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１日目" sheetId="1" r:id="rId1"/>
  </sheets>
  <definedNames>
    <definedName name="_xlnm.Print_Area" localSheetId="0">'１日目'!$A$1:$J$33</definedName>
  </definedNames>
  <calcPr fullCalcOnLoad="1"/>
</workbook>
</file>

<file path=xl/sharedStrings.xml><?xml version="1.0" encoding="utf-8"?>
<sst xmlns="http://schemas.openxmlformats.org/spreadsheetml/2006/main" count="84" uniqueCount="45">
  <si>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</si>
  <si>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</si>
  <si>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</si>
  <si>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</si>
  <si>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</si>
  <si>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</si>
  <si>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</si>
  <si>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</si>
  <si>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</si>
  <si>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</si>
  <si>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</si>
  <si>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</si>
  <si>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</si>
  <si>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</si>
  <si>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</si>
  <si>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</si>
  <si>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</si>
  <si>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</si>
  <si>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</si>
  <si>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</si>
  <si>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</si>
  <si>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</si>
  <si>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</si>
  <si>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</si>
  <si>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</si>
  <si>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</si>
  <si>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</si>
  <si>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岩国市・和木町選挙区</t>
  </si>
  <si>
    <t>萩市・阿武町選挙区</t>
  </si>
  <si>
    <t>下松市選挙区</t>
  </si>
  <si>
    <t>期日前投票率　Ｅ／Ｄ　　　　　　　　　Ｆ</t>
  </si>
  <si>
    <t>萩市</t>
  </si>
  <si>
    <t>阿武町</t>
  </si>
  <si>
    <t>上関町・田布施町・平生町選挙区</t>
  </si>
  <si>
    <t>美祢市選挙区</t>
  </si>
  <si>
    <t>平成３１年４月７日執行山口県議会議員一般選挙  期日前投票の中間状況（１回目）</t>
  </si>
  <si>
    <t>H31.4.2現在</t>
  </si>
  <si>
    <t>前回（H27.4.12執行)　</t>
  </si>
  <si>
    <t xml:space="preserve">今回（H31.4.7執行) </t>
  </si>
  <si>
    <t>期日前投票者数Ｅ
 (27.4.7)</t>
  </si>
  <si>
    <t>選挙人名簿登録者数Ｄ　(27.4.2)</t>
  </si>
  <si>
    <t>選挙人名簿登録者数Ａ　(31.3.28)</t>
  </si>
  <si>
    <t>期日前投票者数Ｂ
 (31.4.2)</t>
  </si>
  <si>
    <t>－</t>
  </si>
  <si>
    <t>無投票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</si>
</sst>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40" fontId="1" fillId="0" borderId="0" xfId="48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8" applyNumberFormat="1" applyFont="1" applyBorder="1" applyAlignment="1" applyProtection="1">
      <alignment/>
      <protection/>
    </xf>
    <xf numFmtId="10" fontId="8" fillId="0" borderId="14" xfId="48" applyNumberFormat="1" applyFont="1" applyFill="1" applyBorder="1" applyAlignment="1" applyProtection="1">
      <alignment/>
      <protection/>
    </xf>
    <xf numFmtId="38" fontId="1" fillId="33" borderId="15" xfId="48" applyFont="1" applyFill="1" applyBorder="1" applyAlignment="1" applyProtection="1">
      <alignment horizontal="center"/>
      <protection/>
    </xf>
    <xf numFmtId="38" fontId="1" fillId="0" borderId="12" xfId="48" applyFont="1" applyBorder="1" applyAlignment="1" applyProtection="1">
      <alignment horizontal="left" wrapText="1"/>
      <protection/>
    </xf>
    <xf numFmtId="38" fontId="1" fillId="0" borderId="16" xfId="48" applyFont="1" applyBorder="1" applyAlignment="1" applyProtection="1">
      <alignment horizontal="left" wrapText="1"/>
      <protection/>
    </xf>
    <xf numFmtId="38" fontId="1" fillId="0" borderId="17" xfId="48" applyFont="1" applyBorder="1" applyAlignment="1" applyProtection="1">
      <alignment horizontal="right" wrapText="1"/>
      <protection/>
    </xf>
    <xf numFmtId="38" fontId="1" fillId="0" borderId="10" xfId="48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8" applyFont="1" applyAlignment="1" applyProtection="1">
      <alignment/>
      <protection/>
    </xf>
    <xf numFmtId="38" fontId="9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40" fontId="4" fillId="0" borderId="0" xfId="48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10" fontId="8" fillId="0" borderId="10" xfId="48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 horizontal="left" wrapText="1"/>
      <protection/>
    </xf>
    <xf numFmtId="38" fontId="8" fillId="0" borderId="14" xfId="48" applyFont="1" applyBorder="1" applyAlignment="1" applyProtection="1">
      <alignment horizontal="center"/>
      <protection/>
    </xf>
    <xf numFmtId="177" fontId="8" fillId="0" borderId="19" xfId="48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8" applyNumberFormat="1" applyFont="1" applyBorder="1" applyAlignment="1" applyProtection="1">
      <alignment horizontal="center"/>
      <protection/>
    </xf>
    <xf numFmtId="38" fontId="8" fillId="0" borderId="12" xfId="48" applyFont="1" applyBorder="1" applyAlignment="1" applyProtection="1">
      <alignment horizontal="center"/>
      <protection/>
    </xf>
    <xf numFmtId="177" fontId="8" fillId="0" borderId="12" xfId="48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 locked="0"/>
    </xf>
    <xf numFmtId="10" fontId="8" fillId="0" borderId="10" xfId="48" applyNumberFormat="1" applyFont="1" applyBorder="1" applyAlignment="1" applyProtection="1">
      <alignment horizontal="center"/>
      <protection/>
    </xf>
    <xf numFmtId="38" fontId="8" fillId="0" borderId="10" xfId="48" applyFont="1" applyBorder="1" applyAlignment="1" applyProtection="1">
      <alignment horizontal="center"/>
      <protection/>
    </xf>
    <xf numFmtId="177" fontId="8" fillId="0" borderId="10" xfId="48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8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8" xfId="48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38" fontId="4" fillId="0" borderId="18" xfId="48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/>
      <protection/>
    </xf>
    <xf numFmtId="38" fontId="4" fillId="0" borderId="21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47.25" customHeight="1">
      <c r="A1" s="47" t="s">
        <v>35</v>
      </c>
      <c r="B1" s="47"/>
      <c r="C1" s="47"/>
      <c r="D1" s="47"/>
      <c r="E1" s="47"/>
      <c r="F1" s="47"/>
      <c r="G1" s="47"/>
      <c r="H1" s="48"/>
      <c r="I1" s="48"/>
      <c r="J1" s="48"/>
    </row>
    <row r="2" spans="8:10" ht="26.25" customHeight="1">
      <c r="H2" s="1" t="s">
        <v>7</v>
      </c>
      <c r="I2" s="56" t="s">
        <v>36</v>
      </c>
      <c r="J2" s="56"/>
    </row>
    <row r="3" ht="9" customHeight="1"/>
    <row r="4" spans="1:10" s="3" customFormat="1" ht="30" customHeight="1">
      <c r="A4" s="49" t="s">
        <v>1</v>
      </c>
      <c r="B4" s="51" t="s">
        <v>38</v>
      </c>
      <c r="C4" s="52"/>
      <c r="D4" s="52"/>
      <c r="E4" s="53" t="s">
        <v>37</v>
      </c>
      <c r="F4" s="54"/>
      <c r="G4" s="55"/>
      <c r="H4" s="57" t="s">
        <v>2</v>
      </c>
      <c r="I4" s="58"/>
      <c r="J4" s="59"/>
    </row>
    <row r="5" spans="1:10" s="3" customFormat="1" ht="59.25" customHeight="1">
      <c r="A5" s="50"/>
      <c r="B5" s="4" t="s">
        <v>41</v>
      </c>
      <c r="C5" s="5" t="s">
        <v>42</v>
      </c>
      <c r="D5" s="6" t="s">
        <v>3</v>
      </c>
      <c r="E5" s="4" t="s">
        <v>40</v>
      </c>
      <c r="F5" s="5" t="s">
        <v>39</v>
      </c>
      <c r="G5" s="6" t="s">
        <v>30</v>
      </c>
      <c r="H5" s="7" t="s">
        <v>4</v>
      </c>
      <c r="I5" s="8" t="s">
        <v>5</v>
      </c>
      <c r="J5" s="8" t="s">
        <v>6</v>
      </c>
    </row>
    <row r="6" spans="1:10" ht="36.75" customHeight="1">
      <c r="A6" s="21" t="s">
        <v>10</v>
      </c>
      <c r="B6" s="13">
        <v>223019</v>
      </c>
      <c r="C6" s="13">
        <v>7696</v>
      </c>
      <c r="D6" s="14">
        <f aca="true" t="shared" si="0" ref="D6:D27">+C6/B6</f>
        <v>0.03450827059577884</v>
      </c>
      <c r="E6" s="13">
        <v>226960</v>
      </c>
      <c r="F6" s="13">
        <v>6996</v>
      </c>
      <c r="G6" s="14">
        <f aca="true" t="shared" si="1" ref="G6:G27">+F6/E6</f>
        <v>0.030824814945364824</v>
      </c>
      <c r="H6" s="15">
        <f aca="true" t="shared" si="2" ref="H6:H27">+B6-E6</f>
        <v>-3941</v>
      </c>
      <c r="I6" s="15">
        <f aca="true" t="shared" si="3" ref="I6:I27">+C6-F6</f>
        <v>700</v>
      </c>
      <c r="J6" s="16">
        <f aca="true" t="shared" si="4" ref="J6:J27">+C6/F6</f>
        <v>1.1000571755288737</v>
      </c>
    </row>
    <row r="7" spans="1:10" ht="36.75" customHeight="1">
      <c r="A7" s="21" t="s">
        <v>11</v>
      </c>
      <c r="B7" s="38" t="s">
        <v>44</v>
      </c>
      <c r="C7" s="38" t="s">
        <v>43</v>
      </c>
      <c r="D7" s="39" t="s">
        <v>43</v>
      </c>
      <c r="E7" s="12">
        <v>139664</v>
      </c>
      <c r="F7" s="12">
        <v>4723</v>
      </c>
      <c r="G7" s="14">
        <f t="shared" si="1"/>
        <v>0.033816874785198764</v>
      </c>
      <c r="H7" s="40" t="s">
        <v>43</v>
      </c>
      <c r="I7" s="40" t="s">
        <v>43</v>
      </c>
      <c r="J7" s="41" t="s">
        <v>43</v>
      </c>
    </row>
    <row r="8" spans="1:10" ht="36.75" customHeight="1">
      <c r="A8" s="21" t="s">
        <v>12</v>
      </c>
      <c r="B8" s="12">
        <v>159910</v>
      </c>
      <c r="C8" s="12">
        <v>5056</v>
      </c>
      <c r="D8" s="14">
        <f t="shared" si="0"/>
        <v>0.031617785004064786</v>
      </c>
      <c r="E8" s="12">
        <v>157466</v>
      </c>
      <c r="F8" s="12">
        <v>3191</v>
      </c>
      <c r="G8" s="14">
        <f t="shared" si="1"/>
        <v>0.0202646920605083</v>
      </c>
      <c r="H8" s="15">
        <f t="shared" si="2"/>
        <v>2444</v>
      </c>
      <c r="I8" s="15">
        <f t="shared" si="3"/>
        <v>1865</v>
      </c>
      <c r="J8" s="16">
        <f t="shared" si="4"/>
        <v>1.5844562832967721</v>
      </c>
    </row>
    <row r="9" spans="1:10" ht="36.75" customHeight="1">
      <c r="A9" s="22" t="s">
        <v>28</v>
      </c>
      <c r="B9" s="12">
        <f>SUM(B10:B11)</f>
        <v>44565</v>
      </c>
      <c r="C9" s="12">
        <f>SUM(C10:C11)</f>
        <v>3225</v>
      </c>
      <c r="D9" s="14">
        <f>+C9/B9</f>
        <v>0.07236620666442276</v>
      </c>
      <c r="E9" s="12">
        <f>SUM(E10:E11)</f>
        <v>47118</v>
      </c>
      <c r="F9" s="12">
        <f>SUM(F10:F11)</f>
        <v>2392</v>
      </c>
      <c r="G9" s="14">
        <f>+F9/E9</f>
        <v>0.05076616155184855</v>
      </c>
      <c r="H9" s="15">
        <f aca="true" t="shared" si="5" ref="H9:I11">+B9-E9</f>
        <v>-2553</v>
      </c>
      <c r="I9" s="15">
        <f t="shared" si="5"/>
        <v>833</v>
      </c>
      <c r="J9" s="16">
        <f>+C9/F9</f>
        <v>1.3482441471571907</v>
      </c>
    </row>
    <row r="10" spans="1:10" ht="36.75" customHeight="1">
      <c r="A10" s="23" t="s">
        <v>31</v>
      </c>
      <c r="B10" s="13">
        <v>41637</v>
      </c>
      <c r="C10" s="13">
        <v>2973</v>
      </c>
      <c r="D10" s="14">
        <f>+C10/B10</f>
        <v>0.07140283882124072</v>
      </c>
      <c r="E10" s="13">
        <v>43917</v>
      </c>
      <c r="F10" s="13">
        <v>2179</v>
      </c>
      <c r="G10" s="14">
        <f>+F10/E10</f>
        <v>0.049616321697748024</v>
      </c>
      <c r="H10" s="15">
        <f t="shared" si="5"/>
        <v>-2280</v>
      </c>
      <c r="I10" s="15">
        <f t="shared" si="5"/>
        <v>794</v>
      </c>
      <c r="J10" s="16">
        <f>+C10/F10</f>
        <v>1.364387333639284</v>
      </c>
    </row>
    <row r="11" spans="1:10" ht="36.75" customHeight="1">
      <c r="A11" s="24" t="s">
        <v>32</v>
      </c>
      <c r="B11" s="13">
        <v>2928</v>
      </c>
      <c r="C11" s="13">
        <v>252</v>
      </c>
      <c r="D11" s="14">
        <f>+C11/B11</f>
        <v>0.0860655737704918</v>
      </c>
      <c r="E11" s="13">
        <v>3201</v>
      </c>
      <c r="F11" s="13">
        <v>213</v>
      </c>
      <c r="G11" s="14">
        <f>+F11/E11</f>
        <v>0.06654170571696345</v>
      </c>
      <c r="H11" s="15">
        <f t="shared" si="5"/>
        <v>-273</v>
      </c>
      <c r="I11" s="15">
        <f t="shared" si="5"/>
        <v>39</v>
      </c>
      <c r="J11" s="16">
        <f>+C11/F11</f>
        <v>1.1830985915492958</v>
      </c>
    </row>
    <row r="12" spans="1:10" ht="36.75" customHeight="1">
      <c r="A12" s="21" t="s">
        <v>13</v>
      </c>
      <c r="B12" s="12">
        <v>97045</v>
      </c>
      <c r="C12" s="12">
        <v>6173</v>
      </c>
      <c r="D12" s="14">
        <f t="shared" si="0"/>
        <v>0.06360966561904272</v>
      </c>
      <c r="E12" s="12">
        <v>96226</v>
      </c>
      <c r="F12" s="12">
        <v>5663</v>
      </c>
      <c r="G12" s="14">
        <f t="shared" si="1"/>
        <v>0.058851038180949014</v>
      </c>
      <c r="H12" s="15">
        <f t="shared" si="2"/>
        <v>819</v>
      </c>
      <c r="I12" s="15">
        <f t="shared" si="3"/>
        <v>510</v>
      </c>
      <c r="J12" s="16">
        <f t="shared" si="4"/>
        <v>1.0900582730001767</v>
      </c>
    </row>
    <row r="13" spans="1:10" ht="36.75" customHeight="1">
      <c r="A13" s="21" t="s">
        <v>29</v>
      </c>
      <c r="B13" s="38" t="s">
        <v>44</v>
      </c>
      <c r="C13" s="38" t="s">
        <v>43</v>
      </c>
      <c r="D13" s="39" t="s">
        <v>43</v>
      </c>
      <c r="E13" s="12">
        <v>45499</v>
      </c>
      <c r="F13" s="12">
        <v>1392</v>
      </c>
      <c r="G13" s="14">
        <f>+F13/E13</f>
        <v>0.03059407899074705</v>
      </c>
      <c r="H13" s="40" t="s">
        <v>43</v>
      </c>
      <c r="I13" s="40" t="s">
        <v>43</v>
      </c>
      <c r="J13" s="41" t="s">
        <v>43</v>
      </c>
    </row>
    <row r="14" spans="1:10" ht="36.75" customHeight="1">
      <c r="A14" s="22" t="s">
        <v>27</v>
      </c>
      <c r="B14" s="12">
        <f>SUM(B15:B16)</f>
        <v>119371</v>
      </c>
      <c r="C14" s="12">
        <f>SUM(C15:C16)</f>
        <v>5543</v>
      </c>
      <c r="D14" s="14">
        <f t="shared" si="0"/>
        <v>0.04643506379271347</v>
      </c>
      <c r="E14" s="12">
        <f>SUM(E15:E16)</f>
        <v>121383</v>
      </c>
      <c r="F14" s="12">
        <f>SUM(F15:F16)</f>
        <v>5136</v>
      </c>
      <c r="G14" s="14">
        <f t="shared" si="1"/>
        <v>0.0423123501643558</v>
      </c>
      <c r="H14" s="15">
        <f t="shared" si="2"/>
        <v>-2012</v>
      </c>
      <c r="I14" s="15">
        <f t="shared" si="3"/>
        <v>407</v>
      </c>
      <c r="J14" s="16">
        <f t="shared" si="4"/>
        <v>1.0792445482866044</v>
      </c>
    </row>
    <row r="15" spans="1:10" ht="36.75" customHeight="1">
      <c r="A15" s="23" t="s">
        <v>14</v>
      </c>
      <c r="B15" s="13">
        <v>114225</v>
      </c>
      <c r="C15" s="13">
        <v>5361</v>
      </c>
      <c r="D15" s="14">
        <f t="shared" si="0"/>
        <v>0.04693368351936966</v>
      </c>
      <c r="E15" s="13">
        <v>116331</v>
      </c>
      <c r="F15" s="13">
        <v>4924</v>
      </c>
      <c r="G15" s="14">
        <f t="shared" si="1"/>
        <v>0.042327496540045216</v>
      </c>
      <c r="H15" s="15">
        <f t="shared" si="2"/>
        <v>-2106</v>
      </c>
      <c r="I15" s="15">
        <f t="shared" si="3"/>
        <v>437</v>
      </c>
      <c r="J15" s="16">
        <f t="shared" si="4"/>
        <v>1.088748984565394</v>
      </c>
    </row>
    <row r="16" spans="1:10" ht="36.75" customHeight="1">
      <c r="A16" s="24" t="s">
        <v>15</v>
      </c>
      <c r="B16" s="13">
        <v>5146</v>
      </c>
      <c r="C16" s="13">
        <v>182</v>
      </c>
      <c r="D16" s="14">
        <f t="shared" si="0"/>
        <v>0.035367275553828216</v>
      </c>
      <c r="E16" s="13">
        <v>5052</v>
      </c>
      <c r="F16" s="13">
        <v>212</v>
      </c>
      <c r="G16" s="14">
        <f t="shared" si="1"/>
        <v>0.04196357878068092</v>
      </c>
      <c r="H16" s="15">
        <f t="shared" si="2"/>
        <v>94</v>
      </c>
      <c r="I16" s="15">
        <f t="shared" si="3"/>
        <v>-30</v>
      </c>
      <c r="J16" s="16">
        <f t="shared" si="4"/>
        <v>0.8584905660377359</v>
      </c>
    </row>
    <row r="17" spans="1:10" ht="36.75" customHeight="1">
      <c r="A17" s="21" t="s">
        <v>16</v>
      </c>
      <c r="B17" s="38" t="s">
        <v>44</v>
      </c>
      <c r="C17" s="38" t="s">
        <v>43</v>
      </c>
      <c r="D17" s="39" t="s">
        <v>43</v>
      </c>
      <c r="E17" s="12">
        <v>43642</v>
      </c>
      <c r="F17" s="12">
        <v>1155</v>
      </c>
      <c r="G17" s="14">
        <f>+F17/E17</f>
        <v>0.026465331561339994</v>
      </c>
      <c r="H17" s="40" t="s">
        <v>43</v>
      </c>
      <c r="I17" s="40" t="s">
        <v>43</v>
      </c>
      <c r="J17" s="41" t="s">
        <v>43</v>
      </c>
    </row>
    <row r="18" spans="1:10" ht="36.75" customHeight="1">
      <c r="A18" s="21" t="s">
        <v>17</v>
      </c>
      <c r="B18" s="42" t="s">
        <v>44</v>
      </c>
      <c r="C18" s="42" t="s">
        <v>43</v>
      </c>
      <c r="D18" s="39" t="s">
        <v>43</v>
      </c>
      <c r="E18" s="13">
        <v>31223</v>
      </c>
      <c r="F18" s="13">
        <v>2258</v>
      </c>
      <c r="G18" s="14">
        <f t="shared" si="1"/>
        <v>0.07231848316945841</v>
      </c>
      <c r="H18" s="40" t="s">
        <v>43</v>
      </c>
      <c r="I18" s="40" t="s">
        <v>43</v>
      </c>
      <c r="J18" s="41" t="s">
        <v>43</v>
      </c>
    </row>
    <row r="19" spans="1:10" ht="36.75" customHeight="1">
      <c r="A19" s="21" t="s">
        <v>18</v>
      </c>
      <c r="B19" s="13">
        <v>27597</v>
      </c>
      <c r="C19" s="13">
        <v>1154</v>
      </c>
      <c r="D19" s="14">
        <f t="shared" si="0"/>
        <v>0.04181613943544588</v>
      </c>
      <c r="E19" s="13">
        <v>28408</v>
      </c>
      <c r="F19" s="13">
        <v>1172</v>
      </c>
      <c r="G19" s="14">
        <f t="shared" si="1"/>
        <v>0.04125598422979442</v>
      </c>
      <c r="H19" s="15">
        <f t="shared" si="2"/>
        <v>-811</v>
      </c>
      <c r="I19" s="15">
        <f t="shared" si="3"/>
        <v>-18</v>
      </c>
      <c r="J19" s="16">
        <f t="shared" si="4"/>
        <v>0.984641638225256</v>
      </c>
    </row>
    <row r="20" spans="1:10" ht="36.75" customHeight="1">
      <c r="A20" s="21" t="s">
        <v>34</v>
      </c>
      <c r="B20" s="13">
        <v>21508</v>
      </c>
      <c r="C20" s="13">
        <v>876</v>
      </c>
      <c r="D20" s="14">
        <f>+C20/B20</f>
        <v>0.0407290310582109</v>
      </c>
      <c r="E20" s="13">
        <v>22589</v>
      </c>
      <c r="F20" s="13">
        <v>356</v>
      </c>
      <c r="G20" s="14">
        <f>+F20/E20</f>
        <v>0.015759883128956573</v>
      </c>
      <c r="H20" s="15">
        <f>+B20-E20</f>
        <v>-1081</v>
      </c>
      <c r="I20" s="15">
        <f>+C20-F20</f>
        <v>520</v>
      </c>
      <c r="J20" s="16">
        <f>+C20/F20</f>
        <v>2.460674157303371</v>
      </c>
    </row>
    <row r="21" spans="1:10" ht="36.75" customHeight="1">
      <c r="A21" s="21" t="s">
        <v>19</v>
      </c>
      <c r="B21" s="13">
        <v>121155</v>
      </c>
      <c r="C21" s="13">
        <v>3439</v>
      </c>
      <c r="D21" s="14">
        <f t="shared" si="0"/>
        <v>0.028385126490858816</v>
      </c>
      <c r="E21" s="13">
        <v>121684</v>
      </c>
      <c r="F21" s="13">
        <v>2902</v>
      </c>
      <c r="G21" s="14">
        <f t="shared" si="1"/>
        <v>0.023848657177607573</v>
      </c>
      <c r="H21" s="15">
        <f t="shared" si="2"/>
        <v>-529</v>
      </c>
      <c r="I21" s="15">
        <f t="shared" si="3"/>
        <v>537</v>
      </c>
      <c r="J21" s="16">
        <f t="shared" si="4"/>
        <v>1.1850447966919366</v>
      </c>
    </row>
    <row r="22" spans="1:10" ht="36.75" customHeight="1">
      <c r="A22" s="21" t="s">
        <v>20</v>
      </c>
      <c r="B22" s="34">
        <v>52836</v>
      </c>
      <c r="C22" s="34">
        <v>2024</v>
      </c>
      <c r="D22" s="14">
        <f t="shared" si="0"/>
        <v>0.038307214777803016</v>
      </c>
      <c r="E22" s="34">
        <v>52635</v>
      </c>
      <c r="F22" s="34">
        <v>1608</v>
      </c>
      <c r="G22" s="14">
        <f t="shared" si="1"/>
        <v>0.03055001424907381</v>
      </c>
      <c r="H22" s="15">
        <f t="shared" si="2"/>
        <v>201</v>
      </c>
      <c r="I22" s="15">
        <f t="shared" si="3"/>
        <v>416</v>
      </c>
      <c r="J22" s="16">
        <f t="shared" si="4"/>
        <v>1.2587064676616915</v>
      </c>
    </row>
    <row r="23" spans="1:13" ht="36.75" customHeight="1">
      <c r="A23" s="35" t="s">
        <v>26</v>
      </c>
      <c r="B23" s="42" t="s">
        <v>44</v>
      </c>
      <c r="C23" s="42" t="s">
        <v>43</v>
      </c>
      <c r="D23" s="43" t="s">
        <v>43</v>
      </c>
      <c r="E23" s="13">
        <v>15925</v>
      </c>
      <c r="F23" s="13">
        <v>492</v>
      </c>
      <c r="G23" s="33">
        <f t="shared" si="1"/>
        <v>0.030894819466248037</v>
      </c>
      <c r="H23" s="44" t="s">
        <v>43</v>
      </c>
      <c r="I23" s="44" t="s">
        <v>43</v>
      </c>
      <c r="J23" s="45" t="s">
        <v>43</v>
      </c>
      <c r="M23" s="1" t="s">
        <v>22</v>
      </c>
    </row>
    <row r="24" spans="1:10" ht="36.75" customHeight="1">
      <c r="A24" s="22" t="s">
        <v>33</v>
      </c>
      <c r="B24" s="12">
        <f>SUM(B25:B27)</f>
        <v>26047</v>
      </c>
      <c r="C24" s="12">
        <f>SUM(C25:C27)</f>
        <v>1224</v>
      </c>
      <c r="D24" s="14">
        <f t="shared" si="0"/>
        <v>0.04699197604330633</v>
      </c>
      <c r="E24" s="12">
        <f>SUM(E25:E27)</f>
        <v>26769</v>
      </c>
      <c r="F24" s="12">
        <f>SUM(F25:F27)</f>
        <v>1099</v>
      </c>
      <c r="G24" s="14">
        <f t="shared" si="1"/>
        <v>0.04105495162314618</v>
      </c>
      <c r="H24" s="15">
        <f t="shared" si="2"/>
        <v>-722</v>
      </c>
      <c r="I24" s="15">
        <f t="shared" si="3"/>
        <v>125</v>
      </c>
      <c r="J24" s="16">
        <f t="shared" si="4"/>
        <v>1.113739763421292</v>
      </c>
    </row>
    <row r="25" spans="1:10" ht="36.75" customHeight="1">
      <c r="A25" s="23" t="s">
        <v>8</v>
      </c>
      <c r="B25" s="13">
        <v>2555</v>
      </c>
      <c r="C25" s="13">
        <v>63</v>
      </c>
      <c r="D25" s="14">
        <f t="shared" si="0"/>
        <v>0.024657534246575342</v>
      </c>
      <c r="E25" s="13">
        <v>2917</v>
      </c>
      <c r="F25" s="13">
        <v>52</v>
      </c>
      <c r="G25" s="14">
        <f t="shared" si="1"/>
        <v>0.017826534110387385</v>
      </c>
      <c r="H25" s="15">
        <f t="shared" si="2"/>
        <v>-362</v>
      </c>
      <c r="I25" s="15">
        <f t="shared" si="3"/>
        <v>11</v>
      </c>
      <c r="J25" s="16">
        <f t="shared" si="4"/>
        <v>1.2115384615384615</v>
      </c>
    </row>
    <row r="26" spans="1:10" ht="36.75" customHeight="1">
      <c r="A26" s="23" t="s">
        <v>0</v>
      </c>
      <c r="B26" s="13">
        <v>13152</v>
      </c>
      <c r="C26" s="13">
        <v>785</v>
      </c>
      <c r="D26" s="14">
        <f t="shared" si="0"/>
        <v>0.0596867396593674</v>
      </c>
      <c r="E26" s="13">
        <v>13190</v>
      </c>
      <c r="F26" s="13">
        <v>709</v>
      </c>
      <c r="G26" s="14">
        <f t="shared" si="1"/>
        <v>0.05375284306292646</v>
      </c>
      <c r="H26" s="15">
        <f t="shared" si="2"/>
        <v>-38</v>
      </c>
      <c r="I26" s="15">
        <f t="shared" si="3"/>
        <v>76</v>
      </c>
      <c r="J26" s="16">
        <f t="shared" si="4"/>
        <v>1.1071932299012694</v>
      </c>
    </row>
    <row r="27" spans="1:10" ht="36.75" customHeight="1" thickBot="1">
      <c r="A27" s="24" t="s">
        <v>9</v>
      </c>
      <c r="B27" s="13">
        <v>10340</v>
      </c>
      <c r="C27" s="13">
        <v>376</v>
      </c>
      <c r="D27" s="14">
        <f t="shared" si="0"/>
        <v>0.03636363636363636</v>
      </c>
      <c r="E27" s="13">
        <v>10662</v>
      </c>
      <c r="F27" s="13">
        <v>338</v>
      </c>
      <c r="G27" s="14">
        <f t="shared" si="1"/>
        <v>0.03170136934909023</v>
      </c>
      <c r="H27" s="15">
        <f t="shared" si="2"/>
        <v>-322</v>
      </c>
      <c r="I27" s="15">
        <f t="shared" si="3"/>
        <v>38</v>
      </c>
      <c r="J27" s="16">
        <f t="shared" si="4"/>
        <v>1.1124260355029585</v>
      </c>
    </row>
    <row r="28" spans="1:10" ht="36.75" customHeight="1" thickBot="1">
      <c r="A28" s="20" t="s">
        <v>21</v>
      </c>
      <c r="B28" s="17">
        <f>B6+B8+B9+B12+B14+B19++B20+B21+B22+B24</f>
        <v>893053</v>
      </c>
      <c r="C28" s="17">
        <f>C6+C8+C9+C12+C14+C19+C20+C21+C22+C24</f>
        <v>36410</v>
      </c>
      <c r="D28" s="18">
        <f>+C28/B28</f>
        <v>0.040770256636504215</v>
      </c>
      <c r="E28" s="17">
        <f>E6+E7+E8+E9+E12+E13+E14+E17+E18+E19++E20+E21+E22+E23+E24</f>
        <v>1177191</v>
      </c>
      <c r="F28" s="17">
        <f>F6+F7+F8+F9+F12+F13+F14+F17+F18+F19+F20+F21+F22+F23+F24</f>
        <v>40535</v>
      </c>
      <c r="G28" s="19">
        <f>+F28/E28</f>
        <v>0.03443366454551555</v>
      </c>
      <c r="H28" s="36" t="s">
        <v>43</v>
      </c>
      <c r="I28" s="36" t="s">
        <v>43</v>
      </c>
      <c r="J28" s="37" t="s">
        <v>43</v>
      </c>
    </row>
    <row r="29" spans="1:13" s="9" customFormat="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1"/>
      <c r="L29" s="1"/>
      <c r="M29" s="1"/>
    </row>
    <row r="30" spans="1:13" s="9" customFormat="1" ht="17.25" customHeight="1">
      <c r="A30" s="32"/>
      <c r="B30" s="31"/>
      <c r="C30" s="31"/>
      <c r="D30" s="31"/>
      <c r="E30" s="31"/>
      <c r="F30" s="31"/>
      <c r="G30" s="31"/>
      <c r="H30" s="25"/>
      <c r="I30" s="25"/>
      <c r="J30" s="25"/>
      <c r="K30" s="1"/>
      <c r="L30" s="1"/>
      <c r="M30" s="1"/>
    </row>
    <row r="31" spans="1:10" s="26" customFormat="1" ht="18.75" customHeight="1">
      <c r="A31" s="46"/>
      <c r="B31" s="46"/>
      <c r="C31" s="46"/>
      <c r="D31" s="46"/>
      <c r="E31" s="46"/>
      <c r="F31" s="46"/>
      <c r="G31" s="46"/>
      <c r="H31" s="30"/>
      <c r="I31" s="30"/>
      <c r="J31" s="30"/>
    </row>
    <row r="32" spans="5:7" s="26" customFormat="1" ht="18" customHeight="1">
      <c r="E32" s="27"/>
      <c r="F32" s="27"/>
      <c r="G32" s="27"/>
    </row>
    <row r="33" ht="19.5" customHeight="1"/>
    <row r="34" spans="1:7" s="3" customFormat="1" ht="30" customHeight="1">
      <c r="A34" s="3" t="s">
        <v>24</v>
      </c>
      <c r="B34" s="3" t="s">
        <v>24</v>
      </c>
      <c r="C34" s="3" t="s">
        <v>24</v>
      </c>
      <c r="D34" s="29" t="s">
        <v>25</v>
      </c>
      <c r="E34" s="28"/>
      <c r="F34" s="28"/>
      <c r="G34" s="28"/>
    </row>
    <row r="35" spans="1:4" ht="30" customHeight="1">
      <c r="A35" s="1" t="s">
        <v>24</v>
      </c>
      <c r="D35" s="11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1" t="s">
        <v>25</v>
      </c>
    </row>
    <row r="37" ht="14.25">
      <c r="A37" s="10" t="s">
        <v>22</v>
      </c>
    </row>
    <row r="38" spans="1:10" s="9" customFormat="1" ht="24.75" customHeight="1">
      <c r="A38" s="1"/>
      <c r="B38" s="1"/>
      <c r="C38" s="1"/>
      <c r="D38" s="1"/>
      <c r="E38" s="2"/>
      <c r="F38" s="2"/>
      <c r="G38" s="2"/>
      <c r="H38" s="1"/>
      <c r="I38" s="1"/>
      <c r="J38" s="1"/>
    </row>
  </sheetData>
  <sheetProtection/>
  <mergeCells count="8">
    <mergeCell ref="A31:G31"/>
    <mergeCell ref="A1:J1"/>
    <mergeCell ref="A4:A5"/>
    <mergeCell ref="B4:D4"/>
    <mergeCell ref="E4:G4"/>
    <mergeCell ref="I2:J2"/>
    <mergeCell ref="H4:J4"/>
  </mergeCells>
  <printOptions/>
  <pageMargins left="0.69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角谷　泰男</cp:lastModifiedBy>
  <cp:lastPrinted>2019-04-03T00:07:46Z</cp:lastPrinted>
  <dcterms:created xsi:type="dcterms:W3CDTF">2007-07-11T06:07:00Z</dcterms:created>
  <dcterms:modified xsi:type="dcterms:W3CDTF">2019-04-03T00:08:03Z</dcterms:modified>
  <cp:category/>
  <cp:version/>
  <cp:contentType/>
  <cp:contentStatus/>
</cp:coreProperties>
</file>