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09666367-A79E-40E1-9870-7FA8F6231282}" xr6:coauthVersionLast="47" xr6:coauthVersionMax="47" xr10:uidLastSave="{00000000-0000-0000-0000-000000000000}"/>
  <bookViews>
    <workbookView xWindow="20370" yWindow="-120" windowWidth="29040" windowHeight="15840" xr2:uid="{00000000-000D-0000-FFFF-FFFF00000000}"/>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21" r:id="rId14"/>
    <sheet name="施設類型別ストック情報分析表①" sheetId="22" r:id="rId15"/>
    <sheet name="施設類型別ストック情報分析表②" sheetId="23" r:id="rId16"/>
    <sheet name="データシート" sheetId="14" state="hidden" r:id="rId17"/>
  </sheets>
  <definedNames>
    <definedName name="Z_7D088E67_C02D_474E_B1A5_E64BDDBFF605_.wvu.Cols" localSheetId="2" hidden="1">'各会計、関係団体の財政状況及び健全化判断比率'!$EB:$XFD</definedName>
    <definedName name="Z_7D088E67_C02D_474E_B1A5_E64BDDBFF605_.wvu.Cols" localSheetId="12" hidden="1">基金残高に係る経年分析!$P:$XFD</definedName>
    <definedName name="Z_7D088E67_C02D_474E_B1A5_E64BDDBFF605_.wvu.Cols" localSheetId="4" hidden="1">'経常経費分析表（経常収支比率の分析）'!$DM:$XFD</definedName>
    <definedName name="Z_7D088E67_C02D_474E_B1A5_E64BDDBFF605_.wvu.Cols" localSheetId="5" hidden="1">'経常経費分析表（人件費・公債費・普通建設事業費の分析）'!$AU:$XFD</definedName>
    <definedName name="Z_7D088E67_C02D_474E_B1A5_E64BDDBFF605_.wvu.Cols" localSheetId="3" hidden="1">財政比較分析表!$DQ:$XFD</definedName>
    <definedName name="Z_7D088E67_C02D_474E_B1A5_E64BDDBFF605_.wvu.Cols" localSheetId="10" hidden="1">'実質公債費比率（分子）の構造'!$V:$XFD</definedName>
    <definedName name="Z_7D088E67_C02D_474E_B1A5_E64BDDBFF605_.wvu.Cols" localSheetId="8" hidden="1">実質収支比率等に係る経年分析!$Q:$XFD</definedName>
    <definedName name="Z_7D088E67_C02D_474E_B1A5_E64BDDBFF605_.wvu.Cols" localSheetId="11" hidden="1">'将来負担比率（分子）の構造'!$T:$XFD</definedName>
    <definedName name="Z_7D088E67_C02D_474E_B1A5_E64BDDBFF605_.wvu.Cols" localSheetId="6" hidden="1">'性質別歳出決算分析表（住民一人当たりのコスト）'!$DV:$XFD</definedName>
    <definedName name="Z_7D088E67_C02D_474E_B1A5_E64BDDBFF605_.wvu.Cols" localSheetId="0" hidden="1">総括表!$DP:$XFD</definedName>
    <definedName name="Z_7D088E67_C02D_474E_B1A5_E64BDDBFF605_.wvu.Cols" localSheetId="7" hidden="1">'目的別歳出決算分析表（住民一人当たりのコスト）'!$DV:$XFD</definedName>
    <definedName name="Z_7D088E67_C02D_474E_B1A5_E64BDDBFF605_.wvu.Cols" localSheetId="9" hidden="1">連結実質赤字比率に係る赤字・黒字の構成分析!$Q:$XFD</definedName>
    <definedName name="Z_7D088E67_C02D_474E_B1A5_E64BDDBFF605_.wvu.Rows" localSheetId="2" hidden="1">'各会計、関係団体の財政状況及び健全化判断比率'!$136:$1048576,'各会計、関係団体の財政状況及び健全化判断比率'!$89:$101,'各会計、関係団体の財政状況及び健全化判断比率'!$135:$135</definedName>
    <definedName name="Z_7D088E67_C02D_474E_B1A5_E64BDDBFF605_.wvu.Rows" localSheetId="12" hidden="1">基金残高に係る経年分析!$65:$1048576</definedName>
    <definedName name="Z_7D088E67_C02D_474E_B1A5_E64BDDBFF605_.wvu.Rows" localSheetId="4" hidden="1">'経常経費分析表（経常収支比率の分析）'!$90:$1048576</definedName>
    <definedName name="Z_7D088E67_C02D_474E_B1A5_E64BDDBFF605_.wvu.Rows" localSheetId="5" hidden="1">'経常経費分析表（人件費・公債費・普通建設事業費の分析）'!$74:$1048576,'経常経費分析表（人件費・公債費・普通建設事業費の分析）'!$67:$73</definedName>
    <definedName name="Z_7D088E67_C02D_474E_B1A5_E64BDDBFF605_.wvu.Rows" localSheetId="3" hidden="1">財政比較分析表!$106:$1048576,財政比較分析表!$98:$105</definedName>
    <definedName name="Z_7D088E67_C02D_474E_B1A5_E64BDDBFF605_.wvu.Rows" localSheetId="10" hidden="1">'実質公債費比率（分子）の構造'!$63:$1048576</definedName>
    <definedName name="Z_7D088E67_C02D_474E_B1A5_E64BDDBFF605_.wvu.Rows" localSheetId="8" hidden="1">実質収支比率等に係る経年分析!$51:$1048576</definedName>
    <definedName name="Z_7D088E67_C02D_474E_B1A5_E64BDDBFF605_.wvu.Rows" localSheetId="11" hidden="1">'将来負担比率（分子）の構造'!$56:$1048576</definedName>
    <definedName name="Z_7D088E67_C02D_474E_B1A5_E64BDDBFF605_.wvu.Rows" localSheetId="6" hidden="1">'性質別歳出決算分析表（住民一人当たりのコスト）'!$122:$1048576,'性質別歳出決算分析表（住民一人当たりのコスト）'!$117:$121</definedName>
    <definedName name="Z_7D088E67_C02D_474E_B1A5_E64BDDBFF605_.wvu.Rows" localSheetId="0" hidden="1">総括表!$57:$1048576</definedName>
    <definedName name="Z_7D088E67_C02D_474E_B1A5_E64BDDBFF605_.wvu.Rows" localSheetId="7" hidden="1">'目的別歳出決算分析表（住民一人当たりのコスト）'!$117:$1048576</definedName>
    <definedName name="Z_7D088E67_C02D_474E_B1A5_E64BDDBFF605_.wvu.Rows" localSheetId="9" hidden="1">連結実質赤字比率に係る赤字・黒字の構成分析!$46:$1048576</definedName>
    <definedName name="Z_FBEDECB4_0CE6_4321_AF04_B23A47732B20_.wvu.Cols" localSheetId="2" hidden="1">'各会計、関係団体の財政状況及び健全化判断比率'!$EB:$XFD</definedName>
    <definedName name="Z_FBEDECB4_0CE6_4321_AF04_B23A47732B20_.wvu.Cols" localSheetId="12" hidden="1">基金残高に係る経年分析!$P:$XFD</definedName>
    <definedName name="Z_FBEDECB4_0CE6_4321_AF04_B23A47732B20_.wvu.Cols" localSheetId="4" hidden="1">'経常経費分析表（経常収支比率の分析）'!$DM:$XFD</definedName>
    <definedName name="Z_FBEDECB4_0CE6_4321_AF04_B23A47732B20_.wvu.Cols" localSheetId="5" hidden="1">'経常経費分析表（人件費・公債費・普通建設事業費の分析）'!$AU:$XFD</definedName>
    <definedName name="Z_FBEDECB4_0CE6_4321_AF04_B23A47732B20_.wvu.Cols" localSheetId="3" hidden="1">財政比較分析表!$DQ:$XFD</definedName>
    <definedName name="Z_FBEDECB4_0CE6_4321_AF04_B23A47732B20_.wvu.Cols" localSheetId="10" hidden="1">'実質公債費比率（分子）の構造'!$V:$XFD</definedName>
    <definedName name="Z_FBEDECB4_0CE6_4321_AF04_B23A47732B20_.wvu.Cols" localSheetId="8" hidden="1">実質収支比率等に係る経年分析!$Q:$XFD</definedName>
    <definedName name="Z_FBEDECB4_0CE6_4321_AF04_B23A47732B20_.wvu.Cols" localSheetId="11" hidden="1">'将来負担比率（分子）の構造'!$T:$XFD</definedName>
    <definedName name="Z_FBEDECB4_0CE6_4321_AF04_B23A47732B20_.wvu.Cols" localSheetId="6" hidden="1">'性質別歳出決算分析表（住民一人当たりのコスト）'!$DV:$XFD</definedName>
    <definedName name="Z_FBEDECB4_0CE6_4321_AF04_B23A47732B20_.wvu.Cols" localSheetId="0" hidden="1">総括表!$DP:$XFD</definedName>
    <definedName name="Z_FBEDECB4_0CE6_4321_AF04_B23A47732B20_.wvu.Cols" localSheetId="7" hidden="1">'目的別歳出決算分析表（住民一人当たりのコスト）'!$DV:$XFD</definedName>
    <definedName name="Z_FBEDECB4_0CE6_4321_AF04_B23A47732B20_.wvu.Cols" localSheetId="9" hidden="1">連結実質赤字比率に係る赤字・黒字の構成分析!$Q:$XFD</definedName>
    <definedName name="Z_FBEDECB4_0CE6_4321_AF04_B23A47732B20_.wvu.Rows" localSheetId="2" hidden="1">'各会計、関係団体の財政状況及び健全化判断比率'!$136:$1048576,'各会計、関係団体の財政状況及び健全化判断比率'!$89:$101,'各会計、関係団体の財政状況及び健全化判断比率'!$135:$135</definedName>
    <definedName name="Z_FBEDECB4_0CE6_4321_AF04_B23A47732B20_.wvu.Rows" localSheetId="12" hidden="1">基金残高に係る経年分析!$65:$1048576</definedName>
    <definedName name="Z_FBEDECB4_0CE6_4321_AF04_B23A47732B20_.wvu.Rows" localSheetId="4" hidden="1">'経常経費分析表（経常収支比率の分析）'!$90:$1048576</definedName>
    <definedName name="Z_FBEDECB4_0CE6_4321_AF04_B23A47732B20_.wvu.Rows" localSheetId="5" hidden="1">'経常経費分析表（人件費・公債費・普通建設事業費の分析）'!$74:$1048576,'経常経費分析表（人件費・公債費・普通建設事業費の分析）'!$67:$73</definedName>
    <definedName name="Z_FBEDECB4_0CE6_4321_AF04_B23A47732B20_.wvu.Rows" localSheetId="3" hidden="1">財政比較分析表!$106:$1048576,財政比較分析表!$98:$105</definedName>
    <definedName name="Z_FBEDECB4_0CE6_4321_AF04_B23A47732B20_.wvu.Rows" localSheetId="10" hidden="1">'実質公債費比率（分子）の構造'!$63:$1048576</definedName>
    <definedName name="Z_FBEDECB4_0CE6_4321_AF04_B23A47732B20_.wvu.Rows" localSheetId="8" hidden="1">実質収支比率等に係る経年分析!$51:$1048576</definedName>
    <definedName name="Z_FBEDECB4_0CE6_4321_AF04_B23A47732B20_.wvu.Rows" localSheetId="11" hidden="1">'将来負担比率（分子）の構造'!$56:$1048576</definedName>
    <definedName name="Z_FBEDECB4_0CE6_4321_AF04_B23A47732B20_.wvu.Rows" localSheetId="6" hidden="1">'性質別歳出決算分析表（住民一人当たりのコスト）'!$122:$1048576,'性質別歳出決算分析表（住民一人当たりのコスト）'!$117:$121</definedName>
    <definedName name="Z_FBEDECB4_0CE6_4321_AF04_B23A47732B20_.wvu.Rows" localSheetId="0" hidden="1">総括表!$57:$1048576</definedName>
    <definedName name="Z_FBEDECB4_0CE6_4321_AF04_B23A47732B20_.wvu.Rows" localSheetId="7" hidden="1">'目的別歳出決算分析表（住民一人当たりのコスト）'!$117:$1048576</definedName>
    <definedName name="Z_FBEDECB4_0CE6_4321_AF04_B23A47732B20_.wvu.Rows" localSheetId="9" hidden="1">連結実質赤字比率に係る赤字・黒字の構成分析!$46:$1048576</definedName>
  </definedNames>
  <calcPr calcId="191029" iterateDelta="1E-4"/>
  <customWorkbookViews>
    <customWorkbookView name="板場　弘憲 - 個人用ビュー" guid="{7D088E67-C02D-474E-B1A5-E64BDDBFF605}" mergeInterval="0" personalView="1" maximized="1" xWindow="-8" yWindow="-8" windowWidth="1936" windowHeight="1056" activeSheetId="1"/>
    <customWorkbookView name="豊田 恭子 - 個人用ビュー" guid="{FBEDECB4-0CE6-4321-AF04-B23A47732B20}" mergeInterval="0" personalView="1" maximized="1" xWindow="-8"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CO40" i="1"/>
  <c r="BE40" i="1"/>
  <c r="AM40" i="1"/>
  <c r="U40" i="1"/>
  <c r="C40" i="1"/>
  <c r="CO39" i="1"/>
  <c r="BE39" i="1"/>
  <c r="AM39" i="1"/>
  <c r="U39" i="1"/>
  <c r="C39" i="1"/>
  <c r="BE38" i="1"/>
  <c r="AM38" i="1"/>
  <c r="U38" i="1"/>
  <c r="C38" i="1"/>
  <c r="BE37" i="1"/>
  <c r="AM37" i="1"/>
  <c r="U37" i="1"/>
  <c r="C37" i="1"/>
  <c r="BW36" i="1"/>
  <c r="BW37" i="1" s="1"/>
  <c r="BW38" i="1" s="1"/>
  <c r="BW39" i="1" s="1"/>
  <c r="BW40" i="1" s="1"/>
  <c r="BW41" i="1" s="1"/>
  <c r="BE36" i="1"/>
  <c r="AM36" i="1"/>
  <c r="C36" i="1"/>
  <c r="BW35" i="1"/>
  <c r="BE35" i="1"/>
  <c r="C35" i="1"/>
  <c r="BW34" i="1"/>
  <c r="C34" i="1"/>
  <c r="CO34" i="1" l="1"/>
  <c r="CO35" i="1" s="1"/>
  <c r="CO36" i="1" s="1"/>
  <c r="CO37" i="1" s="1"/>
  <c r="CO38" i="1" s="1"/>
  <c r="U34" i="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c r="AM35" i="1" s="1"/>
  <c r="BE34" i="1" s="1"/>
</calcChain>
</file>

<file path=xl/sharedStrings.xml><?xml version="1.0" encoding="utf-8"?>
<sst xmlns="http://schemas.openxmlformats.org/spreadsheetml/2006/main" count="1150" uniqueCount="613">
  <si>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</si>
  <si>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</si>
  <si>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</si>
  <si>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</si>
  <si>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</si>
  <si>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</si>
  <si>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</si>
  <si>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</si>
  <si>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</si>
  <si>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</si>
  <si>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</si>
  <si>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</si>
  <si>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</si>
  <si>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</si>
  <si>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</si>
  <si>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</si>
  <si>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</si>
  <si>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</si>
  <si>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</si>
  <si>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</si>
  <si>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</si>
  <si>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</si>
  <si>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</si>
  <si>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</si>
  <si>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</si>
  <si>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</si>
  <si>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</si>
  <si>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</si>
  <si>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</si>
  <si>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</si>
  <si>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</si>
  <si>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</si>
  <si>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</si>
  <si>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</si>
  <si>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</si>
  <si>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</si>
  <si>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</si>
  <si>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</si>
  <si>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</si>
  <si>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</si>
  <si>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</si>
  <si>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</si>
  <si>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</si>
  <si>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</si>
  <si>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</si>
  <si>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</si>
  <si>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</si>
  <si>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</si>
  <si>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</si>
  <si>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</si>
  <si>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</si>
  <si>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</si>
  <si>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</si>
  <si>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</si>
  <si>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</si>
  <si>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</si>
  <si>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</si>
  <si>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</si>
  <si>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</si>
  <si>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</si>
  <si>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</si>
  <si>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</si>
  <si>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</si>
  <si>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</si>
  <si>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</si>
  <si>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</si>
  <si>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</si>
  <si>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</si>
  <si>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</si>
  <si>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</si>
  <si>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</si>
  <si>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</si>
  <si>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</si>
  <si>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</si>
  <si>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</si>
  <si>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</si>
  <si>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</si>
  <si>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</si>
  <si>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</si>
  <si>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</si>
  <si>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</si>
  <si>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</si>
  <si>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</si>
  <si>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</si>
  <si>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</si>
  <si>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</si>
  <si>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</si>
  <si>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</si>
  <si>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</si>
  <si>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</si>
  <si>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</si>
  <si>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</si>
  <si>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</si>
  <si>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</si>
  <si>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</si>
  <si>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</si>
  <si>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</si>
  <si>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</si>
  <si>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</si>
  <si>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</si>
  <si>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</si>
  <si>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</si>
  <si>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</si>
  <si>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</si>
  <si>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</si>
  <si>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</si>
  <si>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</si>
  <si>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</si>
  <si>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</si>
  <si>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</si>
  <si>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</si>
  <si>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</si>
  <si>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</si>
  <si>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</si>
  <si>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</si>
  <si>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</si>
  <si>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</si>
  <si>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</si>
  <si>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</si>
  <si>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</si>
  <si>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</si>
  <si>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</si>
  <si>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</si>
  <si>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</si>
  <si>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</si>
  <si>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</si>
  <si>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</si>
  <si>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</si>
  <si>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</si>
  <si>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</si>
  <si>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</si>
  <si>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</si>
  <si>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</si>
  <si>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</si>
  <si>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</si>
  <si>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</si>
  <si>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</si>
  <si>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</si>
  <si>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</si>
  <si>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</si>
  <si>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</si>
  <si>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</si>
  <si>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</si>
  <si>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</si>
  <si>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</si>
  <si>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</si>
  <si>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</si>
  <si>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</si>
  <si>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</si>
  <si>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</si>
  <si>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</si>
  <si>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</si>
  <si>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</si>
  <si>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</si>
  <si>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</si>
  <si>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</si>
  <si>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</si>
  <si>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</si>
  <si>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</si>
  <si>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</si>
  <si>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</si>
  <si>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</si>
  <si>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</si>
  <si>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</si>
  <si>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</si>
  <si>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</si>
  <si>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</si>
  <si>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</si>
  <si>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</si>
  <si>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</si>
  <si>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</si>
  <si>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</si>
  <si>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</si>
  <si>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</si>
  <si>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</si>
  <si>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</si>
  <si>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</si>
  <si>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</si>
  <si>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</si>
  <si>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</si>
  <si>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</si>
  <si>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</si>
  <si>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</si>
  <si>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</si>
  <si>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</si>
  <si>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</si>
  <si>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</si>
  <si>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</si>
  <si>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</si>
  <si>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</si>
  <si>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</si>
  <si>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</si>
  <si>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</si>
  <si>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</si>
  <si>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</si>
  <si>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</si>
  <si>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</si>
  <si>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</si>
  <si>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</si>
  <si>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</si>
  <si>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</si>
  <si>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</si>
  <si>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</si>
  <si>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</si>
  <si>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</si>
  <si>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</si>
  <si>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</si>
  <si>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</si>
  <si>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</si>
  <si>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</si>
  <si>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</si>
  <si>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</si>
  <si>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</si>
  <si>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山口県長門市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</si>
  <si>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</si>
  <si>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</si>
  <si>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</si>
  <si>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</si>
  <si>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</si>
  <si>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</si>
  <si>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</si>
  <si>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</si>
  <si>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</si>
  <si>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</si>
  <si>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</si>
  <si>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</si>
  <si>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</si>
  <si>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</si>
  <si>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</si>
  <si>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</si>
  <si>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</si>
  <si>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</si>
  <si>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</si>
  <si>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</si>
  <si>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</si>
  <si>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</si>
  <si>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</si>
  <si>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</si>
  <si>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</si>
  <si>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</si>
  <si>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</si>
  <si>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</si>
  <si>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</si>
  <si>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</si>
  <si>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</si>
  <si>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</si>
  <si>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</si>
  <si>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</si>
  <si>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</si>
  <si>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</si>
  <si>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</si>
  <si>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</si>
  <si>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</si>
  <si>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</si>
  <si>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</si>
  <si>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</si>
  <si>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</si>
  <si>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</si>
  <si>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</si>
  <si>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</si>
  <si>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</si>
  <si>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</si>
  <si>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</si>
  <si>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</si>
  <si>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</si>
  <si>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</si>
  <si>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</si>
  <si>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</si>
  <si>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</si>
  <si>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</si>
  <si>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</si>
  <si>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</si>
  <si>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</si>
  <si>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</si>
  <si>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</si>
  <si>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</si>
  <si>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</si>
  <si>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</si>
  <si>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</si>
  <si>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</si>
  <si>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</si>
  <si>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</si>
  <si>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</si>
  <si>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</si>
  <si>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</si>
  <si>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</si>
  <si>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</si>
  <si>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</si>
  <si>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</si>
  <si>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</si>
  <si>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</si>
  <si>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</si>
  <si>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</si>
  <si>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</si>
  <si>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</si>
  <si>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</si>
  <si>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</si>
  <si>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</si>
  <si>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</si>
  <si>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</si>
  <si>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</si>
  <si>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</si>
  <si>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</si>
  <si>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</si>
  <si>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</si>
  <si>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</si>
  <si>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</si>
  <si>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</si>
  <si>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</si>
  <si>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</si>
  <si>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</si>
  <si>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</si>
  <si>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</si>
  <si>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</si>
  <si>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</si>
  <si>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</si>
  <si>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</si>
  <si>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</si>
  <si>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</si>
  <si>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</si>
  <si>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</si>
  <si>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</si>
  <si>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</si>
  <si>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</si>
  <si>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</si>
  <si>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</si>
  <si>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</si>
  <si>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</si>
  <si>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</si>
  <si>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</si>
  <si>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</si>
  <si>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</si>
  <si>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</si>
  <si>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</si>
  <si>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</si>
  <si>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</si>
  <si>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</si>
  <si>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</si>
  <si>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</si>
  <si>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</si>
  <si>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</si>
  <si>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</si>
  <si>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</si>
  <si>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</si>
  <si>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</si>
  <si>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</si>
  <si>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</si>
  <si>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</si>
  <si>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</si>
  <si>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</si>
  <si>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</si>
  <si>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</si>
  <si>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</si>
  <si>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</si>
  <si>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</si>
  <si>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</si>
  <si>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</si>
  <si>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</si>
  <si>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</si>
  <si>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</si>
  <si>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</si>
  <si>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</si>
  <si>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</si>
  <si>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</si>
  <si>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</si>
  <si>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</si>
  <si>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</si>
  <si>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山口県長門市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</si>
  <si>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</si>
  <si>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</si>
  <si>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</si>
  <si>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</si>
  <si>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</si>
  <si>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</si>
  <si>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</si>
  <si>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</si>
  <si>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</si>
  <si>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</si>
  <si>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</si>
  <si>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</si>
  <si>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</si>
  <si>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</si>
  <si>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</si>
  <si>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</si>
  <si>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</si>
  <si>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</si>
  <si>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</si>
  <si>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</si>
  <si>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</si>
  <si>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</si>
  <si>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</si>
  <si>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</si>
  <si>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</si>
  <si>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</si>
  <si>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</si>
  <si>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</si>
  <si>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</si>
  <si>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</si>
  <si>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</si>
  <si>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</si>
  <si>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</si>
  <si>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</si>
  <si>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</si>
  <si>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</si>
  <si>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</si>
  <si>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</si>
  <si>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</si>
  <si>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</si>
  <si>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</si>
  <si>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湯本温泉事業特別会計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</si>
  <si>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</si>
  <si>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</si>
  <si>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</si>
  <si>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</si>
  <si>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</si>
  <si>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</si>
  <si>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</si>
  <si>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</si>
  <si>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</si>
  <si>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</si>
  <si>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</si>
  <si>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</si>
  <si>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</si>
  <si>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</si>
  <si>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</si>
  <si>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</si>
  <si>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</si>
  <si>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</si>
  <si>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</si>
  <si>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</si>
  <si>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</si>
  <si>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</si>
  <si>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</si>
  <si>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</si>
  <si>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</si>
  <si>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</si>
  <si>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</si>
  <si>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</si>
  <si>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</si>
  <si>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</si>
  <si>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</si>
  <si>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</si>
  <si>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</si>
  <si>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</si>
  <si>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</si>
  <si>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</si>
  <si>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</si>
  <si>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</si>
  <si>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</si>
  <si>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</si>
  <si>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</si>
  <si>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</si>
  <si>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</si>
  <si>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</si>
  <si>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</si>
  <si>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</si>
  <si>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</si>
  <si>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</si>
  <si>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</si>
  <si>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</si>
  <si>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</si>
  <si>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</si>
  <si>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</si>
  <si>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</si>
  <si>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</si>
  <si>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</si>
  <si>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</si>
  <si>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</si>
  <si>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</si>
  <si>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</si>
  <si>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</si>
  <si>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</si>
  <si>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</si>
  <si>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</si>
  <si>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</si>
  <si>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</si>
  <si>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</si>
  <si>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</si>
  <si>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</si>
  <si>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</si>
  <si>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</si>
  <si>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</si>
  <si>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</si>
  <si>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</si>
  <si>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</si>
  <si>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</si>
  <si>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</si>
  <si>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</si>
  <si>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</si>
  <si>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</si>
  <si>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</si>
  <si>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</si>
  <si>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</si>
  <si>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</si>
  <si>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</si>
  <si>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</si>
  <si>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</si>
  <si>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</si>
  <si>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</si>
  <si>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</si>
  <si>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</si>
  <si>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</si>
  <si>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</si>
  <si>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</si>
  <si>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</si>
  <si>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</si>
  <si>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</si>
  <si>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</si>
  <si>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</si>
  <si>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</si>
  <si>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</si>
  <si>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</si>
  <si>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</si>
  <si>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</si>
  <si>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</si>
  <si>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</si>
  <si>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</si>
  <si>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</si>
  <si>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</si>
  <si>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</si>
  <si>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</si>
  <si>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</si>
  <si>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</si>
  <si>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</si>
  <si>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</si>
  <si>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</si>
  <si>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</si>
  <si>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</si>
  <si>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</si>
  <si>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</si>
  <si>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</si>
  <si>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</si>
  <si>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</si>
  <si>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</si>
  <si>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</si>
  <si>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</si>
  <si>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</si>
  <si>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</si>
  <si>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</si>
  <si>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</si>
  <si>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</si>
  <si>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</si>
  <si>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</si>
  <si>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</si>
  <si>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</si>
  <si>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</si>
  <si>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</si>
  <si>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</si>
  <si>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</si>
  <si>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</si>
  <si>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</si>
  <si>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</si>
  <si>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</si>
  <si>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</si>
  <si>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</si>
  <si>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</si>
  <si>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</si>
  <si>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</si>
  <si>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</si>
  <si>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</si>
  <si>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</si>
  <si>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</si>
  <si>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</si>
  <si>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</si>
  <si>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</si>
  <si>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</si>
  <si>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</si>
  <si>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</si>
  <si>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</si>
  <si>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</si>
  <si>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</si>
  <si>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</si>
  <si>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</si>
  <si>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</si>
  <si>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</si>
  <si>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</si>
  <si>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</si>
  <si>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</si>
  <si>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</si>
  <si>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</si>
  <si>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地域活性化基金</t>
    <rPh sb="0" eb="2">
      <t>チイキ</t>
    </rPh>
    <rPh sb="2" eb="5">
      <t>カッセイカ</t>
    </rPh>
    <rPh sb="5" eb="7">
      <t>キキン</t>
    </rPh>
    <phoneticPr fontId="5"/>
  </si>
  <si>
    <t>職員退職手当基金</t>
    <rPh sb="0" eb="2">
      <t>ショクイン</t>
    </rPh>
    <rPh sb="2" eb="4">
      <t>タイショク</t>
    </rPh>
    <rPh sb="4" eb="6">
      <t>テアテ</t>
    </rPh>
    <rPh sb="6" eb="8">
      <t>キキン</t>
    </rPh>
    <phoneticPr fontId="5"/>
  </si>
  <si>
    <t>公共施設維持補修等基金</t>
    <rPh sb="0" eb="2">
      <t>コウキョウ</t>
    </rPh>
    <rPh sb="2" eb="4">
      <t>シセツ</t>
    </rPh>
    <rPh sb="4" eb="6">
      <t>イジ</t>
    </rPh>
    <rPh sb="6" eb="8">
      <t>ホシュウ</t>
    </rPh>
    <rPh sb="8" eb="9">
      <t>トウ</t>
    </rPh>
    <rPh sb="9" eb="11">
      <t>キキン</t>
    </rPh>
    <phoneticPr fontId="5"/>
  </si>
  <si>
    <t>地域福祉振興基金</t>
    <rPh sb="0" eb="2">
      <t>チイキ</t>
    </rPh>
    <rPh sb="2" eb="4">
      <t>フクシ</t>
    </rPh>
    <rPh sb="4" eb="6">
      <t>シンコウ</t>
    </rPh>
    <rPh sb="6" eb="8">
      <t>キキン</t>
    </rPh>
    <phoneticPr fontId="5"/>
  </si>
  <si>
    <t>香月泰男美術館運営基金</t>
    <rPh sb="0" eb="2">
      <t>カツキ</t>
    </rPh>
    <rPh sb="2" eb="3">
      <t>ヤスシ</t>
    </rPh>
    <rPh sb="3" eb="4">
      <t>オトコ</t>
    </rPh>
    <rPh sb="4" eb="7">
      <t>ビジュツカン</t>
    </rPh>
    <rPh sb="7" eb="9">
      <t>ウンエイ</t>
    </rPh>
    <rPh sb="9" eb="11">
      <t>キキン</t>
    </rPh>
    <phoneticPr fontId="5"/>
  </si>
  <si>
    <t>-</t>
    <phoneticPr fontId="2"/>
  </si>
  <si>
    <t>長門市文化振興財団</t>
    <rPh sb="0" eb="3">
      <t>ナガトシ</t>
    </rPh>
    <rPh sb="3" eb="5">
      <t>ブンカ</t>
    </rPh>
    <rPh sb="5" eb="7">
      <t>シンコウ</t>
    </rPh>
    <rPh sb="7" eb="9">
      <t>ザイダン</t>
    </rPh>
    <phoneticPr fontId="2"/>
  </si>
  <si>
    <t>ながと物産</t>
    <rPh sb="3" eb="5">
      <t>ブッサン</t>
    </rPh>
    <phoneticPr fontId="2"/>
  </si>
  <si>
    <t>-</t>
    <phoneticPr fontId="2"/>
  </si>
  <si>
    <t>-</t>
    <phoneticPr fontId="2"/>
  </si>
  <si>
    <t>山口県市町総合事務組合一般会計</t>
    <phoneticPr fontId="2"/>
  </si>
  <si>
    <t>山口県市町総合事務組合消防団員補償等特別会計</t>
    <phoneticPr fontId="2"/>
  </si>
  <si>
    <t>山口県市町総合事務組合非常勤職員公務災害補償特別会計</t>
    <phoneticPr fontId="2"/>
  </si>
  <si>
    <t>山口県市町総合事務組合山口県市町公平委員会特別会計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</si>
  <si>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</si>
  <si>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</si>
  <si>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</si>
  <si>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萩・長門清掃一部事務組合一般会計</t>
    <phoneticPr fontId="2"/>
  </si>
  <si>
    <t>-</t>
    <phoneticPr fontId="2"/>
  </si>
  <si>
    <t xml:space="preserve">※8：職員の状況については、令和3年地方公務員給与実態調査に基づいている。 </t>
  </si>
  <si>
    <t>アグリながと</t>
  </si>
  <si>
    <t>リフォレながと</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</si>
  <si>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</si>
  <si>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</si>
  <si>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</si>
  <si>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</si>
  <si>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</si>
  <si>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</si>
  <si>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</si>
  <si>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</si>
  <si>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</si>
  <si>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近年取り組んできた市債の繰上償還や発行抑制に加え、財政調整基金の積立により将来負担比率は類似団体の平均より低くなっている。有形固定資産減価償却率は上昇傾向にあることから、将来負担には注意をしながら、公共施設等総合管理計画に基づき、最適な量・規模での施設更新に取り組んでいく必要がある。</t>
    <phoneticPr fontId="5"/>
  </si>
  <si>
    <t>　近年取り組んできた市債の繰上償還や発行抑制により、将来負担比率、実質公債費比率ともに低下してきている。しかし、今後、人口減に伴う普通交付税の減少により、標準財政規模の減が見込まれること、また、新市建設計画に基づく大型建設事業の財源としての市債発行の増により、両比率とも上昇が予想されることから、引き続き交付税措置率の低い市債の発行抑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</si>
</sst>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4" fillId="0" borderId="0" xfId="11" applyFont="1">
      <alignment vertical="center"/>
    </xf>
    <xf numFmtId="0" fontId="20" fillId="0" borderId="54" xfId="11" applyFont="1" applyBorder="1" applyAlignment="1">
      <alignment horizontal="center" vertical="center" wrapText="1"/>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EC13A5-302D-442E-A6F2-64C4A6956F5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43F-4053-BB69-D9A2B4E683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87785</c:v>
                </c:pt>
                <c:pt idx="1">
                  <c:v>98239</c:v>
                </c:pt>
                <c:pt idx="2">
                  <c:v>203992</c:v>
                </c:pt>
                <c:pt idx="3">
                  <c:v>96769</c:v>
                </c:pt>
                <c:pt idx="4">
                  <c:v>70925</c:v>
                </c:pt>
              </c:numCache>
            </c:numRef>
          </c:val>
          <c:smooth val="0"/>
          <c:extLst>
            <c:ext xmlns:c16="http://schemas.microsoft.com/office/drawing/2014/chart" uri="{C3380CC4-5D6E-409C-BE32-E72D297353CC}">
              <c16:uniqueId val="{00000001-743F-4053-BB69-D9A2B4E683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5.0199999999999996</c:v>
                </c:pt>
                <c:pt idx="1">
                  <c:v>5.27</c:v>
                </c:pt>
                <c:pt idx="2">
                  <c:v>5.7</c:v>
                </c:pt>
                <c:pt idx="3">
                  <c:v>6.47</c:v>
                </c:pt>
                <c:pt idx="4">
                  <c:v>11.94</c:v>
                </c:pt>
              </c:numCache>
            </c:numRef>
          </c:val>
          <c:extLst>
            <c:ext xmlns:c16="http://schemas.microsoft.com/office/drawing/2014/chart" uri="{C3380CC4-5D6E-409C-BE32-E72D297353CC}">
              <c16:uniqueId val="{00000000-08D1-4647-AB7A-F4767F9518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15.7</c:v>
                </c:pt>
                <c:pt idx="1">
                  <c:v>18.53</c:v>
                </c:pt>
                <c:pt idx="2">
                  <c:v>18.670000000000002</c:v>
                </c:pt>
                <c:pt idx="3">
                  <c:v>21.22</c:v>
                </c:pt>
                <c:pt idx="4">
                  <c:v>23.53</c:v>
                </c:pt>
              </c:numCache>
            </c:numRef>
          </c:val>
          <c:extLst>
            <c:ext xmlns:c16="http://schemas.microsoft.com/office/drawing/2014/chart" uri="{C3380CC4-5D6E-409C-BE32-E72D297353CC}">
              <c16:uniqueId val="{00000001-08D1-4647-AB7A-F4767F9518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2.73</c:v>
                </c:pt>
                <c:pt idx="2">
                  <c:v>0.02</c:v>
                </c:pt>
                <c:pt idx="3">
                  <c:v>3.68</c:v>
                </c:pt>
                <c:pt idx="4">
                  <c:v>8.86</c:v>
                </c:pt>
              </c:numCache>
            </c:numRef>
          </c:val>
          <c:smooth val="0"/>
          <c:extLst>
            <c:ext xmlns:c16="http://schemas.microsoft.com/office/drawing/2014/chart" uri="{C3380CC4-5D6E-409C-BE32-E72D297353CC}">
              <c16:uniqueId val="{00000002-08D1-4647-AB7A-F4767F9518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2E-4B38-84A5-8DEC86827D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2E-4B38-84A5-8DEC86827D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2E-4B38-84A5-8DEC86827D7F}"/>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2E-4B38-84A5-8DEC86827D7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0.09</c:v>
                </c:pt>
                <c:pt idx="8">
                  <c:v>#N/A</c:v>
                </c:pt>
                <c:pt idx="9">
                  <c:v>0.1</c:v>
                </c:pt>
              </c:numCache>
            </c:numRef>
          </c:val>
          <c:extLst>
            <c:ext xmlns:c16="http://schemas.microsoft.com/office/drawing/2014/chart" uri="{C3380CC4-5D6E-409C-BE32-E72D297353CC}">
              <c16:uniqueId val="{00000004-4A2E-4B38-84A5-8DEC86827D7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1.65</c:v>
                </c:pt>
                <c:pt idx="2">
                  <c:v>#N/A</c:v>
                </c:pt>
                <c:pt idx="3">
                  <c:v>1.5</c:v>
                </c:pt>
                <c:pt idx="4">
                  <c:v>#N/A</c:v>
                </c:pt>
                <c:pt idx="5">
                  <c:v>1.31</c:v>
                </c:pt>
                <c:pt idx="6">
                  <c:v>#N/A</c:v>
                </c:pt>
                <c:pt idx="7">
                  <c:v>0.63</c:v>
                </c:pt>
                <c:pt idx="8">
                  <c:v>#N/A</c:v>
                </c:pt>
                <c:pt idx="9">
                  <c:v>0.69</c:v>
                </c:pt>
              </c:numCache>
            </c:numRef>
          </c:val>
          <c:extLst>
            <c:ext xmlns:c16="http://schemas.microsoft.com/office/drawing/2014/chart" uri="{C3380CC4-5D6E-409C-BE32-E72D297353CC}">
              <c16:uniqueId val="{00000005-4A2E-4B38-84A5-8DEC86827D7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1.52</c:v>
                </c:pt>
                <c:pt idx="2">
                  <c:v>#N/A</c:v>
                </c:pt>
                <c:pt idx="3">
                  <c:v>1.99</c:v>
                </c:pt>
                <c:pt idx="4">
                  <c:v>#N/A</c:v>
                </c:pt>
                <c:pt idx="5">
                  <c:v>2.04</c:v>
                </c:pt>
                <c:pt idx="6">
                  <c:v>#N/A</c:v>
                </c:pt>
                <c:pt idx="7">
                  <c:v>2.2000000000000002</c:v>
                </c:pt>
                <c:pt idx="8">
                  <c:v>#N/A</c:v>
                </c:pt>
                <c:pt idx="9">
                  <c:v>1.87</c:v>
                </c:pt>
              </c:numCache>
            </c:numRef>
          </c:val>
          <c:extLst>
            <c:ext xmlns:c16="http://schemas.microsoft.com/office/drawing/2014/chart" uri="{C3380CC4-5D6E-409C-BE32-E72D297353CC}">
              <c16:uniqueId val="{00000006-4A2E-4B38-84A5-8DEC86827D7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3.63</c:v>
                </c:pt>
                <c:pt idx="2">
                  <c:v>#N/A</c:v>
                </c:pt>
                <c:pt idx="3">
                  <c:v>2.78</c:v>
                </c:pt>
                <c:pt idx="4">
                  <c:v>#N/A</c:v>
                </c:pt>
                <c:pt idx="5">
                  <c:v>2.86</c:v>
                </c:pt>
                <c:pt idx="6">
                  <c:v>#N/A</c:v>
                </c:pt>
                <c:pt idx="7">
                  <c:v>3.09</c:v>
                </c:pt>
                <c:pt idx="8">
                  <c:v>#N/A</c:v>
                </c:pt>
                <c:pt idx="9">
                  <c:v>3.5</c:v>
                </c:pt>
              </c:numCache>
            </c:numRef>
          </c:val>
          <c:extLst>
            <c:ext xmlns:c16="http://schemas.microsoft.com/office/drawing/2014/chart" uri="{C3380CC4-5D6E-409C-BE32-E72D297353CC}">
              <c16:uniqueId val="{00000007-4A2E-4B38-84A5-8DEC86827D7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3.63</c:v>
                </c:pt>
                <c:pt idx="2">
                  <c:v>#N/A</c:v>
                </c:pt>
                <c:pt idx="3">
                  <c:v>3.77</c:v>
                </c:pt>
                <c:pt idx="4">
                  <c:v>#N/A</c:v>
                </c:pt>
                <c:pt idx="5">
                  <c:v>4.3499999999999996</c:v>
                </c:pt>
                <c:pt idx="6">
                  <c:v>#N/A</c:v>
                </c:pt>
                <c:pt idx="7">
                  <c:v>4.0999999999999996</c:v>
                </c:pt>
                <c:pt idx="8">
                  <c:v>#N/A</c:v>
                </c:pt>
                <c:pt idx="9">
                  <c:v>3.7</c:v>
                </c:pt>
              </c:numCache>
            </c:numRef>
          </c:val>
          <c:extLst>
            <c:ext xmlns:c16="http://schemas.microsoft.com/office/drawing/2014/chart" uri="{C3380CC4-5D6E-409C-BE32-E72D297353CC}">
              <c16:uniqueId val="{00000008-4A2E-4B38-84A5-8DEC86827D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5.0199999999999996</c:v>
                </c:pt>
                <c:pt idx="2">
                  <c:v>#N/A</c:v>
                </c:pt>
                <c:pt idx="3">
                  <c:v>5.27</c:v>
                </c:pt>
                <c:pt idx="4">
                  <c:v>#N/A</c:v>
                </c:pt>
                <c:pt idx="5">
                  <c:v>5.7</c:v>
                </c:pt>
                <c:pt idx="6">
                  <c:v>#N/A</c:v>
                </c:pt>
                <c:pt idx="7">
                  <c:v>6.46</c:v>
                </c:pt>
                <c:pt idx="8">
                  <c:v>#N/A</c:v>
                </c:pt>
                <c:pt idx="9">
                  <c:v>11.94</c:v>
                </c:pt>
              </c:numCache>
            </c:numRef>
          </c:val>
          <c:extLst>
            <c:ext xmlns:c16="http://schemas.microsoft.com/office/drawing/2014/chart" uri="{C3380CC4-5D6E-409C-BE32-E72D297353CC}">
              <c16:uniqueId val="{00000009-4A2E-4B38-84A5-8DEC86827D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2735</c:v>
                </c:pt>
                <c:pt idx="5">
                  <c:v>2720</c:v>
                </c:pt>
                <c:pt idx="8">
                  <c:v>2602</c:v>
                </c:pt>
                <c:pt idx="11">
                  <c:v>2628</c:v>
                </c:pt>
                <c:pt idx="14">
                  <c:v>2568</c:v>
                </c:pt>
              </c:numCache>
            </c:numRef>
          </c:val>
          <c:extLst>
            <c:ext xmlns:c16="http://schemas.microsoft.com/office/drawing/2014/chart" uri="{C3380CC4-5D6E-409C-BE32-E72D297353CC}">
              <c16:uniqueId val="{00000000-DE75-45B4-B02F-2882A13D1B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75-45B4-B02F-2882A13D1B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10</c:v>
                </c:pt>
                <c:pt idx="6">
                  <c:v>7</c:v>
                </c:pt>
                <c:pt idx="9">
                  <c:v>7</c:v>
                </c:pt>
                <c:pt idx="12">
                  <c:v>7</c:v>
                </c:pt>
              </c:numCache>
            </c:numRef>
          </c:val>
          <c:extLst>
            <c:ext xmlns:c16="http://schemas.microsoft.com/office/drawing/2014/chart" uri="{C3380CC4-5D6E-409C-BE32-E72D297353CC}">
              <c16:uniqueId val="{00000002-DE75-45B4-B02F-2882A13D1B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75-45B4-B02F-2882A13D1B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707</c:v>
                </c:pt>
                <c:pt idx="3">
                  <c:v>702</c:v>
                </c:pt>
                <c:pt idx="6">
                  <c:v>641</c:v>
                </c:pt>
                <c:pt idx="9">
                  <c:v>630</c:v>
                </c:pt>
                <c:pt idx="12">
                  <c:v>600</c:v>
                </c:pt>
              </c:numCache>
            </c:numRef>
          </c:val>
          <c:extLst>
            <c:ext xmlns:c16="http://schemas.microsoft.com/office/drawing/2014/chart" uri="{C3380CC4-5D6E-409C-BE32-E72D297353CC}">
              <c16:uniqueId val="{00000004-DE75-45B4-B02F-2882A13D1B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75-45B4-B02F-2882A13D1B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75-45B4-B02F-2882A13D1B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2834</c:v>
                </c:pt>
                <c:pt idx="3">
                  <c:v>2689</c:v>
                </c:pt>
                <c:pt idx="6">
                  <c:v>2649</c:v>
                </c:pt>
                <c:pt idx="9">
                  <c:v>2579</c:v>
                </c:pt>
                <c:pt idx="12">
                  <c:v>2528</c:v>
                </c:pt>
              </c:numCache>
            </c:numRef>
          </c:val>
          <c:extLst>
            <c:ext xmlns:c16="http://schemas.microsoft.com/office/drawing/2014/chart" uri="{C3380CC4-5D6E-409C-BE32-E72D297353CC}">
              <c16:uniqueId val="{00000007-DE75-45B4-B02F-2882A13D1B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828</c:v>
                </c:pt>
                <c:pt idx="2">
                  <c:v>#N/A</c:v>
                </c:pt>
                <c:pt idx="3">
                  <c:v>#N/A</c:v>
                </c:pt>
                <c:pt idx="4">
                  <c:v>681</c:v>
                </c:pt>
                <c:pt idx="5">
                  <c:v>#N/A</c:v>
                </c:pt>
                <c:pt idx="6">
                  <c:v>#N/A</c:v>
                </c:pt>
                <c:pt idx="7">
                  <c:v>695</c:v>
                </c:pt>
                <c:pt idx="8">
                  <c:v>#N/A</c:v>
                </c:pt>
                <c:pt idx="9">
                  <c:v>#N/A</c:v>
                </c:pt>
                <c:pt idx="10">
                  <c:v>588</c:v>
                </c:pt>
                <c:pt idx="11">
                  <c:v>#N/A</c:v>
                </c:pt>
                <c:pt idx="12">
                  <c:v>#N/A</c:v>
                </c:pt>
                <c:pt idx="13">
                  <c:v>567</c:v>
                </c:pt>
                <c:pt idx="14">
                  <c:v>#N/A</c:v>
                </c:pt>
              </c:numCache>
            </c:numRef>
          </c:val>
          <c:smooth val="0"/>
          <c:extLst>
            <c:ext xmlns:c16="http://schemas.microsoft.com/office/drawing/2014/chart" uri="{C3380CC4-5D6E-409C-BE32-E72D297353CC}">
              <c16:uniqueId val="{00000008-DE75-45B4-B02F-2882A13D1B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24217</c:v>
                </c:pt>
                <c:pt idx="5">
                  <c:v>24221</c:v>
                </c:pt>
                <c:pt idx="8">
                  <c:v>25153</c:v>
                </c:pt>
                <c:pt idx="11">
                  <c:v>24739</c:v>
                </c:pt>
                <c:pt idx="14">
                  <c:v>23532</c:v>
                </c:pt>
              </c:numCache>
            </c:numRef>
          </c:val>
          <c:extLst>
            <c:ext xmlns:c16="http://schemas.microsoft.com/office/drawing/2014/chart" uri="{C3380CC4-5D6E-409C-BE32-E72D297353CC}">
              <c16:uniqueId val="{00000000-822D-457E-9094-172EA95A7E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906</c:v>
                </c:pt>
                <c:pt idx="5">
                  <c:v>777</c:v>
                </c:pt>
                <c:pt idx="8">
                  <c:v>552</c:v>
                </c:pt>
                <c:pt idx="11">
                  <c:v>497</c:v>
                </c:pt>
                <c:pt idx="14">
                  <c:v>437</c:v>
                </c:pt>
              </c:numCache>
            </c:numRef>
          </c:val>
          <c:extLst>
            <c:ext xmlns:c16="http://schemas.microsoft.com/office/drawing/2014/chart" uri="{C3380CC4-5D6E-409C-BE32-E72D297353CC}">
              <c16:uniqueId val="{00000001-822D-457E-9094-172EA95A7E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4618</c:v>
                </c:pt>
                <c:pt idx="5">
                  <c:v>5284</c:v>
                </c:pt>
                <c:pt idx="8">
                  <c:v>4876</c:v>
                </c:pt>
                <c:pt idx="11">
                  <c:v>5285</c:v>
                </c:pt>
                <c:pt idx="14">
                  <c:v>5696</c:v>
                </c:pt>
              </c:numCache>
            </c:numRef>
          </c:val>
          <c:extLst>
            <c:ext xmlns:c16="http://schemas.microsoft.com/office/drawing/2014/chart" uri="{C3380CC4-5D6E-409C-BE32-E72D297353CC}">
              <c16:uniqueId val="{00000002-822D-457E-9094-172EA95A7E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2D-457E-9094-172EA95A7E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2D-457E-9094-172EA95A7E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2D-457E-9094-172EA95A7E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3375</c:v>
                </c:pt>
                <c:pt idx="3">
                  <c:v>3218</c:v>
                </c:pt>
                <c:pt idx="6">
                  <c:v>3188</c:v>
                </c:pt>
                <c:pt idx="9">
                  <c:v>3083</c:v>
                </c:pt>
                <c:pt idx="12">
                  <c:v>3107</c:v>
                </c:pt>
              </c:numCache>
            </c:numRef>
          </c:val>
          <c:extLst>
            <c:ext xmlns:c16="http://schemas.microsoft.com/office/drawing/2014/chart" uri="{C3380CC4-5D6E-409C-BE32-E72D297353CC}">
              <c16:uniqueId val="{00000006-822D-457E-9094-172EA95A7E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22D-457E-9094-172EA95A7E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6617</c:v>
                </c:pt>
                <c:pt idx="3">
                  <c:v>6202</c:v>
                </c:pt>
                <c:pt idx="6">
                  <c:v>6070</c:v>
                </c:pt>
                <c:pt idx="9">
                  <c:v>5870</c:v>
                </c:pt>
                <c:pt idx="12">
                  <c:v>5637</c:v>
                </c:pt>
              </c:numCache>
            </c:numRef>
          </c:val>
          <c:extLst>
            <c:ext xmlns:c16="http://schemas.microsoft.com/office/drawing/2014/chart" uri="{C3380CC4-5D6E-409C-BE32-E72D297353CC}">
              <c16:uniqueId val="{00000008-822D-457E-9094-172EA95A7E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17</c:v>
                </c:pt>
                <c:pt idx="6">
                  <c:v>11</c:v>
                </c:pt>
                <c:pt idx="9">
                  <c:v>6</c:v>
                </c:pt>
                <c:pt idx="12">
                  <c:v>0</c:v>
                </c:pt>
              </c:numCache>
            </c:numRef>
          </c:val>
          <c:extLst>
            <c:ext xmlns:c16="http://schemas.microsoft.com/office/drawing/2014/chart" uri="{C3380CC4-5D6E-409C-BE32-E72D297353CC}">
              <c16:uniqueId val="{00000009-822D-457E-9094-172EA95A7E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21917</c:v>
                </c:pt>
                <c:pt idx="3">
                  <c:v>21710</c:v>
                </c:pt>
                <c:pt idx="6">
                  <c:v>23854</c:v>
                </c:pt>
                <c:pt idx="9">
                  <c:v>23191</c:v>
                </c:pt>
                <c:pt idx="12">
                  <c:v>21898</c:v>
                </c:pt>
              </c:numCache>
            </c:numRef>
          </c:val>
          <c:extLst>
            <c:ext xmlns:c16="http://schemas.microsoft.com/office/drawing/2014/chart" uri="{C3380CC4-5D6E-409C-BE32-E72D297353CC}">
              <c16:uniqueId val="{0000000A-822D-457E-9094-172EA95A7E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2191</c:v>
                </c:pt>
                <c:pt idx="2">
                  <c:v>#N/A</c:v>
                </c:pt>
                <c:pt idx="3">
                  <c:v>#N/A</c:v>
                </c:pt>
                <c:pt idx="4">
                  <c:v>865</c:v>
                </c:pt>
                <c:pt idx="5">
                  <c:v>#N/A</c:v>
                </c:pt>
                <c:pt idx="6">
                  <c:v>#N/A</c:v>
                </c:pt>
                <c:pt idx="7">
                  <c:v>2542</c:v>
                </c:pt>
                <c:pt idx="8">
                  <c:v>#N/A</c:v>
                </c:pt>
                <c:pt idx="9">
                  <c:v>#N/A</c:v>
                </c:pt>
                <c:pt idx="10">
                  <c:v>1627</c:v>
                </c:pt>
                <c:pt idx="11">
                  <c:v>#N/A</c:v>
                </c:pt>
                <c:pt idx="12">
                  <c:v>#N/A</c:v>
                </c:pt>
                <c:pt idx="13">
                  <c:v>977</c:v>
                </c:pt>
                <c:pt idx="14">
                  <c:v>#N/A</c:v>
                </c:pt>
              </c:numCache>
            </c:numRef>
          </c:val>
          <c:smooth val="0"/>
          <c:extLst>
            <c:ext xmlns:c16="http://schemas.microsoft.com/office/drawing/2014/chart" uri="{C3380CC4-5D6E-409C-BE32-E72D297353CC}">
              <c16:uniqueId val="{0000000B-822D-457E-9094-172EA95A7E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2290</c:v>
                </c:pt>
                <c:pt idx="1">
                  <c:v>2642</c:v>
                </c:pt>
                <c:pt idx="2">
                  <c:v>3048</c:v>
                </c:pt>
              </c:numCache>
            </c:numRef>
          </c:val>
          <c:extLst>
            <c:ext xmlns:c16="http://schemas.microsoft.com/office/drawing/2014/chart" uri="{C3380CC4-5D6E-409C-BE32-E72D297353CC}">
              <c16:uniqueId val="{00000000-F805-4691-A995-BB964B619C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86</c:v>
                </c:pt>
                <c:pt idx="1">
                  <c:v>86</c:v>
                </c:pt>
                <c:pt idx="2">
                  <c:v>167</c:v>
                </c:pt>
              </c:numCache>
            </c:numRef>
          </c:val>
          <c:extLst>
            <c:ext xmlns:c16="http://schemas.microsoft.com/office/drawing/2014/chart" uri="{C3380CC4-5D6E-409C-BE32-E72D297353CC}">
              <c16:uniqueId val="{00000001-F805-4691-A995-BB964B619C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3659</c:v>
                </c:pt>
                <c:pt idx="1">
                  <c:v>3455</c:v>
                </c:pt>
                <c:pt idx="2">
                  <c:v>3379</c:v>
                </c:pt>
              </c:numCache>
            </c:numRef>
          </c:val>
          <c:extLst>
            <c:ext xmlns:c16="http://schemas.microsoft.com/office/drawing/2014/chart" uri="{C3380CC4-5D6E-409C-BE32-E72D297353CC}">
              <c16:uniqueId val="{00000002-F805-4691-A995-BB964B619C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{3F69A0CF-148B-4C1B-8848-CD42ACEDE700}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1D3-4027-A92B-A091D96D6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{D75F8573-B744-4CB2-8774-24959FED374B}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D3-4027-A92B-A091D96D6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{ADD48BD8-E0D2-44DA-B67A-6BF917CE0D19}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D3-4027-A92B-A091D96D6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{9EDF71A2-0E11-4DF1-B633-55FEB363DE95}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D3-4027-A92B-A091D96D6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{B90928E6-64CB-4F06-BB7D-7161D8F342A4}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D3-4027-A92B-A091D96D6D6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{12C84CB2-87C2-4960-9FAA-98D90F82E4F4}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1D3-4027-A92B-A091D96D6D6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{B996D85B-D210-4240-AE6D-5B6DFF4DF060}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1D3-4027-A92B-A091D96D6D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{4586BB09-DAD4-488E-9C04-38DDDE523594}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1D3-4027-A92B-A091D96D6D6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{A1EB253B-73E0-4AB6-AB01-9974E1717918}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1D3-4027-A92B-A091D96D6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61.1</c:v>
                </c:pt>
                <c:pt idx="16">
                  <c:v>61.3</c:v>
                </c:pt>
                <c:pt idx="24">
                  <c:v>62.1</c:v>
                </c:pt>
                <c:pt idx="32">
                  <c:v>62.4</c:v>
                </c:pt>
              </c:numCache>
            </c:numRef>
          </c:xVal>
          <c:yVal>
            <c:numRef>
              <c:f>公会計指標分析・財政指標組合せ分析表!$BP$51:$DC$51</c:f>
              <c:numCache>
                <c:formatCode>#,##0.0;"▲ "#,##0.0</c:formatCode>
                <c:ptCount val="40"/>
                <c:pt idx="0">
                  <c:v>21.5</c:v>
                </c:pt>
                <c:pt idx="8">
                  <c:v>8.6</c:v>
                </c:pt>
                <c:pt idx="16">
                  <c:v>26</c:v>
                </c:pt>
                <c:pt idx="24">
                  <c:v>16.3</c:v>
                </c:pt>
                <c:pt idx="32">
                  <c:v>9.3000000000000007</c:v>
                </c:pt>
              </c:numCache>
            </c:numRef>
          </c:yVal>
          <c:smooth val="0"/>
          <c:extLst>
            <c:ext xmlns:c16="http://schemas.microsoft.com/office/drawing/2014/chart" uri="{C3380CC4-5D6E-409C-BE32-E72D297353CC}">
              <c16:uniqueId val="{00000009-21D3-4027-A92B-A091D96D6D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{B662F712-2295-48B7-857D-E3D0AC9C0508}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1D3-4027-A92B-A091D96D6D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{A3E244DA-D088-4996-836A-D4B67A4FBE2E}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D3-4027-A92B-A091D96D6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{985CFF18-CE4B-4ACD-A93B-CB01EE61EFFD}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D3-4027-A92B-A091D96D6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{AC6B891E-9DA1-4C5B-A3FA-A8056C06FA3C}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D3-4027-A92B-A091D96D6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{22055F68-65B3-46C0-A2AF-7445D771192F}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D3-4027-A92B-A091D96D6D6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{D4BFB4E4-CC63-4C2B-8552-404E76273CC9}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1D3-4027-A92B-A091D96D6D6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{58191149-D544-4C34-9F97-BA82E7222B90}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1D3-4027-A92B-A091D96D6D6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{E9D704C8-1C63-405B-9817-254F7AB96A17}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1D3-4027-A92B-A091D96D6D6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{B16FFFEA-A331-43DA-A556-692578D4CF6D}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1D3-4027-A92B-A091D96D6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1D3-4027-A92B-A091D96D6D6A}"/>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{74C7BF15-AE72-4A73-B925-35AE728B0523}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81A-4DEB-ABAC-48893544BD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{D56FD8A4-3A1A-44EC-8748-6AFE2B726BE8}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1A-4DEB-ABAC-48893544BD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{CB342F0D-6702-49B7-B7E5-98F7922FA01E}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1A-4DEB-ABAC-48893544BD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{3A1C9BF2-B53E-4952-89FE-09AEF2ED8F0C}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1A-4DEB-ABAC-48893544BD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{545AC247-6524-4877-AD42-567B874761D0}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1A-4DEB-ABAC-48893544BDB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{CF6DA082-A487-4E45-8440-8D88C2074F1B}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81A-4DEB-ABAC-48893544BDB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{ED1BE3B9-D838-47A3-8A98-A71C985A82DF}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81A-4DEB-ABAC-48893544BD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{DBCDA951-0725-4B6F-9AA9-ED16E7796983}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81A-4DEB-ABAC-48893544BD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{00DD423A-440C-4F22-A95E-F5726E025C15}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81A-4DEB-ABAC-48893544BD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7.6</c:v>
                </c:pt>
                <c:pt idx="16">
                  <c:v>7.3</c:v>
                </c:pt>
                <c:pt idx="24">
                  <c:v>6.6</c:v>
                </c:pt>
                <c:pt idx="32">
                  <c:v>6.1</c:v>
                </c:pt>
              </c:numCache>
            </c:numRef>
          </c:xVal>
          <c:yVal>
            <c:numRef>
              <c:f>公会計指標分析・財政指標組合せ分析表!$BP$73:$DC$73</c:f>
              <c:numCache>
                <c:formatCode>#,##0.0;"▲ "#,##0.0</c:formatCode>
                <c:ptCount val="40"/>
                <c:pt idx="0">
                  <c:v>21.5</c:v>
                </c:pt>
                <c:pt idx="8">
                  <c:v>8.6</c:v>
                </c:pt>
                <c:pt idx="16">
                  <c:v>26</c:v>
                </c:pt>
                <c:pt idx="24">
                  <c:v>16.3</c:v>
                </c:pt>
                <c:pt idx="32">
                  <c:v>9.3000000000000007</c:v>
                </c:pt>
              </c:numCache>
            </c:numRef>
          </c:yVal>
          <c:smooth val="0"/>
          <c:extLst>
            <c:ext xmlns:c16="http://schemas.microsoft.com/office/drawing/2014/chart" uri="{C3380CC4-5D6E-409C-BE32-E72D297353CC}">
              <c16:uniqueId val="{00000009-981A-4DEB-ABAC-48893544BD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{D7342810-8B5C-4821-825D-C556B24FB304}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81A-4DEB-ABAC-48893544BD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{867F2EAC-878B-47F8-AEAA-BA15D11483EA}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1A-4DEB-ABAC-48893544BD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{4D9D2D17-875A-40E4-86DD-7A5D47F6E1B3}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1A-4DEB-ABAC-48893544BD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{4D2EF1AD-4379-484F-9817-E6E2B548930D}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1A-4DEB-ABAC-48893544BD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{30071E1E-0F56-4B5E-A548-F91167396424}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1A-4DEB-ABAC-48893544BDB2}"/>
                </c:ext>
              </c:extLst>
            </c:dLbl>
            <c:dLbl>
              <c:idx val="8"/>
              <c:layout>
                <c:manualLayout>
                  <c:x val="0"/>
                  <c:y val="-1.2798931712773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{806AD3DD-08CE-4AA6-8AEB-1A50E1614C8A}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81A-4DEB-ABAC-48893544BDB2}"/>
                </c:ext>
              </c:extLst>
            </c:dLbl>
            <c:dLbl>
              <c:idx val="16"/>
              <c:layout>
                <c:manualLayout>
                  <c:x val="0"/>
                  <c:y val="1.27989317127734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{8851C140-0B19-45E4-BD3E-AE449EA2330F}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81A-4DEB-ABAC-48893544BDB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{821A07DA-C4A1-4F69-9EFD-B74A0385865F}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81A-4DEB-ABAC-48893544BDB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{2C565A91-A4CB-4600-8B2E-EB31EF4F4CB1}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81A-4DEB-ABAC-48893544BD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81A-4DEB-ABAC-48893544BDB2}"/>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2046975-0975-4508-ADE5-DF378D8F43B4}"/>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38E595C-0EEB-45EC-906A-193BF2FED16D}"/>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年度から改善傾向が続いており、令和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％の改善となった。主な要因としては、特定財源及び元利償還金の減少により分子が減少したことに加え、標準財政規模が増加したことにより、比率が下がったことなどが挙げられる。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ここ数年の本庁舎建設や光ファイバー網整備等の大型事業に対して発行した地方債において、元利償還が開始することに伴い償還金の増加が見込まれることから、実質公債費率は上昇していく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改善しており、この主な要因としては、財政調整基金の取崩しを取り止めたことで充当可能基金が増加したことに加えて、近年実施してきた地方債の発行抑制と交付税措置率の高い地方債の優先的な発行により、ここ数年実施してきた本庁舎建設や光ファイバー網整備等の大型事業による地方債発行があっても地方債残高の増加を抑えられること、さらには標準財政規模の向上についても、全体として将来負担比率の改善に繋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しかしながら、今後は、基準財政需要額が減少し、将来負担比率の悪化傾向が進むと予想される。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・「庁舎建設基金」の廃止に伴い、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百万円全額を取崩し、「公共施設維持補修等基金」へ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百万円編入したことや、財政調整基金へ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百万円の積立てを行ったこと、新たに「環境整備協力費基金」を設置したことにより、基金全体として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による経済減退に伴う市税等の自主財源の減少や、国勢調査における人口減少の影響による普通交付税の減額、扶助費の増加が見込まれることから、特定目的基金については、それぞれの目的に沿って効果的に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・地域活性化基金：地域住民の連携強化と地域振興のため。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・職員退職手当基金：退職手当の財源不足を補うため。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・公共施設維持補修等基金：公有財産として管理する建物の維持補修に要する経費に充てるため。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・地域福祉振興基金：地域福祉と生活環境向上のため。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・香月泰男美術館運営基金：香月泰男美術館の管理運営に充てるため。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・庁舎建設基金：基金廃止により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百万円全額減少。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・湯本温泉みらい振興基金：長門湯本温泉観光まちづくり推進事業の財源として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・香月泰男美術館運営基金：収蔵作品の修復等に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・公共施設維持補修等基金：庁舎建設基金から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百万円を編入したこと、普通財産の公売による不動産売買収入を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・環境整備協力費基金：一般会計から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・その他の基金：運営利子の積立による増加。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・それぞれの目的に沿って効果的に活用を図る。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条に基づく積立てを行ったことにより増加。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による経済減退に伴う市税等の自主財源の減少や、国勢調査における人口減少の影響による普通交付税の減額、扶助費の増加により減少が見込まれるが、災害等不測の事態に備え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％以上は確保していきたい。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百万円を編入したこと、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運用利子の積立てにより増加。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年度より本庁舎建設事業において借り入れた合併特例債の一部の元利償還金に充てるため、年次的に取り崩す。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8263D5B-0E64-483F-9CC2-D308C7EF7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85D365-6517-4C80-B039-9AF41A916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D0C6417-4E31-481D-8E88-6F2D286789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92725D-C472-4078-B9B0-79E132606E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DE405CD-3E9F-4ECB-A35B-401AE7DC0A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5607321-541A-4BCC-9D8D-5984EA6089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590D5F-47CE-4377-AADF-2A7F92A9C9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DA29586-63C6-4913-82F5-EDCC18AD39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504E996-4EF6-496C-8BB7-14A9BAA5A12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4E5752E-B18D-4159-8252-DFFDE3A959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E8CA1A5-7DF1-4BC1-907B-035DAB32F8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8041634-5EC9-4D4B-BAEE-A91166338BE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AD616E8-5F4A-41F0-A43C-07ADB7643F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5FA42F-F6EC-46EF-9F74-E055A040E4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49F1ABD-ECF7-4A0D-865B-D49960B14C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716BEC-8969-4046-9644-5A922266FC7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5276310-4017-4484-9D28-B85B0E2824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21AFCA9-0612-44ED-B6E2-FCCABB75611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D1AD5B4-723A-4610-955F-1FDD75005B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698AA1-5A6C-4CA5-8601-9907351170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ACFDB08-706F-4F21-8354-9FC05E1145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A96C863-0736-48A3-AE4E-5D4D0AB666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7594F73-9820-46F2-BAB8-D93854CF58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EEA2C4B-51CF-4B99-95F4-2DF848C1A1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153882A-63C5-4C06-9CD9-7C281B017C8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899F6B-89C6-4689-8DD4-E63A318D126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4A44D8-8614-4CCA-A16D-A802277C2D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3A2793-2FE3-4650-9E25-8FB97BA9313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9DC416E-144A-4216-AA47-B38B2D41C9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B519B6-52C7-451A-8E21-6B48C269A1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2D31BAC-8BE8-462F-A981-8128BD5084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9FD06CB-3763-4770-911C-EC2BB10EE7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86F701E-B9E8-4BE4-BC34-8243861E340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FD0E931-E783-4DC6-BA18-9C314E17CB5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4D248D8-224B-4862-AA9D-0618B70F18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55FFAD-D3D3-4326-9F77-0CA36F5098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773F712-3A45-4923-BEAC-FDF3283A8E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DE832EF-3DF6-45A1-B132-2FE19EA891C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D57CEE5-5ED4-48FB-963E-FA5E5DFEA1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5625E04-B201-4389-B1F8-3BB85BA5ED5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1A725C2-390A-4204-AC02-A6EC833DE8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BA7AC41-AFE7-4C02-9AAD-CC5AB3BC31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4495190-DD7D-4D28-856B-2014909C16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08A0B60-802A-4DBC-8A5E-203ADB74FD3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D569108-ABD8-468E-AF6A-47AED2A6A4B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0F63335-9662-48FA-B1AE-36F8A120E2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EEDE02-F6E1-42BD-B096-75DB06AE4FA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施設の老朽化により、有形固定資産減価償却率は上昇傾向にあることから、令和４年３月に策定した公共施設等総合管理計画に沿って、公共施設の最適化を図っていく。</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F05CA55-DE36-46CA-8615-82D62646AF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8CF6943-FDB5-4332-970A-78558A078FD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F9DA68E-0E00-48CD-857C-7C9AD43F85E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A51EAC2-B6E6-4AFE-B907-50787CF84CC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1F5B9628-84D0-48CD-93B2-9F01514169F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0E27EE4-D674-4883-AF4C-89D0C8B4DCF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B9FCDCB-0793-4530-A663-4003A065087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CB64923-CB45-4BCA-BBB7-72732B6AC4C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C54BC51-C884-47A0-BAE0-F3BA4F469FC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04F8C2C-B933-4173-8353-2560E26B6E2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E27F021-C1C0-45DD-B476-C8671CD17B6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5AD8FF8-2E56-4EE5-88DC-ADDBEC853F7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19953FE-A89A-41FB-9B36-F47F5888775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9FA69DC-C3A1-425C-8038-4BAFC51C31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2A7B47DA-0463-4AAB-8992-B045C5262B3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305B9B3-01C4-496B-BEA7-EBE7DA67DB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1C41B1EE-C149-477B-B7D1-EB75AC8E1D66}"/>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97467E82-6F22-40B9-B9B4-FA561F8089B8}"/>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2F845FAE-DB36-4EE7-87DA-3DFCA987D2CE}"/>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7EB5F878-A3C5-4FCA-8C72-CF9CC06A67D7}"/>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66708449-A6EB-4F45-B666-D9BB31DC52A3}"/>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41AAD040-34AB-4920-9F25-0FA9E2759B89}"/>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269AE8AB-0039-4334-8CAF-3AF0F7E57D7F}"/>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B33102C9-9611-4CAB-B62E-65D97D5AB397}"/>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5E6AB9FE-5100-4FCF-A90D-14EEA8FFD17C}"/>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9BDDCE83-E8E0-42F6-AFB1-B771D70E0109}"/>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7C8B3835-CDC9-49AA-9AF6-0085A2D958D6}"/>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1F5DC08-5EA7-4B0B-8BF5-DD4FDF571E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A1D50CF-A497-4D50-82A1-974F50DBDC0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C72AD73-6239-4261-9218-88EF99E6392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54F1B48-BEAA-4BEA-B193-6FC40901D7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ED83886-028F-4E9C-BE19-0290CD3594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a:extLst>
            <a:ext uri="{FF2B5EF4-FFF2-40B4-BE49-F238E27FC236}">
              <a16:creationId xmlns:a16="http://schemas.microsoft.com/office/drawing/2014/main" id="{EC5709E3-3F53-4B32-A3BD-B60DB9535A86}"/>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03226672-3C3D-451C-AE5D-38FB09A74A0B}"/>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3" name="楕円 82">
          <a:extLst>
            <a:ext uri="{FF2B5EF4-FFF2-40B4-BE49-F238E27FC236}">
              <a16:creationId xmlns:a16="http://schemas.microsoft.com/office/drawing/2014/main" id="{D91807A0-CDDD-4227-8E6C-EFC72646B953}"/>
            </a:ext>
          </a:extLst>
        </xdr:cNvPr>
        <xdr:cNvSpPr/>
      </xdr:nvSpPr>
      <xdr:spPr>
        <a:xfrm>
          <a:off x="4000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155258</xdr:rowOff>
    </xdr:from>
    <xdr:to>
      <xdr:col>23</xdr:col>
      <xdr:colOff>85725</xdr:colOff>
      <xdr:row>30</xdr:row>
      <xdr:rowOff>160655</xdr:rowOff>
    </xdr:to>
    <xdr:cxnSp macro="">
      <xdr:nvCxnSpPr>
        <xdr:cNvPr id="84" name="直線コネクタ 83">
          <a:extLst>
            <a:ext uri="{FF2B5EF4-FFF2-40B4-BE49-F238E27FC236}">
              <a16:creationId xmlns:a16="http://schemas.microsoft.com/office/drawing/2014/main" id="{5464D7FC-5CD3-4472-80D7-7614C8B285EB}"/>
            </a:ext>
          </a:extLst>
        </xdr:cNvPr>
        <xdr:cNvCxnSpPr/>
      </xdr:nvCxnSpPr>
      <xdr:spPr>
        <a:xfrm>
          <a:off x="4051300" y="6070283"/>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90064</xdr:rowOff>
    </xdr:from>
    <xdr:to>
      <xdr:col>15</xdr:col>
      <xdr:colOff>187325</xdr:colOff>
      <xdr:row>31</xdr:row>
      <xdr:rowOff>20214</xdr:rowOff>
    </xdr:to>
    <xdr:sp macro="" textlink="">
      <xdr:nvSpPr>
        <xdr:cNvPr id="85" name="楕円 84">
          <a:extLst>
            <a:ext uri="{FF2B5EF4-FFF2-40B4-BE49-F238E27FC236}">
              <a16:creationId xmlns:a16="http://schemas.microsoft.com/office/drawing/2014/main" id="{CCC872F2-D725-4EF0-84C6-0A79D27C7342}"/>
            </a:ext>
          </a:extLst>
        </xdr:cNvPr>
        <xdr:cNvSpPr/>
      </xdr:nvSpPr>
      <xdr:spPr>
        <a:xfrm>
          <a:off x="3238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140864</xdr:rowOff>
    </xdr:from>
    <xdr:to>
      <xdr:col>19</xdr:col>
      <xdr:colOff>136525</xdr:colOff>
      <xdr:row>30</xdr:row>
      <xdr:rowOff>155258</xdr:rowOff>
    </xdr:to>
    <xdr:cxnSp macro="">
      <xdr:nvCxnSpPr>
        <xdr:cNvPr id="86" name="直線コネクタ 85">
          <a:extLst>
            <a:ext uri="{FF2B5EF4-FFF2-40B4-BE49-F238E27FC236}">
              <a16:creationId xmlns:a16="http://schemas.microsoft.com/office/drawing/2014/main" id="{EB6A47E1-72B9-45F7-B154-85010EBAAFF0}"/>
            </a:ext>
          </a:extLst>
        </xdr:cNvPr>
        <xdr:cNvCxnSpPr/>
      </xdr:nvCxnSpPr>
      <xdr:spPr>
        <a:xfrm>
          <a:off x="3289300" y="6055889"/>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86466</xdr:rowOff>
    </xdr:from>
    <xdr:to>
      <xdr:col>11</xdr:col>
      <xdr:colOff>187325</xdr:colOff>
      <xdr:row>31</xdr:row>
      <xdr:rowOff>16616</xdr:rowOff>
    </xdr:to>
    <xdr:sp macro="" textlink="">
      <xdr:nvSpPr>
        <xdr:cNvPr id="87" name="楕円 86">
          <a:extLst>
            <a:ext uri="{FF2B5EF4-FFF2-40B4-BE49-F238E27FC236}">
              <a16:creationId xmlns:a16="http://schemas.microsoft.com/office/drawing/2014/main" id="{8C28E397-5724-43F5-A2BC-E87BCCEB9326}"/>
            </a:ext>
          </a:extLst>
        </xdr:cNvPr>
        <xdr:cNvSpPr/>
      </xdr:nvSpPr>
      <xdr:spPr>
        <a:xfrm>
          <a:off x="24765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137266</xdr:rowOff>
    </xdr:from>
    <xdr:to>
      <xdr:col>15</xdr:col>
      <xdr:colOff>136525</xdr:colOff>
      <xdr:row>30</xdr:row>
      <xdr:rowOff>140864</xdr:rowOff>
    </xdr:to>
    <xdr:cxnSp macro="">
      <xdr:nvCxnSpPr>
        <xdr:cNvPr id="88" name="直線コネクタ 87">
          <a:extLst>
            <a:ext uri="{FF2B5EF4-FFF2-40B4-BE49-F238E27FC236}">
              <a16:creationId xmlns:a16="http://schemas.microsoft.com/office/drawing/2014/main" id="{1837A7B8-BD9C-4E7E-93C3-94A3517F8AFA}"/>
            </a:ext>
          </a:extLst>
        </xdr:cNvPr>
        <xdr:cNvCxnSpPr/>
      </xdr:nvCxnSpPr>
      <xdr:spPr>
        <a:xfrm>
          <a:off x="2527300" y="6052291"/>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89" name="楕円 88">
          <a:extLst>
            <a:ext uri="{FF2B5EF4-FFF2-40B4-BE49-F238E27FC236}">
              <a16:creationId xmlns:a16="http://schemas.microsoft.com/office/drawing/2014/main" id="{5B9B4F90-A11D-44D4-8ED9-B551E2DBA1DD}"/>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110278</xdr:rowOff>
    </xdr:from>
    <xdr:to>
      <xdr:col>11</xdr:col>
      <xdr:colOff>136525</xdr:colOff>
      <xdr:row>30</xdr:row>
      <xdr:rowOff>137266</xdr:rowOff>
    </xdr:to>
    <xdr:cxnSp macro="">
      <xdr:nvCxnSpPr>
        <xdr:cNvPr id="90" name="直線コネクタ 89">
          <a:extLst>
            <a:ext uri="{FF2B5EF4-FFF2-40B4-BE49-F238E27FC236}">
              <a16:creationId xmlns:a16="http://schemas.microsoft.com/office/drawing/2014/main" id="{46B1C359-A04A-4A7A-BCA1-698D6B4194D1}"/>
            </a:ext>
          </a:extLst>
        </xdr:cNvPr>
        <xdr:cNvCxnSpPr/>
      </xdr:nvCxnSpPr>
      <xdr:spPr>
        <a:xfrm>
          <a:off x="1765300" y="6025303"/>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A89B960F-448E-41BC-BA23-E5D0A41D6BF2}"/>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EB4B6692-A9D2-42BE-BE33-27F8869CAE5C}"/>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808710EB-FE36-4196-90C2-8C46E1DE5C8C}"/>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9B0728CA-73B6-465A-B648-E4713E97D32E}"/>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25735</xdr:rowOff>
    </xdr:from>
    <xdr:ext cx="405111" cy="259045"/>
    <xdr:sp macro="" textlink="">
      <xdr:nvSpPr>
        <xdr:cNvPr id="95" name="n_1mainValue有形固定資産減価償却率">
          <a:extLst>
            <a:ext uri="{FF2B5EF4-FFF2-40B4-BE49-F238E27FC236}">
              <a16:creationId xmlns:a16="http://schemas.microsoft.com/office/drawing/2014/main" id="{10F72A5D-9652-4594-BC88-9C7FB84500D0}"/>
            </a:ext>
          </a:extLst>
        </xdr:cNvPr>
        <xdr:cNvSpPr txBox="1"/>
      </xdr:nvSpPr>
      <xdr:spPr>
        <a:xfrm>
          <a:off x="38360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11341</xdr:rowOff>
    </xdr:from>
    <xdr:ext cx="405111" cy="259045"/>
    <xdr:sp macro="" textlink="">
      <xdr:nvSpPr>
        <xdr:cNvPr id="96" name="n_2mainValue有形固定資産減価償却率">
          <a:extLst>
            <a:ext uri="{FF2B5EF4-FFF2-40B4-BE49-F238E27FC236}">
              <a16:creationId xmlns:a16="http://schemas.microsoft.com/office/drawing/2014/main" id="{4D5E83A2-F0D9-4FCE-9914-C69B8743AAD1}"/>
            </a:ext>
          </a:extLst>
        </xdr:cNvPr>
        <xdr:cNvSpPr txBox="1"/>
      </xdr:nvSpPr>
      <xdr:spPr>
        <a:xfrm>
          <a:off x="3086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7743</xdr:rowOff>
    </xdr:from>
    <xdr:ext cx="405111" cy="259045"/>
    <xdr:sp macro="" textlink="">
      <xdr:nvSpPr>
        <xdr:cNvPr id="97" name="n_3mainValue有形固定資産減価償却率">
          <a:extLst>
            <a:ext uri="{FF2B5EF4-FFF2-40B4-BE49-F238E27FC236}">
              <a16:creationId xmlns:a16="http://schemas.microsoft.com/office/drawing/2014/main" id="{A522341F-13F7-420F-8E8E-BF02DBEA4073}"/>
            </a:ext>
          </a:extLst>
        </xdr:cNvPr>
        <xdr:cNvSpPr txBox="1"/>
      </xdr:nvSpPr>
      <xdr:spPr>
        <a:xfrm>
          <a:off x="2324744" y="6094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8" name="n_4mainValue有形固定資産減価償却率">
          <a:extLst>
            <a:ext uri="{FF2B5EF4-FFF2-40B4-BE49-F238E27FC236}">
              <a16:creationId xmlns:a16="http://schemas.microsoft.com/office/drawing/2014/main" id="{52628709-EE4C-4C09-A685-96F91E29227E}"/>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139A742-6188-44D0-BCEC-2C3D699A1C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3BCE5C9-29DA-449A-9805-3AE167554CA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0009E76-F73E-461F-8238-91A6E010276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8488BA2-5656-4E80-A976-6F998744FB3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950F956-FB22-4B24-88CE-37D721B34B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5FA953B-9E55-46D4-96AE-7FA2D4FD3D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363F91E-52BE-4718-8F86-79854E04CF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C2F9F2C-7D07-4E8C-B843-A6072A3903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2C212A4-6FF6-4FE0-81F0-23462085BF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A88CCF5-7478-44B9-8B90-8E6F2CAC48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30BD8C9-B403-4EFC-A19E-F82E548857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8BB272D-1FFB-40AD-BD97-7188BAB327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57F1FF0-B204-426C-A690-91B24373C6A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債務償還比率は、近年実施してきた市債の繰上償還や発行抑制により将来負担額が減少したことに加え、経常一般財源の増加等により、大幅な減となった。</a:t>
          </a:r>
          <a:endParaRPr lang="ja-JP" altLang="ja-JP">
            <a:effectLst/>
            <a:latin typeface="+mn-ea"/>
            <a:ea typeface="+mn-ea"/>
          </a:endParaRPr>
        </a:p>
        <a:p>
          <a:r>
            <a:rPr kumimoji="1" lang="ja-JP" altLang="ja-JP" sz="1100">
              <a:solidFill>
                <a:schemeClr val="dk1"/>
              </a:solidFill>
              <a:effectLst/>
              <a:latin typeface="+mn-ea"/>
              <a:ea typeface="+mn-ea"/>
              <a:cs typeface="+mn-cs"/>
            </a:rPr>
            <a:t>　今後も交付税措置率の低い市債の発行をできるだけ抑え、将来負担額の抑制を図っていく。</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100DB5C-0A8A-4932-89D9-6E907E46FA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3EF5531-6D06-4D70-BF17-2982F785CF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4AE5875-D993-460D-A87E-429A9C6EEC2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9353CC9-D32A-4AFF-AC6C-55528FD1570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60D8A9D-53E2-4291-A8CA-AC1B4574D5D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AE0615D-7FC8-4BAF-B1E0-DB6D5301500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B5A3567-E63C-43F3-9C6C-8B3BAF8630F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D6D98C0-86B6-4CCB-933E-0FD658EA60A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7ADD09D-CBB9-4EAF-8F91-CF8543C708A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1178D6E-40DE-45CF-A6CE-A7230AB7F09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7E425E7-17CA-4370-AEA1-F33C4F5B931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8D0A0F2-0F83-407D-88E9-798A46A5536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5199768-3B31-45A6-940B-6D0956983EC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B7DB08F-D5C3-476F-94BE-25080CF154F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E93A38AD-E377-4C40-A438-DE75D82208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F4B22E8-E32E-4CD6-805A-FA99A95848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3232C83-BA08-468B-9026-0DDBA25C54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2EA79E03-3A61-4185-A4B2-92A4F7CB8DB8}"/>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38F923F8-CB12-4475-BFFB-D9B6D4F39358}"/>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1696BA59-39B8-40BB-8685-124DAB7DA36C}"/>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E813AE22-48A8-4851-B1E4-9C1E08362F69}"/>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16B012DE-72A4-43DE-88D2-0FAEA2342488}"/>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311AC6B8-10EC-4E68-87A4-E198E38FCA87}"/>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826B8A18-2ADD-41DF-8608-5BEFECD9FB1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717F455C-889E-4C4D-9048-4EC553680CA6}"/>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DCA5D9DF-EAFE-4961-90B2-DDD820041C99}"/>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B8AD78E2-BFF6-41BD-BCAD-E5005A160566}"/>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9913797C-DE83-4F82-8871-2035AC16BAD5}"/>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5FF2992-3C2B-4457-9147-06DBF53F87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9DAF6C5-2191-4F7D-8B23-37B18D33A0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961F673-1389-44D6-8392-0C1D5B23FB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952309A-1C5A-404A-91BB-0451730B020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C4F1563-3B04-4C02-9E42-056CA2D3EC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5" name="楕円 144">
          <a:extLst>
            <a:ext uri="{FF2B5EF4-FFF2-40B4-BE49-F238E27FC236}">
              <a16:creationId xmlns:a16="http://schemas.microsoft.com/office/drawing/2014/main" id="{24020F18-F1D1-463A-8456-25B88778C0B1}"/>
            </a:ext>
          </a:extLst>
        </xdr:cNvPr>
        <xdr:cNvSpPr/>
      </xdr:nvSpPr>
      <xdr:spPr>
        <a:xfrm>
          <a:off x="14744700" y="60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113764</xdr:rowOff>
    </xdr:from>
    <xdr:ext cx="469744" cy="259045"/>
    <xdr:sp macro="" textlink="">
      <xdr:nvSpPr>
        <xdr:cNvPr id="146" name="債務償還比率該当値テキスト">
          <a:extLst>
            <a:ext uri="{FF2B5EF4-FFF2-40B4-BE49-F238E27FC236}">
              <a16:creationId xmlns:a16="http://schemas.microsoft.com/office/drawing/2014/main" id="{817BFAA0-AD48-4C0E-8911-354D8FC34FA6}"/>
            </a:ext>
          </a:extLst>
        </xdr:cNvPr>
        <xdr:cNvSpPr txBox="1"/>
      </xdr:nvSpPr>
      <xdr:spPr>
        <a:xfrm>
          <a:off x="14846300" y="58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47162</xdr:rowOff>
    </xdr:from>
    <xdr:to>
      <xdr:col>72</xdr:col>
      <xdr:colOff>123825</xdr:colOff>
      <xdr:row>32</xdr:row>
      <xdr:rowOff>148762</xdr:rowOff>
    </xdr:to>
    <xdr:sp macro="" textlink="">
      <xdr:nvSpPr>
        <xdr:cNvPr id="147" name="楕円 146">
          <a:extLst>
            <a:ext uri="{FF2B5EF4-FFF2-40B4-BE49-F238E27FC236}">
              <a16:creationId xmlns:a16="http://schemas.microsoft.com/office/drawing/2014/main" id="{C08FFB94-069E-417D-BD33-44EF800C7A3E}"/>
            </a:ext>
          </a:extLst>
        </xdr:cNvPr>
        <xdr:cNvSpPr/>
      </xdr:nvSpPr>
      <xdr:spPr>
        <a:xfrm>
          <a:off x="14033500" y="63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141687</xdr:rowOff>
    </xdr:from>
    <xdr:to>
      <xdr:col>76</xdr:col>
      <xdr:colOff>22225</xdr:colOff>
      <xdr:row>32</xdr:row>
      <xdr:rowOff>97962</xdr:rowOff>
    </xdr:to>
    <xdr:cxnSp macro="">
      <xdr:nvCxnSpPr>
        <xdr:cNvPr id="148" name="直線コネクタ 147">
          <a:extLst>
            <a:ext uri="{FF2B5EF4-FFF2-40B4-BE49-F238E27FC236}">
              <a16:creationId xmlns:a16="http://schemas.microsoft.com/office/drawing/2014/main" id="{DAEFB1F3-ED67-46BD-91A4-7E12C8697A15}"/>
            </a:ext>
          </a:extLst>
        </xdr:cNvPr>
        <xdr:cNvCxnSpPr/>
      </xdr:nvCxnSpPr>
      <xdr:spPr>
        <a:xfrm flipV="1">
          <a:off x="14084300" y="6056712"/>
          <a:ext cx="711200" cy="2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38372</xdr:rowOff>
    </xdr:from>
    <xdr:to>
      <xdr:col>68</xdr:col>
      <xdr:colOff>123825</xdr:colOff>
      <xdr:row>32</xdr:row>
      <xdr:rowOff>139972</xdr:rowOff>
    </xdr:to>
    <xdr:sp macro="" textlink="">
      <xdr:nvSpPr>
        <xdr:cNvPr id="149" name="楕円 148">
          <a:extLst>
            <a:ext uri="{FF2B5EF4-FFF2-40B4-BE49-F238E27FC236}">
              <a16:creationId xmlns:a16="http://schemas.microsoft.com/office/drawing/2014/main" id="{C252779D-3A01-49C3-92DA-995C8ADBA2F0}"/>
            </a:ext>
          </a:extLst>
        </xdr:cNvPr>
        <xdr:cNvSpPr/>
      </xdr:nvSpPr>
      <xdr:spPr>
        <a:xfrm>
          <a:off x="13271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89172</xdr:rowOff>
    </xdr:from>
    <xdr:to>
      <xdr:col>72</xdr:col>
      <xdr:colOff>73025</xdr:colOff>
      <xdr:row>32</xdr:row>
      <xdr:rowOff>97962</xdr:rowOff>
    </xdr:to>
    <xdr:cxnSp macro="">
      <xdr:nvCxnSpPr>
        <xdr:cNvPr id="150" name="直線コネクタ 149">
          <a:extLst>
            <a:ext uri="{FF2B5EF4-FFF2-40B4-BE49-F238E27FC236}">
              <a16:creationId xmlns:a16="http://schemas.microsoft.com/office/drawing/2014/main" id="{0695787D-8C3F-442A-8414-7B59FD131B83}"/>
            </a:ext>
          </a:extLst>
        </xdr:cNvPr>
        <xdr:cNvCxnSpPr/>
      </xdr:nvCxnSpPr>
      <xdr:spPr>
        <a:xfrm>
          <a:off x="13322300" y="6347097"/>
          <a:ext cx="762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161671</xdr:rowOff>
    </xdr:from>
    <xdr:to>
      <xdr:col>64</xdr:col>
      <xdr:colOff>123825</xdr:colOff>
      <xdr:row>31</xdr:row>
      <xdr:rowOff>91821</xdr:rowOff>
    </xdr:to>
    <xdr:sp macro="" textlink="">
      <xdr:nvSpPr>
        <xdr:cNvPr id="151" name="楕円 150">
          <a:extLst>
            <a:ext uri="{FF2B5EF4-FFF2-40B4-BE49-F238E27FC236}">
              <a16:creationId xmlns:a16="http://schemas.microsoft.com/office/drawing/2014/main" id="{6F489229-51FE-4648-8FAD-44946B51F776}"/>
            </a:ext>
          </a:extLst>
        </xdr:cNvPr>
        <xdr:cNvSpPr/>
      </xdr:nvSpPr>
      <xdr:spPr>
        <a:xfrm>
          <a:off x="12509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41021</xdr:rowOff>
    </xdr:from>
    <xdr:to>
      <xdr:col>68</xdr:col>
      <xdr:colOff>73025</xdr:colOff>
      <xdr:row>32</xdr:row>
      <xdr:rowOff>89172</xdr:rowOff>
    </xdr:to>
    <xdr:cxnSp macro="">
      <xdr:nvCxnSpPr>
        <xdr:cNvPr id="152" name="直線コネクタ 151">
          <a:extLst>
            <a:ext uri="{FF2B5EF4-FFF2-40B4-BE49-F238E27FC236}">
              <a16:creationId xmlns:a16="http://schemas.microsoft.com/office/drawing/2014/main" id="{B8443958-F1E6-41B2-B2C3-D5657F6F1148}"/>
            </a:ext>
          </a:extLst>
        </xdr:cNvPr>
        <xdr:cNvCxnSpPr/>
      </xdr:nvCxnSpPr>
      <xdr:spPr>
        <a:xfrm>
          <a:off x="12560300" y="6127496"/>
          <a:ext cx="762000" cy="2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157661</xdr:rowOff>
    </xdr:from>
    <xdr:to>
      <xdr:col>60</xdr:col>
      <xdr:colOff>123825</xdr:colOff>
      <xdr:row>31</xdr:row>
      <xdr:rowOff>87811</xdr:rowOff>
    </xdr:to>
    <xdr:sp macro="" textlink="">
      <xdr:nvSpPr>
        <xdr:cNvPr id="153" name="楕円 152">
          <a:extLst>
            <a:ext uri="{FF2B5EF4-FFF2-40B4-BE49-F238E27FC236}">
              <a16:creationId xmlns:a16="http://schemas.microsoft.com/office/drawing/2014/main" id="{46EABD76-BFDE-49E9-8828-1378478C7FEF}"/>
            </a:ext>
          </a:extLst>
        </xdr:cNvPr>
        <xdr:cNvSpPr/>
      </xdr:nvSpPr>
      <xdr:spPr>
        <a:xfrm>
          <a:off x="11747500" y="60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37011</xdr:rowOff>
    </xdr:from>
    <xdr:to>
      <xdr:col>64</xdr:col>
      <xdr:colOff>73025</xdr:colOff>
      <xdr:row>31</xdr:row>
      <xdr:rowOff>41021</xdr:rowOff>
    </xdr:to>
    <xdr:cxnSp macro="">
      <xdr:nvCxnSpPr>
        <xdr:cNvPr id="154" name="直線コネクタ 153">
          <a:extLst>
            <a:ext uri="{FF2B5EF4-FFF2-40B4-BE49-F238E27FC236}">
              <a16:creationId xmlns:a16="http://schemas.microsoft.com/office/drawing/2014/main" id="{6CF423D9-6333-49F2-A8E1-E23FD938659D}"/>
            </a:ext>
          </a:extLst>
        </xdr:cNvPr>
        <xdr:cNvCxnSpPr/>
      </xdr:nvCxnSpPr>
      <xdr:spPr>
        <a:xfrm>
          <a:off x="11798300" y="6123486"/>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A7F9AD2A-EEDD-4DA6-8653-D832626F8AE7}"/>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682B492A-C109-4929-81BF-ED4E568735AC}"/>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DDEEFDFD-0E48-40FB-A90F-B843EBDDBFC1}"/>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E5887BB6-C7BB-4E1A-B8E9-67E14CCBF257}"/>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139889</xdr:rowOff>
    </xdr:from>
    <xdr:ext cx="469744" cy="259045"/>
    <xdr:sp macro="" textlink="">
      <xdr:nvSpPr>
        <xdr:cNvPr id="159" name="n_1mainValue債務償還比率">
          <a:extLst>
            <a:ext uri="{FF2B5EF4-FFF2-40B4-BE49-F238E27FC236}">
              <a16:creationId xmlns:a16="http://schemas.microsoft.com/office/drawing/2014/main" id="{B935C22D-3E54-406D-97BD-A582B8D20CD2}"/>
            </a:ext>
          </a:extLst>
        </xdr:cNvPr>
        <xdr:cNvSpPr txBox="1"/>
      </xdr:nvSpPr>
      <xdr:spPr>
        <a:xfrm>
          <a:off x="13836727" y="63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156499</xdr:rowOff>
    </xdr:from>
    <xdr:ext cx="469744" cy="259045"/>
    <xdr:sp macro="" textlink="">
      <xdr:nvSpPr>
        <xdr:cNvPr id="160" name="n_2mainValue債務償還比率">
          <a:extLst>
            <a:ext uri="{FF2B5EF4-FFF2-40B4-BE49-F238E27FC236}">
              <a16:creationId xmlns:a16="http://schemas.microsoft.com/office/drawing/2014/main" id="{43DC15CF-9835-460E-ACB6-8113A8400EF9}"/>
            </a:ext>
          </a:extLst>
        </xdr:cNvPr>
        <xdr:cNvSpPr txBox="1"/>
      </xdr:nvSpPr>
      <xdr:spPr>
        <a:xfrm>
          <a:off x="13087427" y="607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108348</xdr:rowOff>
    </xdr:from>
    <xdr:ext cx="469744" cy="259045"/>
    <xdr:sp macro="" textlink="">
      <xdr:nvSpPr>
        <xdr:cNvPr id="161" name="n_3mainValue債務償還比率">
          <a:extLst>
            <a:ext uri="{FF2B5EF4-FFF2-40B4-BE49-F238E27FC236}">
              <a16:creationId xmlns:a16="http://schemas.microsoft.com/office/drawing/2014/main" id="{B625E63F-FE98-4E1C-9AD4-C24A3A676ED1}"/>
            </a:ext>
          </a:extLst>
        </xdr:cNvPr>
        <xdr:cNvSpPr txBox="1"/>
      </xdr:nvSpPr>
      <xdr:spPr>
        <a:xfrm>
          <a:off x="12325427"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104338</xdr:rowOff>
    </xdr:from>
    <xdr:ext cx="469744" cy="259045"/>
    <xdr:sp macro="" textlink="">
      <xdr:nvSpPr>
        <xdr:cNvPr id="162" name="n_4mainValue債務償還比率">
          <a:extLst>
            <a:ext uri="{FF2B5EF4-FFF2-40B4-BE49-F238E27FC236}">
              <a16:creationId xmlns:a16="http://schemas.microsoft.com/office/drawing/2014/main" id="{83D9BE83-1AB1-40A9-8EDA-142348F881E0}"/>
            </a:ext>
          </a:extLst>
        </xdr:cNvPr>
        <xdr:cNvSpPr txBox="1"/>
      </xdr:nvSpPr>
      <xdr:spPr>
        <a:xfrm>
          <a:off x="11563427" y="58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BB4D7CD-7964-4239-B2A8-BA6643E23A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68E93D3-B922-48D9-97A4-2B1D926B26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F2859BF-37B6-4100-A1E8-56ED8F2B613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B9D3FE1-A8DD-41DA-AB98-19538613DA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D934B9A-982B-4C79-8596-9C46339C4C2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D2C70CA-BA18-459C-AACD-2A5FF28EE6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8B02EF-E256-4C40-B1C7-27B9663FBA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753AA8-64E8-4EE8-803D-11832DF5D8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A26153-FF2F-4424-804A-CC987D0631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8D19E0-1BC1-406D-86EB-F7B36BC2EF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28ADAC-2C70-4B80-9EB5-55BE1CBCA2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8C4015-4E41-4CF7-9910-D53625D43E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F03B2D-3B0F-4A66-809E-3D4EAB25FD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6D674E-71AD-47AD-BB22-A0BBE94FED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5A8827-4AD4-4219-8FFE-B17F19E88C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D25C05-E95C-47D8-97CE-BBF134F69C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88241C-7AA2-40F4-A8CA-3D6E8A8F48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EDF930-5643-4AA7-86AB-089AD69AC2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D142D6-2FE1-455A-80D3-B397873A47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816C91-B20C-4E43-AD8A-A276B3ED27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0F6F59-0FE6-4529-B224-211B5CA25A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D8D29A-EC11-44D0-9DF2-7A91E65BF31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01A3EE-27DC-49DC-9D06-499CE922E5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104947-9573-42B2-9B51-0DA7AFF4CD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AE85E8-73A8-4C10-8D3E-44075E05E1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C78E23-B718-4CB2-8CB2-B8BCC94505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A25258-C9D2-4232-A57B-DA63495ABC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D4E928-389A-4B7F-B49B-CDF21BCE0E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B872DB-A3D8-4DDE-A944-5DE7F495C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DFEA93-44D6-4A9F-B8D1-4E0B458353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B14A96-94B1-4B44-8DC6-A1F2978CA8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F7692B-56C8-4CE5-9258-15A375D51E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3923AA-7CCE-43C0-86C2-E13D0A03AD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1FAAFB-74B3-4320-9752-BD549B927F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2AF31F-6979-489F-AB2F-81FECDAADF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B58D6F-23A5-450E-B2B5-2D85094D20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D04A16-B1B3-42E3-8347-0508C1C5AD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A2B1E2-433A-4005-AE1F-50C338E512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43F21B-D890-42C6-8385-C661CF5143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5E57E8-7C01-40C4-9143-CFC633EF8B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AAD51B-91A0-45A6-8935-BB33042293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8492C7-6284-4D17-98D1-95B6D24239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87119D-EE9C-4B2F-86B3-1EFBFBC6BE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386470-F73C-4A64-B790-29C5EBF5C8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FA0DB5-5511-41A4-9B3C-9E69DFC6AF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AC0BB1-641F-4C41-B12C-634DFC9B13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966432-407C-4B40-87E1-426767BC54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A13A21-0508-4B30-B1F0-AC83D25CEB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388E28-FA94-45BF-9ACF-B7A1645C48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5CF9A91-E4D3-43C7-B7F2-C4C365A7347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B005CCD-594A-4251-A386-FE0139A543F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E69E71-1ED8-4096-9A53-1DD8E3B049D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19179C-2E76-4692-ACD3-1A675F51495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95297ED-C266-4438-A8A5-6090A29C663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24F6622-52C7-47FD-AE2C-27BBB81EC9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666DC01-68C4-4E44-BBC1-0E4B865D92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DF3DBE-5EB3-4B50-BED5-51A5D37782D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BF3B356-1A80-49CF-A104-F20BA8F1B81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DD59151-3687-4203-81D5-6B80BC7A71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B14D28B-E37A-43DB-BAA7-24B0C040FBA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B218658-8B91-47CB-9AA3-F3E4024E4D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BBC0F0A4-B50B-456F-8C2D-1135156AD69A}"/>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DA2F27A6-539F-45F4-BEEB-8E4D45F4F7DB}"/>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4CFC1EC-1198-497A-BD11-ED0EA3282C6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66EE5B60-CEC3-41C6-A4FE-962B1111AF34}"/>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194CFA13-2BA3-4328-A3C3-9EFCBE9589CE}"/>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EF84892-B296-4C21-AD6F-F0674C8FDE22}"/>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732E6C4-C8F4-4A59-A0CC-016724B7B9E6}"/>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B2E8A9E-FD53-4D36-B3CB-600F8EB3394E}"/>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8439B57-756B-4F27-96B6-19A8925E4814}"/>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3546624E-C9E1-4447-82C1-AAFC9FDAC76E}"/>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8C19B044-D827-4618-8929-6B03AE0809CB}"/>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E8EAFB-B8CF-48EE-A41E-244ADAECAF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EF76A8-2695-4362-B40F-F06ACDEF76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865A03-13AC-4AE2-9819-9960C2FA1E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C80107-5FA2-4EBB-BF6A-922DBD41E7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B98111-FC8B-493B-978B-844AAA8E83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8B09C882-2E92-46F2-BDB4-608ADADCE2F1}"/>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824547E0-4118-4343-877C-5A5BF7A3B377}"/>
            </a:ext>
          </a:extLst>
        </xdr:cNvPr>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a:extLst>
            <a:ext uri="{FF2B5EF4-FFF2-40B4-BE49-F238E27FC236}">
              <a16:creationId xmlns:a16="http://schemas.microsoft.com/office/drawing/2014/main" id="{4A9DE468-8925-4774-AA0B-B661C702E4BC}"/>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17145</xdr:rowOff>
    </xdr:to>
    <xdr:cxnSp macro="">
      <xdr:nvCxnSpPr>
        <xdr:cNvPr id="76" name="直線コネクタ 75">
          <a:extLst>
            <a:ext uri="{FF2B5EF4-FFF2-40B4-BE49-F238E27FC236}">
              <a16:creationId xmlns:a16="http://schemas.microsoft.com/office/drawing/2014/main" id="{2E5C55AE-1ACF-4E33-A032-D3CD27813A00}"/>
            </a:ext>
          </a:extLst>
        </xdr:cNvPr>
        <xdr:cNvCxnSpPr/>
      </xdr:nvCxnSpPr>
      <xdr:spPr>
        <a:xfrm>
          <a:off x="3797300" y="64979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id="{81D6654C-0A14-4CC6-8FFF-C8D47989AB3B}"/>
            </a:ext>
          </a:extLst>
        </xdr:cNvPr>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154305</xdr:rowOff>
    </xdr:to>
    <xdr:cxnSp macro="">
      <xdr:nvCxnSpPr>
        <xdr:cNvPr id="78" name="直線コネクタ 77">
          <a:extLst>
            <a:ext uri="{FF2B5EF4-FFF2-40B4-BE49-F238E27FC236}">
              <a16:creationId xmlns:a16="http://schemas.microsoft.com/office/drawing/2014/main" id="{F15DED00-7DE4-43EA-A9D8-1F60D7D42007}"/>
            </a:ext>
          </a:extLst>
        </xdr:cNvPr>
        <xdr:cNvCxnSpPr/>
      </xdr:nvCxnSpPr>
      <xdr:spPr>
        <a:xfrm>
          <a:off x="2908300" y="64274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9" name="楕円 78">
          <a:extLst>
            <a:ext uri="{FF2B5EF4-FFF2-40B4-BE49-F238E27FC236}">
              <a16:creationId xmlns:a16="http://schemas.microsoft.com/office/drawing/2014/main" id="{E771189D-D286-4A7F-A9EA-C061B0E53766}"/>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83820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E24E666C-F27B-4C9D-8EA8-D5299FF0917C}"/>
            </a:ext>
          </a:extLst>
        </xdr:cNvPr>
        <xdr:cNvCxnSpPr/>
      </xdr:nvCxnSpPr>
      <xdr:spPr>
        <a:xfrm flipV="1">
          <a:off x="2019300" y="6427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a:extLst>
            <a:ext uri="{FF2B5EF4-FFF2-40B4-BE49-F238E27FC236}">
              <a16:creationId xmlns:a16="http://schemas.microsoft.com/office/drawing/2014/main" id="{06C2D7FA-F62D-41F3-A42B-FF96D4085899}"/>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131445</xdr:rowOff>
    </xdr:to>
    <xdr:cxnSp macro="">
      <xdr:nvCxnSpPr>
        <xdr:cNvPr id="82" name="直線コネクタ 81">
          <a:extLst>
            <a:ext uri="{FF2B5EF4-FFF2-40B4-BE49-F238E27FC236}">
              <a16:creationId xmlns:a16="http://schemas.microsoft.com/office/drawing/2014/main" id="{10FAEE6D-0C58-490D-90A1-898AF18DE7C4}"/>
            </a:ext>
          </a:extLst>
        </xdr:cNvPr>
        <xdr:cNvCxnSpPr/>
      </xdr:nvCxnSpPr>
      <xdr:spPr>
        <a:xfrm>
          <a:off x="1130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F8458552-2349-4D6E-B44D-92D97FBBC8EB}"/>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D1F5BA5A-7439-4EAB-BFF0-D36B61C07E96}"/>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2D247262-6DA6-43C5-AAD4-B53ED4618001}"/>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4610DA46-C3C3-4CEB-B254-7859F9520E7F}"/>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a:extLst>
            <a:ext uri="{FF2B5EF4-FFF2-40B4-BE49-F238E27FC236}">
              <a16:creationId xmlns:a16="http://schemas.microsoft.com/office/drawing/2014/main" id="{93367D0F-F7D9-4107-BEBC-A44A3B5F82A6}"/>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8" name="n_2mainValue【道路】&#10;有形固定資産減価償却率">
          <a:extLst>
            <a:ext uri="{FF2B5EF4-FFF2-40B4-BE49-F238E27FC236}">
              <a16:creationId xmlns:a16="http://schemas.microsoft.com/office/drawing/2014/main" id="{FD732878-38F0-4DF5-9652-981802A1F5ED}"/>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C452D8E8-97FA-48BA-9D58-1AC3CF88E25F}"/>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164482</xdr:rowOff>
    </xdr:from>
    <xdr:ext cx="405111" cy="259045"/>
    <xdr:sp macro="" textlink="">
      <xdr:nvSpPr>
        <xdr:cNvPr id="90" name="n_4mainValue【道路】&#10;有形固定資産減価償却率">
          <a:extLst>
            <a:ext uri="{FF2B5EF4-FFF2-40B4-BE49-F238E27FC236}">
              <a16:creationId xmlns:a16="http://schemas.microsoft.com/office/drawing/2014/main" id="{6389BC6E-0C20-43C8-A50F-73175CF1C676}"/>
            </a:ext>
          </a:extLst>
        </xdr:cNvPr>
        <xdr:cNvSpPr txBox="1"/>
      </xdr:nvSpPr>
      <xdr:spPr>
        <a:xfrm>
          <a:off x="927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94204AB-3666-4739-957A-3A2B394350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53AC35F-830A-45C0-9BA2-C19BAB27A2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3BB444-728A-4426-A021-643DDD20D5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A601F59-8CB4-4F43-8E56-D9FACBD7EC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5353F6-E842-46EF-80C5-699FA39DCC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9F8738C-9D0E-403E-AF02-5BCE8273AC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AFD6EB2-810F-4A0D-A159-CED89527FE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CF1009F-3859-4DCB-972E-7594CB3172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9DC508F-552C-4C57-8BCF-2C116CFA715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9059ADC-20F8-46A6-BF71-EDEB011215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5F87C59-2AC0-4877-BB03-55C0F50D607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2FE7476-61A0-4F8F-94B4-3C75E3E068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9EEB127-5DA1-4C92-A4E7-23061E96D0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8AD4203-A21F-4C0F-9107-05DC4F39800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1341BB5-FEB7-4E04-A1A1-14756468042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DABD33E-C143-4A8A-9CA6-DE352411C18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26C9A3C-7C85-4E4D-9B60-5307CE8707D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57E8637-778D-471B-B30B-2BB9EE96368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AFA1C4E-3207-4C6F-9267-F2225DC48F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F3AEA75-DE08-4DDD-9BCF-755323545F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650A308-AAA2-4BD6-8694-FB345429CA8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EC1F5404-3067-409B-8A44-E25A7530A15C}"/>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BFDB4573-A363-47D4-B134-A7A340FA0211}"/>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8F96072-9BFC-4989-9E80-0B261984A211}"/>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5D5DB8FA-3B3D-4310-8AB6-DA0C766BBD7C}"/>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F7382B69-F704-4B0B-A03A-BDC241F044CA}"/>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592143C5-6E52-4613-BC44-171378D3E519}"/>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25729ED-6095-4EE9-986C-2DAF90DA083F}"/>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CAD994D0-0A31-4298-BA64-2DF931F939D3}"/>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ECB8568D-DA6E-43E9-A15A-EB4BC3C5162C}"/>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A003F82B-BE57-4894-BC54-93BF5C5B7709}"/>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B2ECFB7E-0492-4AC3-8E47-CF597A98874F}"/>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4983686-54C8-45D9-8E54-A0C1DA606D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956C065-044C-4874-B206-28BDD7C060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18533F-F1E8-41FA-BCED-2FA6457280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4C13E3F-E35C-4C46-B902-2352FCBC61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B19A50-7CBF-4601-9A5A-9564529B49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139481</xdr:rowOff>
    </xdr:from>
    <xdr:to>
      <xdr:col>55</xdr:col>
      <xdr:colOff>50800</xdr:colOff>
      <xdr:row>40</xdr:row>
      <xdr:rowOff>69631</xdr:rowOff>
    </xdr:to>
    <xdr:sp macro="" textlink="">
      <xdr:nvSpPr>
        <xdr:cNvPr id="128" name="楕円 127">
          <a:extLst>
            <a:ext uri="{FF2B5EF4-FFF2-40B4-BE49-F238E27FC236}">
              <a16:creationId xmlns:a16="http://schemas.microsoft.com/office/drawing/2014/main" id="{5A7F6CA4-F706-4B18-9154-1C7E7C986E9B}"/>
            </a:ext>
          </a:extLst>
        </xdr:cNvPr>
        <xdr:cNvSpPr/>
      </xdr:nvSpPr>
      <xdr:spPr>
        <a:xfrm>
          <a:off x="10426700" y="68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162358</xdr:rowOff>
    </xdr:from>
    <xdr:ext cx="534377" cy="259045"/>
    <xdr:sp macro="" textlink="">
      <xdr:nvSpPr>
        <xdr:cNvPr id="129" name="【道路】&#10;一人当たり延長該当値テキスト">
          <a:extLst>
            <a:ext uri="{FF2B5EF4-FFF2-40B4-BE49-F238E27FC236}">
              <a16:creationId xmlns:a16="http://schemas.microsoft.com/office/drawing/2014/main" id="{1A008CFF-9E07-422A-A71C-A4056DFBE874}"/>
            </a:ext>
          </a:extLst>
        </xdr:cNvPr>
        <xdr:cNvSpPr txBox="1"/>
      </xdr:nvSpPr>
      <xdr:spPr>
        <a:xfrm>
          <a:off x="10515600" y="667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146275</xdr:rowOff>
    </xdr:from>
    <xdr:to>
      <xdr:col>50</xdr:col>
      <xdr:colOff>165100</xdr:colOff>
      <xdr:row>40</xdr:row>
      <xdr:rowOff>76425</xdr:rowOff>
    </xdr:to>
    <xdr:sp macro="" textlink="">
      <xdr:nvSpPr>
        <xdr:cNvPr id="130" name="楕円 129">
          <a:extLst>
            <a:ext uri="{FF2B5EF4-FFF2-40B4-BE49-F238E27FC236}">
              <a16:creationId xmlns:a16="http://schemas.microsoft.com/office/drawing/2014/main" id="{AD0081D7-BBC8-413F-9C9C-E2B962578E22}"/>
            </a:ext>
          </a:extLst>
        </xdr:cNvPr>
        <xdr:cNvSpPr/>
      </xdr:nvSpPr>
      <xdr:spPr>
        <a:xfrm>
          <a:off x="9588500" y="68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18831</xdr:rowOff>
    </xdr:from>
    <xdr:to>
      <xdr:col>55</xdr:col>
      <xdr:colOff>0</xdr:colOff>
      <xdr:row>40</xdr:row>
      <xdr:rowOff>25625</xdr:rowOff>
    </xdr:to>
    <xdr:cxnSp macro="">
      <xdr:nvCxnSpPr>
        <xdr:cNvPr id="131" name="直線コネクタ 130">
          <a:extLst>
            <a:ext uri="{FF2B5EF4-FFF2-40B4-BE49-F238E27FC236}">
              <a16:creationId xmlns:a16="http://schemas.microsoft.com/office/drawing/2014/main" id="{00088AE9-8C4E-4510-B0E5-CF9B07F90366}"/>
            </a:ext>
          </a:extLst>
        </xdr:cNvPr>
        <xdr:cNvCxnSpPr/>
      </xdr:nvCxnSpPr>
      <xdr:spPr>
        <a:xfrm flipV="1">
          <a:off x="9639300" y="6876831"/>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150225</xdr:rowOff>
    </xdr:from>
    <xdr:to>
      <xdr:col>46</xdr:col>
      <xdr:colOff>38100</xdr:colOff>
      <xdr:row>40</xdr:row>
      <xdr:rowOff>80375</xdr:rowOff>
    </xdr:to>
    <xdr:sp macro="" textlink="">
      <xdr:nvSpPr>
        <xdr:cNvPr id="132" name="楕円 131">
          <a:extLst>
            <a:ext uri="{FF2B5EF4-FFF2-40B4-BE49-F238E27FC236}">
              <a16:creationId xmlns:a16="http://schemas.microsoft.com/office/drawing/2014/main" id="{1319DC09-08A3-467E-BA9A-08643F4FF002}"/>
            </a:ext>
          </a:extLst>
        </xdr:cNvPr>
        <xdr:cNvSpPr/>
      </xdr:nvSpPr>
      <xdr:spPr>
        <a:xfrm>
          <a:off x="8699500" y="6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25625</xdr:rowOff>
    </xdr:from>
    <xdr:to>
      <xdr:col>50</xdr:col>
      <xdr:colOff>114300</xdr:colOff>
      <xdr:row>40</xdr:row>
      <xdr:rowOff>29575</xdr:rowOff>
    </xdr:to>
    <xdr:cxnSp macro="">
      <xdr:nvCxnSpPr>
        <xdr:cNvPr id="133" name="直線コネクタ 132">
          <a:extLst>
            <a:ext uri="{FF2B5EF4-FFF2-40B4-BE49-F238E27FC236}">
              <a16:creationId xmlns:a16="http://schemas.microsoft.com/office/drawing/2014/main" id="{2E1084AC-7355-4B54-B7D1-DF7C233C8BCE}"/>
            </a:ext>
          </a:extLst>
        </xdr:cNvPr>
        <xdr:cNvCxnSpPr/>
      </xdr:nvCxnSpPr>
      <xdr:spPr>
        <a:xfrm flipV="1">
          <a:off x="8750300" y="6883625"/>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155821</xdr:rowOff>
    </xdr:from>
    <xdr:to>
      <xdr:col>41</xdr:col>
      <xdr:colOff>101600</xdr:colOff>
      <xdr:row>40</xdr:row>
      <xdr:rowOff>85971</xdr:rowOff>
    </xdr:to>
    <xdr:sp macro="" textlink="">
      <xdr:nvSpPr>
        <xdr:cNvPr id="134" name="楕円 133">
          <a:extLst>
            <a:ext uri="{FF2B5EF4-FFF2-40B4-BE49-F238E27FC236}">
              <a16:creationId xmlns:a16="http://schemas.microsoft.com/office/drawing/2014/main" id="{BCF9266B-FECB-4D13-AAD2-8F15335C92FF}"/>
            </a:ext>
          </a:extLst>
        </xdr:cNvPr>
        <xdr:cNvSpPr/>
      </xdr:nvSpPr>
      <xdr:spPr>
        <a:xfrm>
          <a:off x="7810500" y="6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29575</xdr:rowOff>
    </xdr:from>
    <xdr:to>
      <xdr:col>45</xdr:col>
      <xdr:colOff>177800</xdr:colOff>
      <xdr:row>40</xdr:row>
      <xdr:rowOff>35171</xdr:rowOff>
    </xdr:to>
    <xdr:cxnSp macro="">
      <xdr:nvCxnSpPr>
        <xdr:cNvPr id="135" name="直線コネクタ 134">
          <a:extLst>
            <a:ext uri="{FF2B5EF4-FFF2-40B4-BE49-F238E27FC236}">
              <a16:creationId xmlns:a16="http://schemas.microsoft.com/office/drawing/2014/main" id="{F8C46762-D2A7-4E2E-A8BC-C30816A85AB1}"/>
            </a:ext>
          </a:extLst>
        </xdr:cNvPr>
        <xdr:cNvCxnSpPr/>
      </xdr:nvCxnSpPr>
      <xdr:spPr>
        <a:xfrm flipV="1">
          <a:off x="7861300" y="6887575"/>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160430</xdr:rowOff>
    </xdr:from>
    <xdr:to>
      <xdr:col>36</xdr:col>
      <xdr:colOff>165100</xdr:colOff>
      <xdr:row>40</xdr:row>
      <xdr:rowOff>90580</xdr:rowOff>
    </xdr:to>
    <xdr:sp macro="" textlink="">
      <xdr:nvSpPr>
        <xdr:cNvPr id="136" name="楕円 135">
          <a:extLst>
            <a:ext uri="{FF2B5EF4-FFF2-40B4-BE49-F238E27FC236}">
              <a16:creationId xmlns:a16="http://schemas.microsoft.com/office/drawing/2014/main" id="{E57E2597-0961-496F-85DF-6F118036BFE9}"/>
            </a:ext>
          </a:extLst>
        </xdr:cNvPr>
        <xdr:cNvSpPr/>
      </xdr:nvSpPr>
      <xdr:spPr>
        <a:xfrm>
          <a:off x="6921500" y="68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35171</xdr:rowOff>
    </xdr:from>
    <xdr:to>
      <xdr:col>41</xdr:col>
      <xdr:colOff>50800</xdr:colOff>
      <xdr:row>40</xdr:row>
      <xdr:rowOff>39780</xdr:rowOff>
    </xdr:to>
    <xdr:cxnSp macro="">
      <xdr:nvCxnSpPr>
        <xdr:cNvPr id="137" name="直線コネクタ 136">
          <a:extLst>
            <a:ext uri="{FF2B5EF4-FFF2-40B4-BE49-F238E27FC236}">
              <a16:creationId xmlns:a16="http://schemas.microsoft.com/office/drawing/2014/main" id="{19E2C6D3-B710-494B-B430-C442DA2B30EA}"/>
            </a:ext>
          </a:extLst>
        </xdr:cNvPr>
        <xdr:cNvCxnSpPr/>
      </xdr:nvCxnSpPr>
      <xdr:spPr>
        <a:xfrm flipV="1">
          <a:off x="6972300" y="689317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B0D8AEA3-F68D-4BE9-AC23-770E82CA80B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73428999-B08C-4BCC-BE35-E37539E83E34}"/>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393A4D19-E12D-46F3-ACE9-36514A0E88D7}"/>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A10AFE70-F62A-475B-B70F-63F800E52E2E}"/>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92952</xdr:rowOff>
    </xdr:from>
    <xdr:ext cx="534377" cy="259045"/>
    <xdr:sp macro="" textlink="">
      <xdr:nvSpPr>
        <xdr:cNvPr id="142" name="n_1mainValue【道路】&#10;一人当たり延長">
          <a:extLst>
            <a:ext uri="{FF2B5EF4-FFF2-40B4-BE49-F238E27FC236}">
              <a16:creationId xmlns:a16="http://schemas.microsoft.com/office/drawing/2014/main" id="{1CD9511F-91C7-4224-85C1-7236409629F5}"/>
            </a:ext>
          </a:extLst>
        </xdr:cNvPr>
        <xdr:cNvSpPr txBox="1"/>
      </xdr:nvSpPr>
      <xdr:spPr>
        <a:xfrm>
          <a:off x="9359411" y="66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96902</xdr:rowOff>
    </xdr:from>
    <xdr:ext cx="534377" cy="259045"/>
    <xdr:sp macro="" textlink="">
      <xdr:nvSpPr>
        <xdr:cNvPr id="143" name="n_2mainValue【道路】&#10;一人当たり延長">
          <a:extLst>
            <a:ext uri="{FF2B5EF4-FFF2-40B4-BE49-F238E27FC236}">
              <a16:creationId xmlns:a16="http://schemas.microsoft.com/office/drawing/2014/main" id="{5108004B-6DAA-4438-9E2A-28FFD5750B30}"/>
            </a:ext>
          </a:extLst>
        </xdr:cNvPr>
        <xdr:cNvSpPr txBox="1"/>
      </xdr:nvSpPr>
      <xdr:spPr>
        <a:xfrm>
          <a:off x="8483111" y="66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102498</xdr:rowOff>
    </xdr:from>
    <xdr:ext cx="534377" cy="259045"/>
    <xdr:sp macro="" textlink="">
      <xdr:nvSpPr>
        <xdr:cNvPr id="144" name="n_3mainValue【道路】&#10;一人当たり延長">
          <a:extLst>
            <a:ext uri="{FF2B5EF4-FFF2-40B4-BE49-F238E27FC236}">
              <a16:creationId xmlns:a16="http://schemas.microsoft.com/office/drawing/2014/main" id="{B697924B-AF2C-4586-9F5A-045F727F36A7}"/>
            </a:ext>
          </a:extLst>
        </xdr:cNvPr>
        <xdr:cNvSpPr txBox="1"/>
      </xdr:nvSpPr>
      <xdr:spPr>
        <a:xfrm>
          <a:off x="7594111" y="66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107107</xdr:rowOff>
    </xdr:from>
    <xdr:ext cx="534377" cy="259045"/>
    <xdr:sp macro="" textlink="">
      <xdr:nvSpPr>
        <xdr:cNvPr id="145" name="n_4mainValue【道路】&#10;一人当たり延長">
          <a:extLst>
            <a:ext uri="{FF2B5EF4-FFF2-40B4-BE49-F238E27FC236}">
              <a16:creationId xmlns:a16="http://schemas.microsoft.com/office/drawing/2014/main" id="{8C0BE301-081E-4613-BB7D-E0EF4990CF9E}"/>
            </a:ext>
          </a:extLst>
        </xdr:cNvPr>
        <xdr:cNvSpPr txBox="1"/>
      </xdr:nvSpPr>
      <xdr:spPr>
        <a:xfrm>
          <a:off x="6705111" y="66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0891BC3-BC72-4E00-A432-A34FB4E37A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BE17919-D0A2-4E08-B48E-2F76FFFA24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E806129-E8A0-432E-BDF5-2BCBB63A65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8FC5290-06AA-4408-BE20-16B05471EE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B95D385-BDF8-409B-8ABC-3BC9F03D249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FB99E0D-D0E7-4C06-98E9-32C7043979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1A1A817-7F0B-41CE-97F1-B02C272573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803F22B-51B4-4086-9050-1CB5C92910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5D3D022-0874-442D-A0D7-15B1886776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B108CD5-B061-4187-94FA-E7CFBB180C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F7AE977-A06C-478F-B1A7-08664F2F87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58F912A-4408-46BF-AEEB-A907A5AD63A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32E4BCF-B2B6-412E-B6D6-3A36F8A4A9C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B24591C-7C4C-4EF0-8634-07550B835BE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BEDFE98-A62F-442A-96FD-EC4F3641DC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40CA387-8F49-4AEF-853E-9D76DE78B9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EB0E415-4291-49BE-B61E-ED76B001B74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B214614-1062-47CA-AD1D-7FB748D07AD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97E8629-04C0-495B-9D6D-B97295DC1E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C862268-00E5-416A-B9B8-EEAF7854E9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DBFF64A-CF88-4BC1-BD70-44FC774A02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2E4940A-192B-46EA-A9C5-D9265D6E33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2A19900-9368-4415-8D2A-EC09244E85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91C879F-23B8-4E27-B7F7-F3647469F2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12EBA07-A38D-4CF9-9A6D-B087BCFDA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3274BB2D-862C-4D32-ACDB-0FD40D7CD9E1}"/>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869358D-88C6-4451-8296-A30047332D4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CDB6EFD5-0A0E-4EFA-88D2-43EFC10EF038}"/>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300BCE5-E448-4DDC-BDE9-ACD83A62BD6A}"/>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F5D4CAC8-49FA-4E3F-B3BC-FECCDB8FC936}"/>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82B892B-BE1A-4AF3-BCC9-41AAB224D7EB}"/>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38068A14-6F9E-42AE-A0C7-103471EFC5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FA51BEC8-79ED-467A-BA9B-498D340F4BFA}"/>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5367610A-0BBF-497D-A8F9-C758B0888E87}"/>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AEE4FF5F-2CF9-4B21-A9E8-FCF9ADCBDA17}"/>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7B834681-DA14-46B1-93CA-F679F10ABF8B}"/>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06DCA30-04E3-4EB9-9066-9E93BB0CEA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D5B1422-8D43-4357-B399-BCDA3F5F1B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17CBCBF-663E-401D-93DF-0D8627E1E9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5D772ED-5A41-41FF-87D1-AA4F4BC6D5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D2BF3D8-6ADD-4684-B86A-6DADAB71AA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87" name="楕円 186">
          <a:extLst>
            <a:ext uri="{FF2B5EF4-FFF2-40B4-BE49-F238E27FC236}">
              <a16:creationId xmlns:a16="http://schemas.microsoft.com/office/drawing/2014/main" id="{126B0082-120B-424D-9393-C48FA9F37E68}"/>
            </a:ext>
          </a:extLst>
        </xdr:cNvPr>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F5791F6-7AED-43EC-B4CC-B806F6D1FF4D}"/>
            </a:ext>
          </a:extLst>
        </xdr:cNvPr>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89" name="楕円 188">
          <a:extLst>
            <a:ext uri="{FF2B5EF4-FFF2-40B4-BE49-F238E27FC236}">
              <a16:creationId xmlns:a16="http://schemas.microsoft.com/office/drawing/2014/main" id="{6EB1105D-676C-4845-9E19-DE91AC85FFC0}"/>
            </a:ext>
          </a:extLst>
        </xdr:cNvPr>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153488</xdr:rowOff>
    </xdr:to>
    <xdr:cxnSp macro="">
      <xdr:nvCxnSpPr>
        <xdr:cNvPr id="190" name="直線コネクタ 189">
          <a:extLst>
            <a:ext uri="{FF2B5EF4-FFF2-40B4-BE49-F238E27FC236}">
              <a16:creationId xmlns:a16="http://schemas.microsoft.com/office/drawing/2014/main" id="{00D24064-B896-4064-96F9-F15A1F349F83}"/>
            </a:ext>
          </a:extLst>
        </xdr:cNvPr>
        <xdr:cNvCxnSpPr/>
      </xdr:nvCxnSpPr>
      <xdr:spPr>
        <a:xfrm>
          <a:off x="3797300" y="105939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1" name="楕円 190">
          <a:extLst>
            <a:ext uri="{FF2B5EF4-FFF2-40B4-BE49-F238E27FC236}">
              <a16:creationId xmlns:a16="http://schemas.microsoft.com/office/drawing/2014/main" id="{33E1F1D7-EB60-4761-9583-F176929E138B}"/>
            </a:ext>
          </a:extLst>
        </xdr:cNvPr>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135527</xdr:rowOff>
    </xdr:to>
    <xdr:cxnSp macro="">
      <xdr:nvCxnSpPr>
        <xdr:cNvPr id="192" name="直線コネクタ 191">
          <a:extLst>
            <a:ext uri="{FF2B5EF4-FFF2-40B4-BE49-F238E27FC236}">
              <a16:creationId xmlns:a16="http://schemas.microsoft.com/office/drawing/2014/main" id="{D2584634-D3DD-4DB3-AD2B-40A56B536B9F}"/>
            </a:ext>
          </a:extLst>
        </xdr:cNvPr>
        <xdr:cNvCxnSpPr/>
      </xdr:nvCxnSpPr>
      <xdr:spPr>
        <a:xfrm>
          <a:off x="2908300" y="105858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3" name="楕円 192">
          <a:extLst>
            <a:ext uri="{FF2B5EF4-FFF2-40B4-BE49-F238E27FC236}">
              <a16:creationId xmlns:a16="http://schemas.microsoft.com/office/drawing/2014/main" id="{902C6D0E-F733-4089-97C1-D275916AECC6}"/>
            </a:ext>
          </a:extLst>
        </xdr:cNvPr>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127363</xdr:rowOff>
    </xdr:to>
    <xdr:cxnSp macro="">
      <xdr:nvCxnSpPr>
        <xdr:cNvPr id="194" name="直線コネクタ 193">
          <a:extLst>
            <a:ext uri="{FF2B5EF4-FFF2-40B4-BE49-F238E27FC236}">
              <a16:creationId xmlns:a16="http://schemas.microsoft.com/office/drawing/2014/main" id="{622E0D92-57DA-4245-ACD3-479C7451CEC9}"/>
            </a:ext>
          </a:extLst>
        </xdr:cNvPr>
        <xdr:cNvCxnSpPr/>
      </xdr:nvCxnSpPr>
      <xdr:spPr>
        <a:xfrm>
          <a:off x="2019300" y="105809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5" name="楕円 194">
          <a:extLst>
            <a:ext uri="{FF2B5EF4-FFF2-40B4-BE49-F238E27FC236}">
              <a16:creationId xmlns:a16="http://schemas.microsoft.com/office/drawing/2014/main" id="{20FA3BBC-6F55-4949-9072-02E5F10ACED2}"/>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122465</xdr:rowOff>
    </xdr:to>
    <xdr:cxnSp macro="">
      <xdr:nvCxnSpPr>
        <xdr:cNvPr id="196" name="直線コネクタ 195">
          <a:extLst>
            <a:ext uri="{FF2B5EF4-FFF2-40B4-BE49-F238E27FC236}">
              <a16:creationId xmlns:a16="http://schemas.microsoft.com/office/drawing/2014/main" id="{6D325168-0C1F-46DC-AC03-157F2648F667}"/>
            </a:ext>
          </a:extLst>
        </xdr:cNvPr>
        <xdr:cNvCxnSpPr/>
      </xdr:nvCxnSpPr>
      <xdr:spPr>
        <a:xfrm>
          <a:off x="1130300" y="10564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47EBFF9-2943-4665-B13C-2C537FAEAD1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7984DD3-CE23-4659-BE73-219C0E7D108E}"/>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1842DC5-422F-4771-A100-64AD53731C7C}"/>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8C70FB9-9DA2-455C-B41A-D3BB63728E9B}"/>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F382B66-ADA8-491C-B47B-B204D3EA4856}"/>
            </a:ext>
          </a:extLst>
        </xdr:cNvPr>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256B5CE-045A-44D4-BF8E-CF02B00B6190}"/>
            </a:ext>
          </a:extLst>
        </xdr:cNvPr>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C7408CB-E96D-4DC7-8BBC-7530B67B0937}"/>
            </a:ext>
          </a:extLst>
        </xdr:cNvPr>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EA9AC88-A222-48A8-86D6-3F58EC4AD7BF}"/>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0FD759B-ED85-49B8-B452-D71790E19D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B3D6E3A-406D-4C4E-B33A-EE0C0E4709A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42FBE0E-F84E-49F7-B84B-B1C98F2FD7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6966BF1-DBA0-46A5-89E7-A278BD6EA2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0729E34-D854-4101-A8D1-95407E12BA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A001D2C-B61F-44F7-B82B-53643BAA4B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9073536-44D6-41D2-A755-93FA0FD89F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DC8B3DA-83E3-4CD1-AA9A-19BC310E1F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11554A7-BE92-4154-87AF-E9FE31B1DC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597BA91-082B-42EB-8B21-4B89B5FF25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C435C90-85A1-4474-841A-BD48D63421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C34EA33-0C4E-447F-A7F2-7107219049C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F8F4C45-42DF-4C9C-ADBD-DAE45681FB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388A6BF-DAA7-4E5A-ADB5-92F48D35B60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B606931-DBD5-4727-B9BC-1640369380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8C5242F-B0E9-4772-B05D-A40DE91156D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EA8969E-A18D-4F6F-8811-C0E0ACA276E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D1516B6-20FD-491D-B622-7B666E88BFD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1F53C64-52FA-449E-AA13-E5C2CE66896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825AC51-E953-4016-9AC5-BB902713913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F987283-1E7D-4529-90BE-A5E6C3FA7E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8ECD7F8-1CA9-4973-9D78-2020FB78DB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7F0A27D-D0F5-4AD1-826F-A646472153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6BA09B5F-6740-4123-B153-45F80809F3C7}"/>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FE00834A-82DF-437C-BA75-2560752994B9}"/>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113F696F-4A1C-4290-808D-20A9735C0E3B}"/>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3ABE743-A828-4221-86E1-C9CFF153061D}"/>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3A78C09-24A1-43F2-A232-5FD3FA1F9EE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E48A7E9-80B4-4500-BF04-2ABFC4D9ED1D}"/>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C012C788-D933-4B1C-ACBF-4D7DB2D5D74D}"/>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23B2F740-D82A-457D-887E-0BE94104BFD3}"/>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54772C4-9B46-41F6-BA42-1730B74C801C}"/>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1FDA90B7-DFCC-4FAF-BE32-4402CEDBDE18}"/>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3AF53564-EFD0-4B90-94FC-640DC8364574}"/>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8458CFB-5404-44E3-A337-262565100B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83702C0-CFE4-453C-AB08-BDBB624FB9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0025AFE-3C4F-482A-8635-A330264AD7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518E12-4705-47C2-8550-B8D6237D53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B900DC-A8FE-4175-902A-3F6B0849FF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90909</xdr:rowOff>
    </xdr:from>
    <xdr:to>
      <xdr:col>55</xdr:col>
      <xdr:colOff>50800</xdr:colOff>
      <xdr:row>63</xdr:row>
      <xdr:rowOff>21059</xdr:rowOff>
    </xdr:to>
    <xdr:sp macro="" textlink="">
      <xdr:nvSpPr>
        <xdr:cNvPr id="244" name="楕円 243">
          <a:extLst>
            <a:ext uri="{FF2B5EF4-FFF2-40B4-BE49-F238E27FC236}">
              <a16:creationId xmlns:a16="http://schemas.microsoft.com/office/drawing/2014/main" id="{E7A8B9B0-9679-4232-9882-B5422CD47AB6}"/>
            </a:ext>
          </a:extLst>
        </xdr:cNvPr>
        <xdr:cNvSpPr/>
      </xdr:nvSpPr>
      <xdr:spPr>
        <a:xfrm>
          <a:off x="10426700" y="107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69336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C698444-9609-44C3-95F4-E31EC729C802}"/>
            </a:ext>
          </a:extLst>
        </xdr:cNvPr>
        <xdr:cNvSpPr txBox="1"/>
      </xdr:nvSpPr>
      <xdr:spPr>
        <a:xfrm>
          <a:off x="10515600" y="106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97756</xdr:rowOff>
    </xdr:from>
    <xdr:to>
      <xdr:col>50</xdr:col>
      <xdr:colOff>165100</xdr:colOff>
      <xdr:row>63</xdr:row>
      <xdr:rowOff>27906</xdr:rowOff>
    </xdr:to>
    <xdr:sp macro="" textlink="">
      <xdr:nvSpPr>
        <xdr:cNvPr id="246" name="楕円 245">
          <a:extLst>
            <a:ext uri="{FF2B5EF4-FFF2-40B4-BE49-F238E27FC236}">
              <a16:creationId xmlns:a16="http://schemas.microsoft.com/office/drawing/2014/main" id="{5717A8C9-CE0C-4941-9A7B-BD62F62AC71F}"/>
            </a:ext>
          </a:extLst>
        </xdr:cNvPr>
        <xdr:cNvSpPr/>
      </xdr:nvSpPr>
      <xdr:spPr>
        <a:xfrm>
          <a:off x="9588500" y="10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141709</xdr:rowOff>
    </xdr:from>
    <xdr:to>
      <xdr:col>55</xdr:col>
      <xdr:colOff>0</xdr:colOff>
      <xdr:row>62</xdr:row>
      <xdr:rowOff>148556</xdr:rowOff>
    </xdr:to>
    <xdr:cxnSp macro="">
      <xdr:nvCxnSpPr>
        <xdr:cNvPr id="247" name="直線コネクタ 246">
          <a:extLst>
            <a:ext uri="{FF2B5EF4-FFF2-40B4-BE49-F238E27FC236}">
              <a16:creationId xmlns:a16="http://schemas.microsoft.com/office/drawing/2014/main" id="{EB32CEEF-7920-420F-AABE-4158144FD830}"/>
            </a:ext>
          </a:extLst>
        </xdr:cNvPr>
        <xdr:cNvCxnSpPr/>
      </xdr:nvCxnSpPr>
      <xdr:spPr>
        <a:xfrm flipV="1">
          <a:off x="9639300" y="10771609"/>
          <a:ext cx="8382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105321</xdr:rowOff>
    </xdr:from>
    <xdr:to>
      <xdr:col>46</xdr:col>
      <xdr:colOff>38100</xdr:colOff>
      <xdr:row>63</xdr:row>
      <xdr:rowOff>35471</xdr:rowOff>
    </xdr:to>
    <xdr:sp macro="" textlink="">
      <xdr:nvSpPr>
        <xdr:cNvPr id="248" name="楕円 247">
          <a:extLst>
            <a:ext uri="{FF2B5EF4-FFF2-40B4-BE49-F238E27FC236}">
              <a16:creationId xmlns:a16="http://schemas.microsoft.com/office/drawing/2014/main" id="{957CE30E-FF7B-42CD-894B-A635EE58C201}"/>
            </a:ext>
          </a:extLst>
        </xdr:cNvPr>
        <xdr:cNvSpPr/>
      </xdr:nvSpPr>
      <xdr:spPr>
        <a:xfrm>
          <a:off x="8699500" y="107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148556</xdr:rowOff>
    </xdr:from>
    <xdr:to>
      <xdr:col>50</xdr:col>
      <xdr:colOff>114300</xdr:colOff>
      <xdr:row>62</xdr:row>
      <xdr:rowOff>156121</xdr:rowOff>
    </xdr:to>
    <xdr:cxnSp macro="">
      <xdr:nvCxnSpPr>
        <xdr:cNvPr id="249" name="直線コネクタ 248">
          <a:extLst>
            <a:ext uri="{FF2B5EF4-FFF2-40B4-BE49-F238E27FC236}">
              <a16:creationId xmlns:a16="http://schemas.microsoft.com/office/drawing/2014/main" id="{465F8670-EC6D-44E7-B68F-57BD4623BCB2}"/>
            </a:ext>
          </a:extLst>
        </xdr:cNvPr>
        <xdr:cNvCxnSpPr/>
      </xdr:nvCxnSpPr>
      <xdr:spPr>
        <a:xfrm flipV="1">
          <a:off x="8750300" y="10778456"/>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110326</xdr:rowOff>
    </xdr:from>
    <xdr:to>
      <xdr:col>41</xdr:col>
      <xdr:colOff>101600</xdr:colOff>
      <xdr:row>63</xdr:row>
      <xdr:rowOff>40476</xdr:rowOff>
    </xdr:to>
    <xdr:sp macro="" textlink="">
      <xdr:nvSpPr>
        <xdr:cNvPr id="250" name="楕円 249">
          <a:extLst>
            <a:ext uri="{FF2B5EF4-FFF2-40B4-BE49-F238E27FC236}">
              <a16:creationId xmlns:a16="http://schemas.microsoft.com/office/drawing/2014/main" id="{90295A81-8BE4-4E87-8912-D467E39FF63E}"/>
            </a:ext>
          </a:extLst>
        </xdr:cNvPr>
        <xdr:cNvSpPr/>
      </xdr:nvSpPr>
      <xdr:spPr>
        <a:xfrm>
          <a:off x="7810500" y="10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156121</xdr:rowOff>
    </xdr:from>
    <xdr:to>
      <xdr:col>45</xdr:col>
      <xdr:colOff>177800</xdr:colOff>
      <xdr:row>62</xdr:row>
      <xdr:rowOff>161126</xdr:rowOff>
    </xdr:to>
    <xdr:cxnSp macro="">
      <xdr:nvCxnSpPr>
        <xdr:cNvPr id="251" name="直線コネクタ 250">
          <a:extLst>
            <a:ext uri="{FF2B5EF4-FFF2-40B4-BE49-F238E27FC236}">
              <a16:creationId xmlns:a16="http://schemas.microsoft.com/office/drawing/2014/main" id="{09F19F55-578D-4713-A74B-91EBBB9D93F8}"/>
            </a:ext>
          </a:extLst>
        </xdr:cNvPr>
        <xdr:cNvCxnSpPr/>
      </xdr:nvCxnSpPr>
      <xdr:spPr>
        <a:xfrm flipV="1">
          <a:off x="7861300" y="10786021"/>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116480</xdr:rowOff>
    </xdr:from>
    <xdr:to>
      <xdr:col>36</xdr:col>
      <xdr:colOff>165100</xdr:colOff>
      <xdr:row>63</xdr:row>
      <xdr:rowOff>46630</xdr:rowOff>
    </xdr:to>
    <xdr:sp macro="" textlink="">
      <xdr:nvSpPr>
        <xdr:cNvPr id="252" name="楕円 251">
          <a:extLst>
            <a:ext uri="{FF2B5EF4-FFF2-40B4-BE49-F238E27FC236}">
              <a16:creationId xmlns:a16="http://schemas.microsoft.com/office/drawing/2014/main" id="{FA66E697-2C39-42FA-89C2-95BE7ACD3FFD}"/>
            </a:ext>
          </a:extLst>
        </xdr:cNvPr>
        <xdr:cNvSpPr/>
      </xdr:nvSpPr>
      <xdr:spPr>
        <a:xfrm>
          <a:off x="6921500" y="107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161126</xdr:rowOff>
    </xdr:from>
    <xdr:to>
      <xdr:col>41</xdr:col>
      <xdr:colOff>50800</xdr:colOff>
      <xdr:row>62</xdr:row>
      <xdr:rowOff>167280</xdr:rowOff>
    </xdr:to>
    <xdr:cxnSp macro="">
      <xdr:nvCxnSpPr>
        <xdr:cNvPr id="253" name="直線コネクタ 252">
          <a:extLst>
            <a:ext uri="{FF2B5EF4-FFF2-40B4-BE49-F238E27FC236}">
              <a16:creationId xmlns:a16="http://schemas.microsoft.com/office/drawing/2014/main" id="{374A2EA6-BBBD-4939-9379-B65280BCCF4A}"/>
            </a:ext>
          </a:extLst>
        </xdr:cNvPr>
        <xdr:cNvCxnSpPr/>
      </xdr:nvCxnSpPr>
      <xdr:spPr>
        <a:xfrm flipV="1">
          <a:off x="6972300" y="10791026"/>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F10D347-8AE8-4414-819F-038303DC72AC}"/>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2217B0BA-81DE-452C-A6A4-943435ACE6F7}"/>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C2FEA625-833D-4B0B-B12B-E6656A2D7939}"/>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599C287-C00E-4DB9-B67E-0D606CC21383}"/>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19033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13FC681-91B9-4235-82EA-38744E2C062C}"/>
            </a:ext>
          </a:extLst>
        </xdr:cNvPr>
        <xdr:cNvSpPr txBox="1"/>
      </xdr:nvSpPr>
      <xdr:spPr>
        <a:xfrm>
          <a:off x="9327095" y="1082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26598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8616E180-FC82-4A59-B435-167E4AC774FD}"/>
            </a:ext>
          </a:extLst>
        </xdr:cNvPr>
        <xdr:cNvSpPr txBox="1"/>
      </xdr:nvSpPr>
      <xdr:spPr>
        <a:xfrm>
          <a:off x="8450795" y="1082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31603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332AD08-816C-42D8-9A15-67DB11AD7130}"/>
            </a:ext>
          </a:extLst>
        </xdr:cNvPr>
        <xdr:cNvSpPr txBox="1"/>
      </xdr:nvSpPr>
      <xdr:spPr>
        <a:xfrm>
          <a:off x="7561795" y="108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37757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862CB60E-C461-4DFC-8516-6F88453F4D19}"/>
            </a:ext>
          </a:extLst>
        </xdr:cNvPr>
        <xdr:cNvSpPr txBox="1"/>
      </xdr:nvSpPr>
      <xdr:spPr>
        <a:xfrm>
          <a:off x="6672795" y="108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FDFDB04-4816-4701-B2D8-557BC9FE42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336E070-5E08-4F41-BBD1-DFB52D6078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A749B15-8E74-44D7-A616-8F930187CEF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905657E-B79C-40C4-97FF-7B85A5C765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0A576EF-D51D-44D0-98DB-ABB05111A2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2AEBFC2-9608-4778-AC90-C80DD4CC67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930E9F7-09B1-4F0D-BB83-4134749125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B3D2354-6C16-4A20-8900-475E8381E9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B2FC814-545E-4A49-BB24-64CA6F3ADB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17B13AC-CCA3-4A64-B776-4BC0FAD0E3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617775D-D8D8-475B-910C-1BC374F08A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0989BBE-4F09-4886-B859-840EFA7186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5A6D345-CCE5-4A60-8E42-D1EBC344024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FCFE852-AA16-4585-A2B1-25C076DA1B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6E5DBC51-F4CE-43C5-8186-60AABE1F56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6F503B8-F6C1-4EB7-B9AD-D61DF94083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2D2CF77-5EC5-40A2-B1F5-51EE5B66340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257B2AE-D4D5-48D6-96E5-5A94985F05A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4A30FCF-0035-4ED2-A970-CF6CC5D193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9E73ECC-8CEC-41FB-8B2B-76501EF585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701C35E-FF4B-42F5-830D-65B32C451B8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55B71A3-B537-48AB-95CB-5889AFEE70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F520DC4-8F0B-4E3C-B312-FADDDCACF39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61481BF-CA91-4B33-B0A3-D48A82F514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7256B4C-8BB9-4644-A38E-0A8E83BCD568}"/>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E110FAF-CF71-4B61-8819-B68959C019C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40B8270-3C71-46AF-971B-9FA58EA79F1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558F6501-EAB1-43D9-9C0D-E6D8EF56D4D2}"/>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7FB99583-C5FE-44E2-A28B-94F8B391FD42}"/>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CC9D2E0-D572-4E17-B91A-84881D73E6C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720FE3FB-9FB1-46BB-9019-D36EC52245A9}"/>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9EE63C26-C2A9-43AC-8961-D13D9F2FA542}"/>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EFE74209-F18C-4EB8-BBE7-25D96743EB8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89ED0926-3D7E-4B5B-A574-B1F406B320DD}"/>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944DDCF6-B2E7-4736-84FA-B2FA7A3FB7D7}"/>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76DD206-FE5A-456D-A5FA-CA2DD417BA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62E71C0-2EC5-40A1-98D8-6876A786B2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AE75C5-6E63-4A4D-8C99-4FCD13E8A8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1292A28-4AB8-4C07-8F8F-81D4B5AB16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5C5B60-3956-4260-A1FD-625D6BEF78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302" name="楕円 301">
          <a:extLst>
            <a:ext uri="{FF2B5EF4-FFF2-40B4-BE49-F238E27FC236}">
              <a16:creationId xmlns:a16="http://schemas.microsoft.com/office/drawing/2014/main" id="{9450AEF0-3730-452B-9224-A4F7D432CFE9}"/>
            </a:ext>
          </a:extLst>
        </xdr:cNvPr>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114952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50F9136-E9EA-43F0-A15B-3A82742B426F}"/>
            </a:ext>
          </a:extLst>
        </xdr:cNvPr>
        <xdr:cNvSpPr txBox="1"/>
      </xdr:nvSpPr>
      <xdr:spPr>
        <a:xfrm>
          <a:off x="4673600"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304" name="楕円 303">
          <a:extLst>
            <a:ext uri="{FF2B5EF4-FFF2-40B4-BE49-F238E27FC236}">
              <a16:creationId xmlns:a16="http://schemas.microsoft.com/office/drawing/2014/main" id="{356F7300-FD5E-42A3-A4E1-6A5A3EE5AE51}"/>
            </a:ext>
          </a:extLst>
        </xdr:cNvPr>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142875</xdr:rowOff>
    </xdr:to>
    <xdr:cxnSp macro="">
      <xdr:nvCxnSpPr>
        <xdr:cNvPr id="305" name="直線コネクタ 304">
          <a:extLst>
            <a:ext uri="{FF2B5EF4-FFF2-40B4-BE49-F238E27FC236}">
              <a16:creationId xmlns:a16="http://schemas.microsoft.com/office/drawing/2014/main" id="{F2DEED00-F39E-4C32-B5E8-2E33D233ADB7}"/>
            </a:ext>
          </a:extLst>
        </xdr:cNvPr>
        <xdr:cNvCxnSpPr/>
      </xdr:nvCxnSpPr>
      <xdr:spPr>
        <a:xfrm>
          <a:off x="3797300" y="14157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06" name="楕円 305">
          <a:extLst>
            <a:ext uri="{FF2B5EF4-FFF2-40B4-BE49-F238E27FC236}">
              <a16:creationId xmlns:a16="http://schemas.microsoft.com/office/drawing/2014/main" id="{CFC5F9EF-7F84-47DD-94CC-3FF40756B000}"/>
            </a:ext>
          </a:extLst>
        </xdr:cNvPr>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99061</xdr:rowOff>
    </xdr:to>
    <xdr:cxnSp macro="">
      <xdr:nvCxnSpPr>
        <xdr:cNvPr id="307" name="直線コネクタ 306">
          <a:extLst>
            <a:ext uri="{FF2B5EF4-FFF2-40B4-BE49-F238E27FC236}">
              <a16:creationId xmlns:a16="http://schemas.microsoft.com/office/drawing/2014/main" id="{67945BB2-18EC-4A91-899A-04503362BDB1}"/>
            </a:ext>
          </a:extLst>
        </xdr:cNvPr>
        <xdr:cNvCxnSpPr/>
      </xdr:nvCxnSpPr>
      <xdr:spPr>
        <a:xfrm>
          <a:off x="2908300" y="141293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8" name="楕円 307">
          <a:extLst>
            <a:ext uri="{FF2B5EF4-FFF2-40B4-BE49-F238E27FC236}">
              <a16:creationId xmlns:a16="http://schemas.microsoft.com/office/drawing/2014/main" id="{071680E3-2D25-4B4D-BB04-CD479DA1685A}"/>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70486</xdr:rowOff>
    </xdr:to>
    <xdr:cxnSp macro="">
      <xdr:nvCxnSpPr>
        <xdr:cNvPr id="309" name="直線コネクタ 308">
          <a:extLst>
            <a:ext uri="{FF2B5EF4-FFF2-40B4-BE49-F238E27FC236}">
              <a16:creationId xmlns:a16="http://schemas.microsoft.com/office/drawing/2014/main" id="{B9AB50F2-A23E-4B49-A0B1-565842E04D89}"/>
            </a:ext>
          </a:extLst>
        </xdr:cNvPr>
        <xdr:cNvCxnSpPr/>
      </xdr:nvCxnSpPr>
      <xdr:spPr>
        <a:xfrm>
          <a:off x="2019300" y="1408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0" name="楕円 309">
          <a:extLst>
            <a:ext uri="{FF2B5EF4-FFF2-40B4-BE49-F238E27FC236}">
              <a16:creationId xmlns:a16="http://schemas.microsoft.com/office/drawing/2014/main" id="{BFD12380-BF7C-48C3-96B1-56F0D5810850}"/>
            </a:ext>
          </a:extLst>
        </xdr:cNvPr>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30480</xdr:rowOff>
    </xdr:to>
    <xdr:cxnSp macro="">
      <xdr:nvCxnSpPr>
        <xdr:cNvPr id="311" name="直線コネクタ 310">
          <a:extLst>
            <a:ext uri="{FF2B5EF4-FFF2-40B4-BE49-F238E27FC236}">
              <a16:creationId xmlns:a16="http://schemas.microsoft.com/office/drawing/2014/main" id="{AEB33CF3-CE02-4FEB-BB7C-80EEC8646453}"/>
            </a:ext>
          </a:extLst>
        </xdr:cNvPr>
        <xdr:cNvCxnSpPr/>
      </xdr:nvCxnSpPr>
      <xdr:spPr>
        <a:xfrm>
          <a:off x="1130300" y="1404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9BA82CF1-ED05-4A93-89B6-CAD5246D7D5D}"/>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4330855E-C2E7-48B8-AD3F-2037BCA50FA2}"/>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68303F9F-1CFA-44ED-95BB-78023F5E6E48}"/>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36CC8D8F-5B32-40B2-8C65-6F9D64A78E6D}"/>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166388</xdr:rowOff>
    </xdr:from>
    <xdr:ext cx="405111" cy="259045"/>
    <xdr:sp macro="" textlink="">
      <xdr:nvSpPr>
        <xdr:cNvPr id="316" name="n_1mainValue【公営住宅】&#10;有形固定資産減価償却率">
          <a:extLst>
            <a:ext uri="{FF2B5EF4-FFF2-40B4-BE49-F238E27FC236}">
              <a16:creationId xmlns:a16="http://schemas.microsoft.com/office/drawing/2014/main" id="{35EFACE2-8E12-4B33-855E-20525FFEC1D9}"/>
            </a:ext>
          </a:extLst>
        </xdr:cNvPr>
        <xdr:cNvSpPr txBox="1"/>
      </xdr:nvSpPr>
      <xdr:spPr>
        <a:xfrm>
          <a:off x="3582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317" name="n_2mainValue【公営住宅】&#10;有形固定資産減価償却率">
          <a:extLst>
            <a:ext uri="{FF2B5EF4-FFF2-40B4-BE49-F238E27FC236}">
              <a16:creationId xmlns:a16="http://schemas.microsoft.com/office/drawing/2014/main" id="{C9127770-92E6-4447-9579-6EE7A9181661}"/>
            </a:ext>
          </a:extLst>
        </xdr:cNvPr>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318" name="n_3mainValue【公営住宅】&#10;有形固定資産減価償却率">
          <a:extLst>
            <a:ext uri="{FF2B5EF4-FFF2-40B4-BE49-F238E27FC236}">
              <a16:creationId xmlns:a16="http://schemas.microsoft.com/office/drawing/2014/main" id="{E210FD63-DB15-4DDB-A1DB-099013722E60}"/>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55897</xdr:rowOff>
    </xdr:from>
    <xdr:ext cx="405111" cy="259045"/>
    <xdr:sp macro="" textlink="">
      <xdr:nvSpPr>
        <xdr:cNvPr id="319" name="n_4mainValue【公営住宅】&#10;有形固定資産減価償却率">
          <a:extLst>
            <a:ext uri="{FF2B5EF4-FFF2-40B4-BE49-F238E27FC236}">
              <a16:creationId xmlns:a16="http://schemas.microsoft.com/office/drawing/2014/main" id="{7D5333D2-C5C6-4FFC-9A44-5A65460AEDF1}"/>
            </a:ext>
          </a:extLst>
        </xdr:cNvPr>
        <xdr:cNvSpPr txBox="1"/>
      </xdr:nvSpPr>
      <xdr:spPr>
        <a:xfrm>
          <a:off x="927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2CBD9A9-4CD9-45FA-8762-8FC02CE500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9111DEC-E295-4E83-B0C1-538F946F8B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CFE194D-ABAE-4D60-98D8-5BEDF5DA87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E0F3662-B48B-48B9-A2E9-9865767F3B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FB3730B-65E9-47B6-AD8D-39102C1854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9DA5334-90A7-4475-88A9-D8B5584DA0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F74EAED-CC8C-4563-9CCA-B423DCD64D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E58813C-3123-4146-BDEE-FD3502861E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F349163-7341-42B1-A3B9-E1A813BE46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78CBED0-D353-4B92-8517-92258D2B25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557A399F-FC79-42C2-AD80-9146CF33658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B7E90E7B-BC33-4604-AD17-391B30506F9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AA2CDE6C-F70B-4D32-B639-D90BD1ED060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67A1B873-BCD6-4257-9B1A-0DE5C034BF0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1F6909F-4BF4-4E98-8A83-A8F5BEFDB61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A72FB4A4-DA23-44A2-8211-415971D56AE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1EED2165-3119-4878-A663-46192446F7B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8BF5A907-9ACC-4E00-97A8-00A266C493B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A1D6452-5D1A-4F3E-8C3E-26619A351C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68F9B5ED-A7D3-429C-9A30-21BBC0CE64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AEB3B14-5757-4660-97D4-9BFC15B1F0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BCF9B2E2-197C-4FBD-B0DB-8E81C3A4BEEC}"/>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2B42D01E-8165-4224-8C59-14270B4CC328}"/>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89D18AEA-6AB9-4A6C-BB3B-70D01BF6ED94}"/>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BDA76D49-2BED-4DB1-A45D-84D5B8F9FE22}"/>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EFCEAF09-2EE0-4FCB-997E-295D799AE26C}"/>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BC63D053-CD87-4216-A5CC-852ABD7D7245}"/>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FBF05A61-2C31-4A7C-8C36-D08FD66517A4}"/>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ADAA3CD0-8BB0-4434-AFE8-C293CF416BF3}"/>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469DEB5A-1501-485A-B8F6-5FD060DE2CFD}"/>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8F6BF4F0-4164-4116-B3F2-1988F802D71D}"/>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FCADC1B6-3D5E-4A4E-9003-870620A3E618}"/>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DE2E2A3-67DE-4E29-A6ED-FF5D475245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3C64735-FE79-4609-A7E0-70C43932B9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37A3C71-5BB1-4C6A-96CD-71BAB8BB62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C282EBA-3741-46FB-9B0B-1F8FDDEC9D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37E8BD-67BB-43E7-88DF-8CA9A4B335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106401</xdr:rowOff>
    </xdr:from>
    <xdr:to>
      <xdr:col>55</xdr:col>
      <xdr:colOff>50800</xdr:colOff>
      <xdr:row>86</xdr:row>
      <xdr:rowOff>36551</xdr:rowOff>
    </xdr:to>
    <xdr:sp macro="" textlink="">
      <xdr:nvSpPr>
        <xdr:cNvPr id="357" name="楕円 356">
          <a:extLst>
            <a:ext uri="{FF2B5EF4-FFF2-40B4-BE49-F238E27FC236}">
              <a16:creationId xmlns:a16="http://schemas.microsoft.com/office/drawing/2014/main" id="{914648CE-9215-48A9-9A2F-3A53C13052CF}"/>
            </a:ext>
          </a:extLst>
        </xdr:cNvPr>
        <xdr:cNvSpPr/>
      </xdr:nvSpPr>
      <xdr:spPr>
        <a:xfrm>
          <a:off x="10426700" y="146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E3A5C528-1D74-4B0E-A6AB-8882404011F5}"/>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107497</xdr:rowOff>
    </xdr:from>
    <xdr:to>
      <xdr:col>50</xdr:col>
      <xdr:colOff>165100</xdr:colOff>
      <xdr:row>86</xdr:row>
      <xdr:rowOff>37647</xdr:rowOff>
    </xdr:to>
    <xdr:sp macro="" textlink="">
      <xdr:nvSpPr>
        <xdr:cNvPr id="359" name="楕円 358">
          <a:extLst>
            <a:ext uri="{FF2B5EF4-FFF2-40B4-BE49-F238E27FC236}">
              <a16:creationId xmlns:a16="http://schemas.microsoft.com/office/drawing/2014/main" id="{DE3887DF-B1FC-4F79-B3AC-9C2613650514}"/>
            </a:ext>
          </a:extLst>
        </xdr:cNvPr>
        <xdr:cNvSpPr/>
      </xdr:nvSpPr>
      <xdr:spPr>
        <a:xfrm>
          <a:off x="9588500" y="146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157201</xdr:rowOff>
    </xdr:from>
    <xdr:to>
      <xdr:col>55</xdr:col>
      <xdr:colOff>0</xdr:colOff>
      <xdr:row>85</xdr:row>
      <xdr:rowOff>158297</xdr:rowOff>
    </xdr:to>
    <xdr:cxnSp macro="">
      <xdr:nvCxnSpPr>
        <xdr:cNvPr id="360" name="直線コネクタ 359">
          <a:extLst>
            <a:ext uri="{FF2B5EF4-FFF2-40B4-BE49-F238E27FC236}">
              <a16:creationId xmlns:a16="http://schemas.microsoft.com/office/drawing/2014/main" id="{3E765401-54FA-4F5C-BB32-584FE8FF0F01}"/>
            </a:ext>
          </a:extLst>
        </xdr:cNvPr>
        <xdr:cNvCxnSpPr/>
      </xdr:nvCxnSpPr>
      <xdr:spPr>
        <a:xfrm flipV="1">
          <a:off x="9639300" y="14730451"/>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107910</xdr:rowOff>
    </xdr:from>
    <xdr:to>
      <xdr:col>46</xdr:col>
      <xdr:colOff>38100</xdr:colOff>
      <xdr:row>86</xdr:row>
      <xdr:rowOff>38060</xdr:rowOff>
    </xdr:to>
    <xdr:sp macro="" textlink="">
      <xdr:nvSpPr>
        <xdr:cNvPr id="361" name="楕円 360">
          <a:extLst>
            <a:ext uri="{FF2B5EF4-FFF2-40B4-BE49-F238E27FC236}">
              <a16:creationId xmlns:a16="http://schemas.microsoft.com/office/drawing/2014/main" id="{F1BEDC5F-C9E0-499D-957D-0740FEA6BEAC}"/>
            </a:ext>
          </a:extLst>
        </xdr:cNvPr>
        <xdr:cNvSpPr/>
      </xdr:nvSpPr>
      <xdr:spPr>
        <a:xfrm>
          <a:off x="8699500" y="146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158297</xdr:rowOff>
    </xdr:from>
    <xdr:to>
      <xdr:col>50</xdr:col>
      <xdr:colOff>114300</xdr:colOff>
      <xdr:row>85</xdr:row>
      <xdr:rowOff>158710</xdr:rowOff>
    </xdr:to>
    <xdr:cxnSp macro="">
      <xdr:nvCxnSpPr>
        <xdr:cNvPr id="362" name="直線コネクタ 361">
          <a:extLst>
            <a:ext uri="{FF2B5EF4-FFF2-40B4-BE49-F238E27FC236}">
              <a16:creationId xmlns:a16="http://schemas.microsoft.com/office/drawing/2014/main" id="{AC58A8CE-2183-4F42-85F8-B3D637707959}"/>
            </a:ext>
          </a:extLst>
        </xdr:cNvPr>
        <xdr:cNvCxnSpPr/>
      </xdr:nvCxnSpPr>
      <xdr:spPr>
        <a:xfrm flipV="1">
          <a:off x="8750300" y="1473154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108733</xdr:rowOff>
    </xdr:from>
    <xdr:to>
      <xdr:col>41</xdr:col>
      <xdr:colOff>101600</xdr:colOff>
      <xdr:row>86</xdr:row>
      <xdr:rowOff>38883</xdr:rowOff>
    </xdr:to>
    <xdr:sp macro="" textlink="">
      <xdr:nvSpPr>
        <xdr:cNvPr id="363" name="楕円 362">
          <a:extLst>
            <a:ext uri="{FF2B5EF4-FFF2-40B4-BE49-F238E27FC236}">
              <a16:creationId xmlns:a16="http://schemas.microsoft.com/office/drawing/2014/main" id="{18E1F211-7F9A-4B63-84B3-1DFC59676F00}"/>
            </a:ext>
          </a:extLst>
        </xdr:cNvPr>
        <xdr:cNvSpPr/>
      </xdr:nvSpPr>
      <xdr:spPr>
        <a:xfrm>
          <a:off x="7810500" y="146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158710</xdr:rowOff>
    </xdr:from>
    <xdr:to>
      <xdr:col>45</xdr:col>
      <xdr:colOff>177800</xdr:colOff>
      <xdr:row>85</xdr:row>
      <xdr:rowOff>159533</xdr:rowOff>
    </xdr:to>
    <xdr:cxnSp macro="">
      <xdr:nvCxnSpPr>
        <xdr:cNvPr id="364" name="直線コネクタ 363">
          <a:extLst>
            <a:ext uri="{FF2B5EF4-FFF2-40B4-BE49-F238E27FC236}">
              <a16:creationId xmlns:a16="http://schemas.microsoft.com/office/drawing/2014/main" id="{91221D9D-AFFB-46DD-ABDF-94DEBF86FD66}"/>
            </a:ext>
          </a:extLst>
        </xdr:cNvPr>
        <xdr:cNvCxnSpPr/>
      </xdr:nvCxnSpPr>
      <xdr:spPr>
        <a:xfrm flipV="1">
          <a:off x="7861300" y="1473196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109875</xdr:rowOff>
    </xdr:from>
    <xdr:to>
      <xdr:col>36</xdr:col>
      <xdr:colOff>165100</xdr:colOff>
      <xdr:row>86</xdr:row>
      <xdr:rowOff>40025</xdr:rowOff>
    </xdr:to>
    <xdr:sp macro="" textlink="">
      <xdr:nvSpPr>
        <xdr:cNvPr id="365" name="楕円 364">
          <a:extLst>
            <a:ext uri="{FF2B5EF4-FFF2-40B4-BE49-F238E27FC236}">
              <a16:creationId xmlns:a16="http://schemas.microsoft.com/office/drawing/2014/main" id="{49D615F3-E4C2-4684-9C1B-D9D8D256821F}"/>
            </a:ext>
          </a:extLst>
        </xdr:cNvPr>
        <xdr:cNvSpPr/>
      </xdr:nvSpPr>
      <xdr:spPr>
        <a:xfrm>
          <a:off x="6921500" y="146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159533</xdr:rowOff>
    </xdr:from>
    <xdr:to>
      <xdr:col>41</xdr:col>
      <xdr:colOff>50800</xdr:colOff>
      <xdr:row>85</xdr:row>
      <xdr:rowOff>160675</xdr:rowOff>
    </xdr:to>
    <xdr:cxnSp macro="">
      <xdr:nvCxnSpPr>
        <xdr:cNvPr id="366" name="直線コネクタ 365">
          <a:extLst>
            <a:ext uri="{FF2B5EF4-FFF2-40B4-BE49-F238E27FC236}">
              <a16:creationId xmlns:a16="http://schemas.microsoft.com/office/drawing/2014/main" id="{56136AB6-03F7-4C1C-8A31-791B03C99AA0}"/>
            </a:ext>
          </a:extLst>
        </xdr:cNvPr>
        <xdr:cNvCxnSpPr/>
      </xdr:nvCxnSpPr>
      <xdr:spPr>
        <a:xfrm flipV="1">
          <a:off x="6972300" y="1473278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DC948537-85D9-443D-ACD3-2B69E37355DE}"/>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D3594607-11E4-49C5-A29D-2E16E3AE1CBC}"/>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A48C8BB6-CE61-4AC7-82C2-02CD6C6328CD}"/>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A361FF1C-05C9-4E90-B5DF-9A7F203280D1}"/>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28774</xdr:rowOff>
    </xdr:from>
    <xdr:ext cx="469744" cy="259045"/>
    <xdr:sp macro="" textlink="">
      <xdr:nvSpPr>
        <xdr:cNvPr id="371" name="n_1mainValue【公営住宅】&#10;一人当たり面積">
          <a:extLst>
            <a:ext uri="{FF2B5EF4-FFF2-40B4-BE49-F238E27FC236}">
              <a16:creationId xmlns:a16="http://schemas.microsoft.com/office/drawing/2014/main" id="{C4ED81E4-B1BF-4621-A2EE-37803E7C644B}"/>
            </a:ext>
          </a:extLst>
        </xdr:cNvPr>
        <xdr:cNvSpPr txBox="1"/>
      </xdr:nvSpPr>
      <xdr:spPr>
        <a:xfrm>
          <a:off x="9391727" y="147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29187</xdr:rowOff>
    </xdr:from>
    <xdr:ext cx="469744" cy="259045"/>
    <xdr:sp macro="" textlink="">
      <xdr:nvSpPr>
        <xdr:cNvPr id="372" name="n_2mainValue【公営住宅】&#10;一人当たり面積">
          <a:extLst>
            <a:ext uri="{FF2B5EF4-FFF2-40B4-BE49-F238E27FC236}">
              <a16:creationId xmlns:a16="http://schemas.microsoft.com/office/drawing/2014/main" id="{21CB5977-5D0A-4214-A35C-DACFA222219D}"/>
            </a:ext>
          </a:extLst>
        </xdr:cNvPr>
        <xdr:cNvSpPr txBox="1"/>
      </xdr:nvSpPr>
      <xdr:spPr>
        <a:xfrm>
          <a:off x="8515427" y="147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30010</xdr:rowOff>
    </xdr:from>
    <xdr:ext cx="469744" cy="259045"/>
    <xdr:sp macro="" textlink="">
      <xdr:nvSpPr>
        <xdr:cNvPr id="373" name="n_3mainValue【公営住宅】&#10;一人当たり面積">
          <a:extLst>
            <a:ext uri="{FF2B5EF4-FFF2-40B4-BE49-F238E27FC236}">
              <a16:creationId xmlns:a16="http://schemas.microsoft.com/office/drawing/2014/main" id="{4A3794D1-EE53-4884-BCA2-9BBC5879DB68}"/>
            </a:ext>
          </a:extLst>
        </xdr:cNvPr>
        <xdr:cNvSpPr txBox="1"/>
      </xdr:nvSpPr>
      <xdr:spPr>
        <a:xfrm>
          <a:off x="7626427" y="1477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31152</xdr:rowOff>
    </xdr:from>
    <xdr:ext cx="469744" cy="259045"/>
    <xdr:sp macro="" textlink="">
      <xdr:nvSpPr>
        <xdr:cNvPr id="374" name="n_4mainValue【公営住宅】&#10;一人当たり面積">
          <a:extLst>
            <a:ext uri="{FF2B5EF4-FFF2-40B4-BE49-F238E27FC236}">
              <a16:creationId xmlns:a16="http://schemas.microsoft.com/office/drawing/2014/main" id="{D8C75518-58D6-4676-815F-1553E3E7B739}"/>
            </a:ext>
          </a:extLst>
        </xdr:cNvPr>
        <xdr:cNvSpPr txBox="1"/>
      </xdr:nvSpPr>
      <xdr:spPr>
        <a:xfrm>
          <a:off x="6737427" y="1477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F8612A3-7A87-468A-A8C0-DDC3D91D89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6F5CBD4-A811-4A33-BFB8-14993B52D6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A3CF5B2-F841-4D45-BA83-612EDDF9FD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5F8E170-2D23-4AA6-8782-81C2D58EE4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5AB3EB5-1E6B-4035-97A7-019B2883401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2648C17-6F9F-4AA1-AC12-C6956817B1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892534B-7933-4D6F-B3CE-1D952208E1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6D976EE7-6FFE-41F6-A9FF-7875C04CC65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70E80E5F-52DD-4722-8D32-DE302FF4BD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F6BC259-A0AC-48C2-8294-CB0F0074EEC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7741336E-588D-487A-9C34-059C3E38572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7AA3C139-EC95-4165-88CE-4CA0B77B711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36665B29-8956-4E8C-8E46-9E770520B7A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42EA3BF0-280F-41A8-8AC1-2C0EC84C6FF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9032242F-C3D9-4A7F-A2E2-BBBE819DB9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4C6C530C-DEE6-4769-AC23-B4BAE6EB4A7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640876D-1BB6-40CA-92B5-7EDCAB4EEBC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644E9BF6-A305-44C0-8272-13170A2753E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8D7F2F12-D238-4B91-9DC9-80DF1974028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EA23C109-0F63-49FA-85FE-335B6B097B8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F9762F04-66E3-4291-B041-15CAE4BD932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24684977-C3D8-456E-B6C9-06139EDA8D6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E1B03E45-29DF-450A-89B1-1296CF1EC90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D64FF41D-55C1-4134-B292-2CABF40500DE}"/>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77F77B81-5AAA-4757-9062-8DE663C80254}"/>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FE9DDB76-ECB7-4B0F-AD97-089348AF2B43}"/>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11041C40-C462-4FFE-8B2B-71C6D779531E}"/>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585BE911-7D4F-4379-80C4-7E87B547A8E6}"/>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F8198B29-121B-4A6E-925F-3EBC106F21E1}"/>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945852E0-8CCC-448A-9804-7DB8AEC15E6B}"/>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F6B28B0F-0CC1-4802-8E06-5E9006AC8F32}"/>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DABFB80E-3327-4980-A673-83EEBE8D7636}"/>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2B24EA7A-B996-476E-A324-A55807EB3517}"/>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722E6E2E-BC98-478E-8614-9955A6F51BCA}"/>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31A424E-C3DA-41DA-99A1-AD4CCF1E5BA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AA8AB85-2809-444C-8D97-41FD35F1A3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229638D-F2E5-412B-BD38-1794CFD337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80CBB10-5B21-478E-BAF1-9291BE885BD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309D0EA-D511-4814-A07C-0A32D3467B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80011</xdr:rowOff>
    </xdr:from>
    <xdr:to>
      <xdr:col>24</xdr:col>
      <xdr:colOff>114300</xdr:colOff>
      <xdr:row>106</xdr:row>
      <xdr:rowOff>10161</xdr:rowOff>
    </xdr:to>
    <xdr:sp macro="" textlink="">
      <xdr:nvSpPr>
        <xdr:cNvPr id="414" name="楕円 413">
          <a:extLst>
            <a:ext uri="{FF2B5EF4-FFF2-40B4-BE49-F238E27FC236}">
              <a16:creationId xmlns:a16="http://schemas.microsoft.com/office/drawing/2014/main" id="{BD8DA173-8FBD-4C68-AB92-F4CFBA68A041}"/>
            </a:ext>
          </a:extLst>
        </xdr:cNvPr>
        <xdr:cNvSpPr/>
      </xdr:nvSpPr>
      <xdr:spPr>
        <a:xfrm>
          <a:off x="45847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58438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2A5A3828-7791-4E58-8062-4663EE6E3AAC}"/>
            </a:ext>
          </a:extLst>
        </xdr:cNvPr>
        <xdr:cNvSpPr txBox="1"/>
      </xdr:nvSpPr>
      <xdr:spPr>
        <a:xfrm>
          <a:off x="4673600"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58420</xdr:rowOff>
    </xdr:from>
    <xdr:to>
      <xdr:col>20</xdr:col>
      <xdr:colOff>38100</xdr:colOff>
      <xdr:row>105</xdr:row>
      <xdr:rowOff>160020</xdr:rowOff>
    </xdr:to>
    <xdr:sp macro="" textlink="">
      <xdr:nvSpPr>
        <xdr:cNvPr id="416" name="楕円 415">
          <a:extLst>
            <a:ext uri="{FF2B5EF4-FFF2-40B4-BE49-F238E27FC236}">
              <a16:creationId xmlns:a16="http://schemas.microsoft.com/office/drawing/2014/main" id="{1E0909B4-EC85-4FEA-9584-77301C4CB6E2}"/>
            </a:ext>
          </a:extLst>
        </xdr:cNvPr>
        <xdr:cNvSpPr/>
      </xdr:nvSpPr>
      <xdr:spPr>
        <a:xfrm>
          <a:off x="3746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109220</xdr:rowOff>
    </xdr:from>
    <xdr:to>
      <xdr:col>24</xdr:col>
      <xdr:colOff>63500</xdr:colOff>
      <xdr:row>105</xdr:row>
      <xdr:rowOff>130811</xdr:rowOff>
    </xdr:to>
    <xdr:cxnSp macro="">
      <xdr:nvCxnSpPr>
        <xdr:cNvPr id="417" name="直線コネクタ 416">
          <a:extLst>
            <a:ext uri="{FF2B5EF4-FFF2-40B4-BE49-F238E27FC236}">
              <a16:creationId xmlns:a16="http://schemas.microsoft.com/office/drawing/2014/main" id="{EC533B72-8965-40C1-A25A-F76AD5F52055}"/>
            </a:ext>
          </a:extLst>
        </xdr:cNvPr>
        <xdr:cNvCxnSpPr/>
      </xdr:nvCxnSpPr>
      <xdr:spPr>
        <a:xfrm>
          <a:off x="3797300" y="181114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35561</xdr:rowOff>
    </xdr:from>
    <xdr:to>
      <xdr:col>15</xdr:col>
      <xdr:colOff>101600</xdr:colOff>
      <xdr:row>105</xdr:row>
      <xdr:rowOff>137161</xdr:rowOff>
    </xdr:to>
    <xdr:sp macro="" textlink="">
      <xdr:nvSpPr>
        <xdr:cNvPr id="418" name="楕円 417">
          <a:extLst>
            <a:ext uri="{FF2B5EF4-FFF2-40B4-BE49-F238E27FC236}">
              <a16:creationId xmlns:a16="http://schemas.microsoft.com/office/drawing/2014/main" id="{BD6CE067-FC1E-456D-BF7F-781AA892759B}"/>
            </a:ext>
          </a:extLst>
        </xdr:cNvPr>
        <xdr:cNvSpPr/>
      </xdr:nvSpPr>
      <xdr:spPr>
        <a:xfrm>
          <a:off x="2857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86361</xdr:rowOff>
    </xdr:from>
    <xdr:to>
      <xdr:col>19</xdr:col>
      <xdr:colOff>177800</xdr:colOff>
      <xdr:row>105</xdr:row>
      <xdr:rowOff>109220</xdr:rowOff>
    </xdr:to>
    <xdr:cxnSp macro="">
      <xdr:nvCxnSpPr>
        <xdr:cNvPr id="419" name="直線コネクタ 418">
          <a:extLst>
            <a:ext uri="{FF2B5EF4-FFF2-40B4-BE49-F238E27FC236}">
              <a16:creationId xmlns:a16="http://schemas.microsoft.com/office/drawing/2014/main" id="{13C4BFBD-DA40-4823-8CFA-30D53F7A46EB}"/>
            </a:ext>
          </a:extLst>
        </xdr:cNvPr>
        <xdr:cNvCxnSpPr/>
      </xdr:nvCxnSpPr>
      <xdr:spPr>
        <a:xfrm>
          <a:off x="2908300" y="1808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20" name="楕円 419">
          <a:extLst>
            <a:ext uri="{FF2B5EF4-FFF2-40B4-BE49-F238E27FC236}">
              <a16:creationId xmlns:a16="http://schemas.microsoft.com/office/drawing/2014/main" id="{575789C9-D010-4F32-A3DA-A3FD33A9A77F}"/>
            </a:ext>
          </a:extLst>
        </xdr:cNvPr>
        <xdr:cNvSpPr/>
      </xdr:nvSpPr>
      <xdr:spPr>
        <a:xfrm>
          <a:off x="196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86361</xdr:rowOff>
    </xdr:to>
    <xdr:cxnSp macro="">
      <xdr:nvCxnSpPr>
        <xdr:cNvPr id="421" name="直線コネクタ 420">
          <a:extLst>
            <a:ext uri="{FF2B5EF4-FFF2-40B4-BE49-F238E27FC236}">
              <a16:creationId xmlns:a16="http://schemas.microsoft.com/office/drawing/2014/main" id="{154E4309-7B9D-4C94-A870-DEC2069F2091}"/>
            </a:ext>
          </a:extLst>
        </xdr:cNvPr>
        <xdr:cNvCxnSpPr/>
      </xdr:nvCxnSpPr>
      <xdr:spPr>
        <a:xfrm>
          <a:off x="2019300" y="180670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160020</xdr:rowOff>
    </xdr:from>
    <xdr:to>
      <xdr:col>6</xdr:col>
      <xdr:colOff>38100</xdr:colOff>
      <xdr:row>105</xdr:row>
      <xdr:rowOff>90170</xdr:rowOff>
    </xdr:to>
    <xdr:sp macro="" textlink="">
      <xdr:nvSpPr>
        <xdr:cNvPr id="422" name="楕円 421">
          <a:extLst>
            <a:ext uri="{FF2B5EF4-FFF2-40B4-BE49-F238E27FC236}">
              <a16:creationId xmlns:a16="http://schemas.microsoft.com/office/drawing/2014/main" id="{F0511D5C-C931-4B62-B49F-98AC04A421FC}"/>
            </a:ext>
          </a:extLst>
        </xdr:cNvPr>
        <xdr:cNvSpPr/>
      </xdr:nvSpPr>
      <xdr:spPr>
        <a:xfrm>
          <a:off x="1079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39370</xdr:rowOff>
    </xdr:from>
    <xdr:to>
      <xdr:col>10</xdr:col>
      <xdr:colOff>114300</xdr:colOff>
      <xdr:row>105</xdr:row>
      <xdr:rowOff>64770</xdr:rowOff>
    </xdr:to>
    <xdr:cxnSp macro="">
      <xdr:nvCxnSpPr>
        <xdr:cNvPr id="423" name="直線コネクタ 422">
          <a:extLst>
            <a:ext uri="{FF2B5EF4-FFF2-40B4-BE49-F238E27FC236}">
              <a16:creationId xmlns:a16="http://schemas.microsoft.com/office/drawing/2014/main" id="{8D571160-AB9D-4D0A-83FF-6E9AD005E26C}"/>
            </a:ext>
          </a:extLst>
        </xdr:cNvPr>
        <xdr:cNvCxnSpPr/>
      </xdr:nvCxnSpPr>
      <xdr:spPr>
        <a:xfrm>
          <a:off x="1130300" y="18041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E11EB5C8-9554-48B6-9285-4F7C85F9D497}"/>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6B8A7661-395A-450F-9CA0-63F4CBC1C88F}"/>
            </a:ext>
          </a:extLst>
        </xdr:cNvPr>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41C12FB8-0173-4F85-B8D8-56C20B05209F}"/>
            </a:ext>
          </a:extLst>
        </xdr:cNvPr>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ADAC6069-58DF-432D-90E8-8C88BFF06FA8}"/>
            </a:ext>
          </a:extLst>
        </xdr:cNvPr>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151147</xdr:rowOff>
    </xdr:from>
    <xdr:ext cx="405111" cy="259045"/>
    <xdr:sp macro="" textlink="">
      <xdr:nvSpPr>
        <xdr:cNvPr id="428" name="n_1mainValue【港湾・漁港】&#10;有形固定資産減価償却率">
          <a:extLst>
            <a:ext uri="{FF2B5EF4-FFF2-40B4-BE49-F238E27FC236}">
              <a16:creationId xmlns:a16="http://schemas.microsoft.com/office/drawing/2014/main" id="{467D74E6-F8CB-4C99-9072-D35E5858FC10}"/>
            </a:ext>
          </a:extLst>
        </xdr:cNvPr>
        <xdr:cNvSpPr txBox="1"/>
      </xdr:nvSpPr>
      <xdr:spPr>
        <a:xfrm>
          <a:off x="35820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128288</xdr:rowOff>
    </xdr:from>
    <xdr:ext cx="405111" cy="259045"/>
    <xdr:sp macro="" textlink="">
      <xdr:nvSpPr>
        <xdr:cNvPr id="429" name="n_2mainValue【港湾・漁港】&#10;有形固定資産減価償却率">
          <a:extLst>
            <a:ext uri="{FF2B5EF4-FFF2-40B4-BE49-F238E27FC236}">
              <a16:creationId xmlns:a16="http://schemas.microsoft.com/office/drawing/2014/main" id="{1A88F9E5-BBEE-4475-8489-85C908D8001B}"/>
            </a:ext>
          </a:extLst>
        </xdr:cNvPr>
        <xdr:cNvSpPr txBox="1"/>
      </xdr:nvSpPr>
      <xdr:spPr>
        <a:xfrm>
          <a:off x="2705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30" name="n_3mainValue【港湾・漁港】&#10;有形固定資産減価償却率">
          <a:extLst>
            <a:ext uri="{FF2B5EF4-FFF2-40B4-BE49-F238E27FC236}">
              <a16:creationId xmlns:a16="http://schemas.microsoft.com/office/drawing/2014/main" id="{78EA7F40-5896-4F52-B229-252DDA1695F1}"/>
            </a:ext>
          </a:extLst>
        </xdr:cNvPr>
        <xdr:cNvSpPr txBox="1"/>
      </xdr:nvSpPr>
      <xdr:spPr>
        <a:xfrm>
          <a:off x="1816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81297</xdr:rowOff>
    </xdr:from>
    <xdr:ext cx="405111" cy="259045"/>
    <xdr:sp macro="" textlink="">
      <xdr:nvSpPr>
        <xdr:cNvPr id="431" name="n_4mainValue【港湾・漁港】&#10;有形固定資産減価償却率">
          <a:extLst>
            <a:ext uri="{FF2B5EF4-FFF2-40B4-BE49-F238E27FC236}">
              <a16:creationId xmlns:a16="http://schemas.microsoft.com/office/drawing/2014/main" id="{C96A2187-1418-4A31-9086-83A76B0FED35}"/>
            </a:ext>
          </a:extLst>
        </xdr:cNvPr>
        <xdr:cNvSpPr txBox="1"/>
      </xdr:nvSpPr>
      <xdr:spPr>
        <a:xfrm>
          <a:off x="9277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1FBE6D6-2967-47A0-B09C-3E381F92B1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86BF7AB9-A082-4E55-8AD3-454856BFA9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FDF931D1-F5B0-4C9A-95EE-0B8769C39E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29C1C47C-EF1C-44BA-A96A-291CB83055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1F48F66-D3E7-4C0C-94A6-3E602B150F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C065BA39-3AE2-46CB-BDDE-DC3740194D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29E86FBD-182B-4D08-9B36-CC1BC21CC6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DE6AA746-02A0-4676-858E-BB62C48936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F1D39BB6-BB0D-4C22-98CE-61F2E716A0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BBA51A2-3E53-49F6-A2F1-D56DFEDB72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DB9BC3FA-AC0D-43CC-B005-35D7F97DF0F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31F87029-6982-4AEB-AE37-82A28159AF9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1E4F033F-498E-4CB1-AD1F-9F73120D66A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B0CF598E-B909-4B0A-96C5-EDD058D5279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80429D37-E0D6-46D3-A925-EBFF08A3303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CAE7743C-5B50-4530-B54C-87513AE73C81}"/>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E32A6C73-C21D-4071-9AC3-A10E38E5F88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797216E1-6606-450C-B17D-619E92EE1D3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E26C8684-6584-4904-B13F-3DE6A05AA4A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BFBE1CFF-32CB-4386-AA2C-F46BF65082C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F5DA406A-C4AC-4C2E-BF00-C267B0A216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5F7D3265-A417-464E-82A5-859BA1CBE4DF}"/>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1CCD52F6-C3B8-46F6-97D3-42FC84B33A7D}"/>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A224E92F-FAD0-4BA3-B1EB-DC6FD1311736}"/>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6350DE9-7399-4654-9E38-26682A27DB45}"/>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8607F064-F4A4-4ABF-AF66-308509890A07}"/>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38D4DA7B-C141-4608-885D-24587AB26B3A}"/>
            </a:ext>
          </a:extLst>
        </xdr:cNvPr>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F9AF2FB-3E4A-4773-9363-3F1D7CEB5EB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175AD0B5-44E5-4224-814A-BB62310E3B1F}"/>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C9E32305-8351-4F36-852D-EF9CEB053709}"/>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CB113E51-0023-4210-82D3-07FC329593B5}"/>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DDD7362B-3FFE-4AA0-9DD0-2DAE9B9C138F}"/>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E71C1E4-324A-43F7-8383-28D1E5444E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A4BAF77-10F0-4A85-BDED-05CCD7F5C2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C4DF75F-4057-4024-A598-CDE1F4C06B0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6C6A8E4-DB29-42CD-BF8F-0E54201EE48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FACF044-CF34-4267-AB74-4602C199B6E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164488</xdr:rowOff>
    </xdr:from>
    <xdr:to>
      <xdr:col>55</xdr:col>
      <xdr:colOff>50800</xdr:colOff>
      <xdr:row>106</xdr:row>
      <xdr:rowOff>94638</xdr:rowOff>
    </xdr:to>
    <xdr:sp macro="" textlink="">
      <xdr:nvSpPr>
        <xdr:cNvPr id="469" name="楕円 468">
          <a:extLst>
            <a:ext uri="{FF2B5EF4-FFF2-40B4-BE49-F238E27FC236}">
              <a16:creationId xmlns:a16="http://schemas.microsoft.com/office/drawing/2014/main" id="{FD86B3F7-A77E-4ED7-9E82-867E3DE13A52}"/>
            </a:ext>
          </a:extLst>
        </xdr:cNvPr>
        <xdr:cNvSpPr/>
      </xdr:nvSpPr>
      <xdr:spPr>
        <a:xfrm>
          <a:off x="10426700" y="181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15915</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6EA7EBEA-7B53-4A80-A0BD-94AFB53E6866}"/>
            </a:ext>
          </a:extLst>
        </xdr:cNvPr>
        <xdr:cNvSpPr txBox="1"/>
      </xdr:nvSpPr>
      <xdr:spPr>
        <a:xfrm>
          <a:off x="10515600" y="180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1632</xdr:rowOff>
    </xdr:from>
    <xdr:to>
      <xdr:col>50</xdr:col>
      <xdr:colOff>165100</xdr:colOff>
      <xdr:row>106</xdr:row>
      <xdr:rowOff>103232</xdr:rowOff>
    </xdr:to>
    <xdr:sp macro="" textlink="">
      <xdr:nvSpPr>
        <xdr:cNvPr id="471" name="楕円 470">
          <a:extLst>
            <a:ext uri="{FF2B5EF4-FFF2-40B4-BE49-F238E27FC236}">
              <a16:creationId xmlns:a16="http://schemas.microsoft.com/office/drawing/2014/main" id="{B903B297-6161-4152-8211-6F5A3C3E7EEC}"/>
            </a:ext>
          </a:extLst>
        </xdr:cNvPr>
        <xdr:cNvSpPr/>
      </xdr:nvSpPr>
      <xdr:spPr>
        <a:xfrm>
          <a:off x="9588500" y="181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43838</xdr:rowOff>
    </xdr:from>
    <xdr:to>
      <xdr:col>55</xdr:col>
      <xdr:colOff>0</xdr:colOff>
      <xdr:row>106</xdr:row>
      <xdr:rowOff>52432</xdr:rowOff>
    </xdr:to>
    <xdr:cxnSp macro="">
      <xdr:nvCxnSpPr>
        <xdr:cNvPr id="472" name="直線コネクタ 471">
          <a:extLst>
            <a:ext uri="{FF2B5EF4-FFF2-40B4-BE49-F238E27FC236}">
              <a16:creationId xmlns:a16="http://schemas.microsoft.com/office/drawing/2014/main" id="{96F8CF58-2421-49AD-9B97-7D6AD84BFFE1}"/>
            </a:ext>
          </a:extLst>
        </xdr:cNvPr>
        <xdr:cNvCxnSpPr/>
      </xdr:nvCxnSpPr>
      <xdr:spPr>
        <a:xfrm flipV="1">
          <a:off x="9639300" y="18217538"/>
          <a:ext cx="8382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7155</xdr:rowOff>
    </xdr:from>
    <xdr:to>
      <xdr:col>46</xdr:col>
      <xdr:colOff>38100</xdr:colOff>
      <xdr:row>106</xdr:row>
      <xdr:rowOff>108755</xdr:rowOff>
    </xdr:to>
    <xdr:sp macro="" textlink="">
      <xdr:nvSpPr>
        <xdr:cNvPr id="473" name="楕円 472">
          <a:extLst>
            <a:ext uri="{FF2B5EF4-FFF2-40B4-BE49-F238E27FC236}">
              <a16:creationId xmlns:a16="http://schemas.microsoft.com/office/drawing/2014/main" id="{FFC71C02-428B-44E6-808F-D4949477CA16}"/>
            </a:ext>
          </a:extLst>
        </xdr:cNvPr>
        <xdr:cNvSpPr/>
      </xdr:nvSpPr>
      <xdr:spPr>
        <a:xfrm>
          <a:off x="8699500" y="18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52432</xdr:rowOff>
    </xdr:from>
    <xdr:to>
      <xdr:col>50</xdr:col>
      <xdr:colOff>114300</xdr:colOff>
      <xdr:row>106</xdr:row>
      <xdr:rowOff>57955</xdr:rowOff>
    </xdr:to>
    <xdr:cxnSp macro="">
      <xdr:nvCxnSpPr>
        <xdr:cNvPr id="474" name="直線コネクタ 473">
          <a:extLst>
            <a:ext uri="{FF2B5EF4-FFF2-40B4-BE49-F238E27FC236}">
              <a16:creationId xmlns:a16="http://schemas.microsoft.com/office/drawing/2014/main" id="{CADB1BD6-41C6-4320-BAE6-EBC0EB17E2D7}"/>
            </a:ext>
          </a:extLst>
        </xdr:cNvPr>
        <xdr:cNvCxnSpPr/>
      </xdr:nvCxnSpPr>
      <xdr:spPr>
        <a:xfrm flipV="1">
          <a:off x="8750300" y="18226132"/>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166346</xdr:rowOff>
    </xdr:from>
    <xdr:to>
      <xdr:col>41</xdr:col>
      <xdr:colOff>101600</xdr:colOff>
      <xdr:row>106</xdr:row>
      <xdr:rowOff>96496</xdr:rowOff>
    </xdr:to>
    <xdr:sp macro="" textlink="">
      <xdr:nvSpPr>
        <xdr:cNvPr id="475" name="楕円 474">
          <a:extLst>
            <a:ext uri="{FF2B5EF4-FFF2-40B4-BE49-F238E27FC236}">
              <a16:creationId xmlns:a16="http://schemas.microsoft.com/office/drawing/2014/main" id="{77C7469E-E9CD-47BE-AA4F-C6E79B5146AA}"/>
            </a:ext>
          </a:extLst>
        </xdr:cNvPr>
        <xdr:cNvSpPr/>
      </xdr:nvSpPr>
      <xdr:spPr>
        <a:xfrm>
          <a:off x="7810500" y="18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45696</xdr:rowOff>
    </xdr:from>
    <xdr:to>
      <xdr:col>45</xdr:col>
      <xdr:colOff>177800</xdr:colOff>
      <xdr:row>106</xdr:row>
      <xdr:rowOff>57955</xdr:rowOff>
    </xdr:to>
    <xdr:cxnSp macro="">
      <xdr:nvCxnSpPr>
        <xdr:cNvPr id="476" name="直線コネクタ 475">
          <a:extLst>
            <a:ext uri="{FF2B5EF4-FFF2-40B4-BE49-F238E27FC236}">
              <a16:creationId xmlns:a16="http://schemas.microsoft.com/office/drawing/2014/main" id="{3585FD37-1981-408D-B4AC-74B36117E810}"/>
            </a:ext>
          </a:extLst>
        </xdr:cNvPr>
        <xdr:cNvCxnSpPr/>
      </xdr:nvCxnSpPr>
      <xdr:spPr>
        <a:xfrm>
          <a:off x="7861300" y="18219396"/>
          <a:ext cx="8890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1189</xdr:rowOff>
    </xdr:from>
    <xdr:to>
      <xdr:col>36</xdr:col>
      <xdr:colOff>165100</xdr:colOff>
      <xdr:row>106</xdr:row>
      <xdr:rowOff>102789</xdr:rowOff>
    </xdr:to>
    <xdr:sp macro="" textlink="">
      <xdr:nvSpPr>
        <xdr:cNvPr id="477" name="楕円 476">
          <a:extLst>
            <a:ext uri="{FF2B5EF4-FFF2-40B4-BE49-F238E27FC236}">
              <a16:creationId xmlns:a16="http://schemas.microsoft.com/office/drawing/2014/main" id="{1E345B76-86A3-45E8-9D96-355AF8A366DB}"/>
            </a:ext>
          </a:extLst>
        </xdr:cNvPr>
        <xdr:cNvSpPr/>
      </xdr:nvSpPr>
      <xdr:spPr>
        <a:xfrm>
          <a:off x="6921500" y="18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45696</xdr:rowOff>
    </xdr:from>
    <xdr:to>
      <xdr:col>41</xdr:col>
      <xdr:colOff>50800</xdr:colOff>
      <xdr:row>106</xdr:row>
      <xdr:rowOff>51989</xdr:rowOff>
    </xdr:to>
    <xdr:cxnSp macro="">
      <xdr:nvCxnSpPr>
        <xdr:cNvPr id="478" name="直線コネクタ 477">
          <a:extLst>
            <a:ext uri="{FF2B5EF4-FFF2-40B4-BE49-F238E27FC236}">
              <a16:creationId xmlns:a16="http://schemas.microsoft.com/office/drawing/2014/main" id="{69A1E3D1-C9E0-4DC0-9346-C5D3576EFDF0}"/>
            </a:ext>
          </a:extLst>
        </xdr:cNvPr>
        <xdr:cNvCxnSpPr/>
      </xdr:nvCxnSpPr>
      <xdr:spPr>
        <a:xfrm flipV="1">
          <a:off x="6972300" y="18219396"/>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DD14994E-6A5A-46A7-BE45-833D6297F32F}"/>
            </a:ext>
          </a:extLst>
        </xdr:cNvPr>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FB7B7FBE-558C-4E87-A83C-47982D06ED1A}"/>
            </a:ext>
          </a:extLst>
        </xdr:cNvPr>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BD38C7A6-8DBB-44A5-8D95-49436839AFA0}"/>
            </a:ext>
          </a:extLst>
        </xdr:cNvPr>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C29E2D1B-7B5F-4E01-92E3-F73DCAA2CFDD}"/>
            </a:ext>
          </a:extLst>
        </xdr:cNvPr>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119759</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E5EB9ABE-5212-424F-9615-F9130E724D61}"/>
            </a:ext>
          </a:extLst>
        </xdr:cNvPr>
        <xdr:cNvSpPr txBox="1"/>
      </xdr:nvSpPr>
      <xdr:spPr>
        <a:xfrm>
          <a:off x="9327095" y="1795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125282</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527DE156-DF19-4AEB-BD69-B130CD5BC240}"/>
            </a:ext>
          </a:extLst>
        </xdr:cNvPr>
        <xdr:cNvSpPr txBox="1"/>
      </xdr:nvSpPr>
      <xdr:spPr>
        <a:xfrm>
          <a:off x="8450795" y="179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113023</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9D5E2056-894B-4FBF-BDAD-88C9911B0C6A}"/>
            </a:ext>
          </a:extLst>
        </xdr:cNvPr>
        <xdr:cNvSpPr txBox="1"/>
      </xdr:nvSpPr>
      <xdr:spPr>
        <a:xfrm>
          <a:off x="7561795" y="1794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119316</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45D5D8D8-6D3F-4993-88B7-0F446ED24ECD}"/>
            </a:ext>
          </a:extLst>
        </xdr:cNvPr>
        <xdr:cNvSpPr txBox="1"/>
      </xdr:nvSpPr>
      <xdr:spPr>
        <a:xfrm>
          <a:off x="6672795" y="179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102A43E8-8910-47D5-9202-E475321008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6E40773C-C25A-4496-9FE9-6EBCDD337A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C26682DB-4FFE-4A46-8F3E-20DBF9020B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83D453C-940A-41B2-ACB7-699BDD6D90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AD7F57F6-768E-4A02-B5B6-EA78497F9C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CFDB890F-F130-449D-8300-4BDB747C40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2C7B36F7-93B3-4E2E-BAD7-E501EE389D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B2CF1009-5FF1-4944-97D7-5FE9B78AE5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510760E8-7FF1-43FC-BAB2-7C7A13B209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C9431D33-AAFE-425B-B06B-B30FFC5B7E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8AB0ADE5-D0CE-46BD-AD3A-B3BE8D0367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2BA3A0E9-7332-46AC-900E-560BE0F559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7861C5FC-83C2-458D-BA23-E6B29DBF76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29420158-213A-440B-A175-7A4B0574F11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40091F1D-19C6-4B8C-AF05-E49F99865A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CE50A0B5-EF2B-4011-A68B-E13913F0E9B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7FD34D03-0FFB-401F-A4B9-5CDB9B3187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47E82452-B8A8-4441-B683-4A748B2F944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EA4ADF13-F39F-45CE-86D7-8E6490952D6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9C52FB03-CAB0-4943-BAAC-19EFD1A931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D7663DC2-4FED-4BCB-BD37-6494C2ACCBE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4A4E9337-8F27-4593-972E-C8A4621273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BCD0CB0C-A691-4F95-B5D3-41A3EAF990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DBFF8513-CD78-448B-B0C2-57E60D372F1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49E37D27-F413-43B5-8FF4-005A62A805E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369D67BD-C249-4855-9672-3586AB3E733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29ECB539-92C8-4D7C-AB12-64F381F2D79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3DBC44C2-81AF-4955-9880-A3CA249BB10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1383A2A4-807A-4532-8A6B-86F50CDDDC6B}"/>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03FCC616-07F4-49BE-A1F4-0A3C375E1B62}"/>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7C8605DA-B0F4-4A40-9C33-2C5403DDD365}"/>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7DDADCA-8E2A-4AA6-A94E-9DF4A0D5233C}"/>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4ACA0DA7-9F26-4A93-AFB9-5DA26D62F85C}"/>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59C2D7C9-517A-495D-87BB-F5C94062C154}"/>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F4B1AC28-4011-4087-9994-758D504999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D376135E-6460-44AA-A6CE-CAAD18D962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0934D19-56DD-48E4-9769-AE7A19FD35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56E4218-18CE-4D3F-9445-3CDC18A542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10DE8EC-F501-4DB7-940D-C977F298B8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119380</xdr:rowOff>
    </xdr:from>
    <xdr:to>
      <xdr:col>85</xdr:col>
      <xdr:colOff>177800</xdr:colOff>
      <xdr:row>38</xdr:row>
      <xdr:rowOff>49530</xdr:rowOff>
    </xdr:to>
    <xdr:sp macro="" textlink="">
      <xdr:nvSpPr>
        <xdr:cNvPr id="526" name="楕円 525">
          <a:extLst>
            <a:ext uri="{FF2B5EF4-FFF2-40B4-BE49-F238E27FC236}">
              <a16:creationId xmlns:a16="http://schemas.microsoft.com/office/drawing/2014/main" id="{018F725E-4373-4E56-ADE3-5D0AAB01AA72}"/>
            </a:ext>
          </a:extLst>
        </xdr:cNvPr>
        <xdr:cNvSpPr/>
      </xdr:nvSpPr>
      <xdr:spPr>
        <a:xfrm>
          <a:off x="16268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97807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DB7085C1-D34F-4D43-A2B6-16A88604A091}"/>
            </a:ext>
          </a:extLst>
        </xdr:cNvPr>
        <xdr:cNvSpPr txBox="1"/>
      </xdr:nvSpPr>
      <xdr:spPr>
        <a:xfrm>
          <a:off x="16357600"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76200</xdr:rowOff>
    </xdr:from>
    <xdr:to>
      <xdr:col>81</xdr:col>
      <xdr:colOff>101600</xdr:colOff>
      <xdr:row>38</xdr:row>
      <xdr:rowOff>6350</xdr:rowOff>
    </xdr:to>
    <xdr:sp macro="" textlink="">
      <xdr:nvSpPr>
        <xdr:cNvPr id="528" name="楕円 527">
          <a:extLst>
            <a:ext uri="{FF2B5EF4-FFF2-40B4-BE49-F238E27FC236}">
              <a16:creationId xmlns:a16="http://schemas.microsoft.com/office/drawing/2014/main" id="{A92C4071-EF13-4FB0-9A7A-5855542FC6E6}"/>
            </a:ext>
          </a:extLst>
        </xdr:cNvPr>
        <xdr:cNvSpPr/>
      </xdr:nvSpPr>
      <xdr:spPr>
        <a:xfrm>
          <a:off x="15430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127000</xdr:rowOff>
    </xdr:from>
    <xdr:to>
      <xdr:col>85</xdr:col>
      <xdr:colOff>127000</xdr:colOff>
      <xdr:row>37</xdr:row>
      <xdr:rowOff>170180</xdr:rowOff>
    </xdr:to>
    <xdr:cxnSp macro="">
      <xdr:nvCxnSpPr>
        <xdr:cNvPr id="529" name="直線コネクタ 528">
          <a:extLst>
            <a:ext uri="{FF2B5EF4-FFF2-40B4-BE49-F238E27FC236}">
              <a16:creationId xmlns:a16="http://schemas.microsoft.com/office/drawing/2014/main" id="{F12E5A2E-67A3-482F-BC4A-A41FD98F8F73}"/>
            </a:ext>
          </a:extLst>
        </xdr:cNvPr>
        <xdr:cNvCxnSpPr/>
      </xdr:nvCxnSpPr>
      <xdr:spPr>
        <a:xfrm>
          <a:off x="15481300" y="647065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0" name="楕円 529">
          <a:extLst>
            <a:ext uri="{FF2B5EF4-FFF2-40B4-BE49-F238E27FC236}">
              <a16:creationId xmlns:a16="http://schemas.microsoft.com/office/drawing/2014/main" id="{FAAD03EB-45AD-43C9-9B37-725F4F99AFA3}"/>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127000</xdr:rowOff>
    </xdr:to>
    <xdr:cxnSp macro="">
      <xdr:nvCxnSpPr>
        <xdr:cNvPr id="531" name="直線コネクタ 530">
          <a:extLst>
            <a:ext uri="{FF2B5EF4-FFF2-40B4-BE49-F238E27FC236}">
              <a16:creationId xmlns:a16="http://schemas.microsoft.com/office/drawing/2014/main" id="{395312CD-B32E-4EBB-AA20-E738754CECB4}"/>
            </a:ext>
          </a:extLst>
        </xdr:cNvPr>
        <xdr:cNvCxnSpPr/>
      </xdr:nvCxnSpPr>
      <xdr:spPr>
        <a:xfrm>
          <a:off x="14592300" y="645414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27940</xdr:rowOff>
    </xdr:from>
    <xdr:to>
      <xdr:col>72</xdr:col>
      <xdr:colOff>38100</xdr:colOff>
      <xdr:row>37</xdr:row>
      <xdr:rowOff>129540</xdr:rowOff>
    </xdr:to>
    <xdr:sp macro="" textlink="">
      <xdr:nvSpPr>
        <xdr:cNvPr id="532" name="楕円 531">
          <a:extLst>
            <a:ext uri="{FF2B5EF4-FFF2-40B4-BE49-F238E27FC236}">
              <a16:creationId xmlns:a16="http://schemas.microsoft.com/office/drawing/2014/main" id="{ABAABA54-59E9-4F89-873E-1BBBA14DC92C}"/>
            </a:ext>
          </a:extLst>
        </xdr:cNvPr>
        <xdr:cNvSpPr/>
      </xdr:nvSpPr>
      <xdr:spPr>
        <a:xfrm>
          <a:off x="13652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78740</xdr:rowOff>
    </xdr:from>
    <xdr:to>
      <xdr:col>76</xdr:col>
      <xdr:colOff>114300</xdr:colOff>
      <xdr:row>37</xdr:row>
      <xdr:rowOff>110490</xdr:rowOff>
    </xdr:to>
    <xdr:cxnSp macro="">
      <xdr:nvCxnSpPr>
        <xdr:cNvPr id="533" name="直線コネクタ 532">
          <a:extLst>
            <a:ext uri="{FF2B5EF4-FFF2-40B4-BE49-F238E27FC236}">
              <a16:creationId xmlns:a16="http://schemas.microsoft.com/office/drawing/2014/main" id="{CC52D46A-00F4-460D-97FF-669E4ED4C1AD}"/>
            </a:ext>
          </a:extLst>
        </xdr:cNvPr>
        <xdr:cNvCxnSpPr/>
      </xdr:nvCxnSpPr>
      <xdr:spPr>
        <a:xfrm>
          <a:off x="13703300" y="642239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119380</xdr:rowOff>
    </xdr:from>
    <xdr:to>
      <xdr:col>67</xdr:col>
      <xdr:colOff>101600</xdr:colOff>
      <xdr:row>38</xdr:row>
      <xdr:rowOff>49530</xdr:rowOff>
    </xdr:to>
    <xdr:sp macro="" textlink="">
      <xdr:nvSpPr>
        <xdr:cNvPr id="534" name="楕円 533">
          <a:extLst>
            <a:ext uri="{FF2B5EF4-FFF2-40B4-BE49-F238E27FC236}">
              <a16:creationId xmlns:a16="http://schemas.microsoft.com/office/drawing/2014/main" id="{9519750C-860F-456F-A184-39741911E3AD}"/>
            </a:ext>
          </a:extLst>
        </xdr:cNvPr>
        <xdr:cNvSpPr/>
      </xdr:nvSpPr>
      <xdr:spPr>
        <a:xfrm>
          <a:off x="12763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78740</xdr:rowOff>
    </xdr:from>
    <xdr:to>
      <xdr:col>71</xdr:col>
      <xdr:colOff>177800</xdr:colOff>
      <xdr:row>37</xdr:row>
      <xdr:rowOff>170180</xdr:rowOff>
    </xdr:to>
    <xdr:cxnSp macro="">
      <xdr:nvCxnSpPr>
        <xdr:cNvPr id="535" name="直線コネクタ 534">
          <a:extLst>
            <a:ext uri="{FF2B5EF4-FFF2-40B4-BE49-F238E27FC236}">
              <a16:creationId xmlns:a16="http://schemas.microsoft.com/office/drawing/2014/main" id="{7BED2679-6FEA-49CE-9490-A78A416A7E84}"/>
            </a:ext>
          </a:extLst>
        </xdr:cNvPr>
        <xdr:cNvCxnSpPr/>
      </xdr:nvCxnSpPr>
      <xdr:spPr>
        <a:xfrm flipV="1">
          <a:off x="12814300" y="64223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D8017E9-751A-4B74-93D5-40D4FDD9C5E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B6F263EC-F1DE-4AC6-9F3B-E0D82F948303}"/>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E42BCC5A-7A6B-420A-9DF5-2B2FF7B67990}"/>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13DF8230-F912-4B2C-B8F5-354427281969}"/>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168927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4AE38834-A9BB-404C-96C2-D06C6C16FFA8}"/>
            </a:ext>
          </a:extLst>
        </xdr:cNvPr>
        <xdr:cNvSpPr txBox="1"/>
      </xdr:nvSpPr>
      <xdr:spPr>
        <a:xfrm>
          <a:off x="152660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8D8279D2-00C1-4408-9C45-7DC8C992589D}"/>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146067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6E91023A-5860-484A-BB74-4762E595E0BB}"/>
            </a:ext>
          </a:extLst>
        </xdr:cNvPr>
        <xdr:cNvSpPr txBox="1"/>
      </xdr:nvSpPr>
      <xdr:spPr>
        <a:xfrm>
          <a:off x="13500744"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40657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C08E6BAD-3EE0-471E-820D-F15148722DBA}"/>
            </a:ext>
          </a:extLst>
        </xdr:cNvPr>
        <xdr:cNvSpPr txBox="1"/>
      </xdr:nvSpPr>
      <xdr:spPr>
        <a:xfrm>
          <a:off x="126117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B6311FDA-7F77-4775-9EB5-525BDA4AD6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D381404B-650C-498A-8E2A-0FDA78158B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AFFC7ACF-C6AE-4615-ADA0-F98E14E3A3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683F9FBB-51D5-4B20-943C-B6E27C0B7B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5DEB330E-D359-424C-94B6-A929003B77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616AFFFE-66AF-42A0-A7FF-D0A488752C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60171630-BF16-486F-B689-FB4451CACD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41575E7C-F7D1-45DE-BAD8-948721DE689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11A8C19C-2DA3-489F-BF4C-D365D50F09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96B33356-37E2-44A1-9BDF-1E603EC383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4AC9F778-FAE7-4C56-9460-52C56EC29C6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9BBE5DAC-5DE1-4E01-999B-737D8F92447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E1153DB-E1D3-4537-9A59-B906557238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B7CBD8F0-671B-4ACB-ACE3-9727F772A16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D50999-01E4-460F-8C0B-56749C8A805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6DAC836-1346-476D-95FF-74A539D5134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9375D3F3-FA62-44ED-B8C7-2FEEA334822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CB4D296B-C41A-403E-B9DA-386692ECCE9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4AF7E77-802C-467F-A0BB-7B89E553D9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2754E99-0AF3-48AA-84E5-29BCDA8330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B18F171B-FACD-449E-B0E4-9CC20DD195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267E03CE-9332-4B0E-8FB0-66D65A1BADAE}"/>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1A2A83C9-01D1-4F64-8D78-2F509FF10FA9}"/>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81CE9199-B7DC-43EC-8474-55BD4A815F19}"/>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CB0821BF-9E7B-4A70-805D-94B1C44046EC}"/>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2BED189F-A811-4469-AF1C-A9F7ECC53E2F}"/>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8AA5BB68-98E7-4B27-B1E1-8AAFB9F4944F}"/>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EE2A4319-42A5-44E9-8938-5A163D506DA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DEA8EFBE-062B-4BE3-B6B5-9899A165CFC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1DC910C9-C924-484E-B92A-A3562EF2DB98}"/>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D9256D72-32A8-4C68-9C7E-3131EEA09A9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EADA9A30-33D8-42F0-84FD-D5E39E7E2A21}"/>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4DC52856-2531-44B0-A104-249027E5F7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7AF5E3A-D186-4A4E-B9F3-5FAF8E5162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2CC48B0-CECB-4FCD-BDA8-3C1DFEA962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BB77DE5A-E214-46BF-9729-234AAF315B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92D3EF0-F42C-403F-B779-92FFCB615D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57404</xdr:rowOff>
    </xdr:from>
    <xdr:to>
      <xdr:col>116</xdr:col>
      <xdr:colOff>114300</xdr:colOff>
      <xdr:row>38</xdr:row>
      <xdr:rowOff>159004</xdr:rowOff>
    </xdr:to>
    <xdr:sp macro="" textlink="">
      <xdr:nvSpPr>
        <xdr:cNvPr id="581" name="楕円 580">
          <a:extLst>
            <a:ext uri="{FF2B5EF4-FFF2-40B4-BE49-F238E27FC236}">
              <a16:creationId xmlns:a16="http://schemas.microsoft.com/office/drawing/2014/main" id="{FF3FA172-CC3B-4EA6-8FA6-C07A34585CA9}"/>
            </a:ext>
          </a:extLst>
        </xdr:cNvPr>
        <xdr:cNvSpPr/>
      </xdr:nvSpPr>
      <xdr:spPr>
        <a:xfrm>
          <a:off x="22110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80281</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D26DA606-78DF-422F-991A-740DCDE350DB}"/>
            </a:ext>
          </a:extLst>
        </xdr:cNvPr>
        <xdr:cNvSpPr txBox="1"/>
      </xdr:nvSpPr>
      <xdr:spPr>
        <a:xfrm>
          <a:off x="22199600" y="64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68834</xdr:rowOff>
    </xdr:from>
    <xdr:to>
      <xdr:col>112</xdr:col>
      <xdr:colOff>38100</xdr:colOff>
      <xdr:row>38</xdr:row>
      <xdr:rowOff>170434</xdr:rowOff>
    </xdr:to>
    <xdr:sp macro="" textlink="">
      <xdr:nvSpPr>
        <xdr:cNvPr id="583" name="楕円 582">
          <a:extLst>
            <a:ext uri="{FF2B5EF4-FFF2-40B4-BE49-F238E27FC236}">
              <a16:creationId xmlns:a16="http://schemas.microsoft.com/office/drawing/2014/main" id="{34B125F0-EA43-4AAC-BAAD-1B40567ABFAC}"/>
            </a:ext>
          </a:extLst>
        </xdr:cNvPr>
        <xdr:cNvSpPr/>
      </xdr:nvSpPr>
      <xdr:spPr>
        <a:xfrm>
          <a:off x="21272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108204</xdr:rowOff>
    </xdr:from>
    <xdr:to>
      <xdr:col>116</xdr:col>
      <xdr:colOff>63500</xdr:colOff>
      <xdr:row>38</xdr:row>
      <xdr:rowOff>119634</xdr:rowOff>
    </xdr:to>
    <xdr:cxnSp macro="">
      <xdr:nvCxnSpPr>
        <xdr:cNvPr id="584" name="直線コネクタ 583">
          <a:extLst>
            <a:ext uri="{FF2B5EF4-FFF2-40B4-BE49-F238E27FC236}">
              <a16:creationId xmlns:a16="http://schemas.microsoft.com/office/drawing/2014/main" id="{A479EB3E-7FA3-4F33-AE8A-7AC0F72E1FB8}"/>
            </a:ext>
          </a:extLst>
        </xdr:cNvPr>
        <xdr:cNvCxnSpPr/>
      </xdr:nvCxnSpPr>
      <xdr:spPr>
        <a:xfrm flipV="1">
          <a:off x="21323300" y="66233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20828</xdr:rowOff>
    </xdr:from>
    <xdr:to>
      <xdr:col>107</xdr:col>
      <xdr:colOff>101600</xdr:colOff>
      <xdr:row>38</xdr:row>
      <xdr:rowOff>122428</xdr:rowOff>
    </xdr:to>
    <xdr:sp macro="" textlink="">
      <xdr:nvSpPr>
        <xdr:cNvPr id="585" name="楕円 584">
          <a:extLst>
            <a:ext uri="{FF2B5EF4-FFF2-40B4-BE49-F238E27FC236}">
              <a16:creationId xmlns:a16="http://schemas.microsoft.com/office/drawing/2014/main" id="{0BDB85B9-AB2E-4D54-87E7-01953E4B3DEB}"/>
            </a:ext>
          </a:extLst>
        </xdr:cNvPr>
        <xdr:cNvSpPr/>
      </xdr:nvSpPr>
      <xdr:spPr>
        <a:xfrm>
          <a:off x="2038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71628</xdr:rowOff>
    </xdr:from>
    <xdr:to>
      <xdr:col>111</xdr:col>
      <xdr:colOff>177800</xdr:colOff>
      <xdr:row>38</xdr:row>
      <xdr:rowOff>119634</xdr:rowOff>
    </xdr:to>
    <xdr:cxnSp macro="">
      <xdr:nvCxnSpPr>
        <xdr:cNvPr id="586" name="直線コネクタ 585">
          <a:extLst>
            <a:ext uri="{FF2B5EF4-FFF2-40B4-BE49-F238E27FC236}">
              <a16:creationId xmlns:a16="http://schemas.microsoft.com/office/drawing/2014/main" id="{C790308B-6099-4284-99A5-301DE603E156}"/>
            </a:ext>
          </a:extLst>
        </xdr:cNvPr>
        <xdr:cNvCxnSpPr/>
      </xdr:nvCxnSpPr>
      <xdr:spPr>
        <a:xfrm>
          <a:off x="20434300" y="65867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41402</xdr:rowOff>
    </xdr:from>
    <xdr:to>
      <xdr:col>102</xdr:col>
      <xdr:colOff>165100</xdr:colOff>
      <xdr:row>38</xdr:row>
      <xdr:rowOff>143002</xdr:rowOff>
    </xdr:to>
    <xdr:sp macro="" textlink="">
      <xdr:nvSpPr>
        <xdr:cNvPr id="587" name="楕円 586">
          <a:extLst>
            <a:ext uri="{FF2B5EF4-FFF2-40B4-BE49-F238E27FC236}">
              <a16:creationId xmlns:a16="http://schemas.microsoft.com/office/drawing/2014/main" id="{B4710CD1-8FDC-496D-95F0-343E98775C42}"/>
            </a:ext>
          </a:extLst>
        </xdr:cNvPr>
        <xdr:cNvSpPr/>
      </xdr:nvSpPr>
      <xdr:spPr>
        <a:xfrm>
          <a:off x="19494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71628</xdr:rowOff>
    </xdr:from>
    <xdr:to>
      <xdr:col>107</xdr:col>
      <xdr:colOff>50800</xdr:colOff>
      <xdr:row>38</xdr:row>
      <xdr:rowOff>92202</xdr:rowOff>
    </xdr:to>
    <xdr:cxnSp macro="">
      <xdr:nvCxnSpPr>
        <xdr:cNvPr id="588" name="直線コネクタ 587">
          <a:extLst>
            <a:ext uri="{FF2B5EF4-FFF2-40B4-BE49-F238E27FC236}">
              <a16:creationId xmlns:a16="http://schemas.microsoft.com/office/drawing/2014/main" id="{73D3B2F7-72B2-42CB-A43C-0F3D788445C3}"/>
            </a:ext>
          </a:extLst>
        </xdr:cNvPr>
        <xdr:cNvCxnSpPr/>
      </xdr:nvCxnSpPr>
      <xdr:spPr>
        <a:xfrm flipV="1">
          <a:off x="19545300" y="65867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89" name="楕円 588">
          <a:extLst>
            <a:ext uri="{FF2B5EF4-FFF2-40B4-BE49-F238E27FC236}">
              <a16:creationId xmlns:a16="http://schemas.microsoft.com/office/drawing/2014/main" id="{179597B6-2E36-4A1F-BCAD-50B732651B63}"/>
            </a:ext>
          </a:extLst>
        </xdr:cNvPr>
        <xdr:cNvSpPr/>
      </xdr:nvSpPr>
      <xdr:spPr>
        <a:xfrm>
          <a:off x="18605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92202</xdr:rowOff>
    </xdr:from>
    <xdr:to>
      <xdr:col>102</xdr:col>
      <xdr:colOff>114300</xdr:colOff>
      <xdr:row>38</xdr:row>
      <xdr:rowOff>160782</xdr:rowOff>
    </xdr:to>
    <xdr:cxnSp macro="">
      <xdr:nvCxnSpPr>
        <xdr:cNvPr id="590" name="直線コネクタ 589">
          <a:extLst>
            <a:ext uri="{FF2B5EF4-FFF2-40B4-BE49-F238E27FC236}">
              <a16:creationId xmlns:a16="http://schemas.microsoft.com/office/drawing/2014/main" id="{89F3856A-3F01-4058-B2AB-2516F77CD007}"/>
            </a:ext>
          </a:extLst>
        </xdr:cNvPr>
        <xdr:cNvCxnSpPr/>
      </xdr:nvCxnSpPr>
      <xdr:spPr>
        <a:xfrm flipV="1">
          <a:off x="18656300" y="6607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5E47ADA8-2292-4750-BD2D-C1A487A4805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A66A3D64-D2FB-4049-89AD-7F5955C514B5}"/>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C43D1214-E752-4334-939E-6B1CFE4EEB71}"/>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9D7CA8C3-3A11-4B9A-928C-D0FC8BE9303C}"/>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15511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A0D60B53-7884-450A-B57B-EE898F684839}"/>
            </a:ext>
          </a:extLst>
        </xdr:cNvPr>
        <xdr:cNvSpPr txBox="1"/>
      </xdr:nvSpPr>
      <xdr:spPr>
        <a:xfrm>
          <a:off x="210757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138955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DD44DFCE-B88B-43E8-9D1B-9A2AEC347E4A}"/>
            </a:ext>
          </a:extLst>
        </xdr:cNvPr>
        <xdr:cNvSpPr txBox="1"/>
      </xdr:nvSpPr>
      <xdr:spPr>
        <a:xfrm>
          <a:off x="20199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159529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E2EB17CC-30A0-4B13-9ABD-E995F053B8C9}"/>
            </a:ext>
          </a:extLst>
        </xdr:cNvPr>
        <xdr:cNvSpPr txBox="1"/>
      </xdr:nvSpPr>
      <xdr:spPr>
        <a:xfrm>
          <a:off x="19310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DF76B00A-48BA-4ADE-8C93-41F88D9F655C}"/>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255FFEAF-2DA0-471A-B368-5F48919F72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972D5E0C-0F3B-4F6A-A150-39E782677A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B265E5B7-87AC-47BD-9B32-B60D5AEB41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FD21365F-61ED-41A6-A06E-CAEA47836F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27C1F9F2-41F3-47BC-B14E-5982F894B5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E011373E-BA90-418A-ADEB-9021981AB5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E9857B52-997E-491B-B3FA-2F341A7712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F9BC88A0-4AB7-4437-A1A8-34AB6DB80C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2AD80DC9-B66A-45B8-BC90-3C41FA2811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9B9DC357-EEF7-4387-B6BC-D39CF464E4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CDF81096-5C3D-4C84-A2BF-56DFEC5A2A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65A7A41F-D491-430F-963B-7B12B184B13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4786AF18-94FD-45DE-B5E8-0DE807F6DC4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DB178469-4A83-42C2-A695-30E6274BE20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00B23DA7-231A-486E-A3C4-B7FBB89F806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55D4F7B3-3214-4D2A-B9EF-C85619F68BD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318E5704-852F-4A78-833D-7BFD81EE901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7B7EB2E8-5327-4390-823B-047C2C84A95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4CF05760-DF20-4C74-8169-8A1CC046793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396B751F-D30D-4BE6-9A27-364B4E6174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9E01637F-B1E4-4865-ADF7-FC15D781141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85217663-BF39-481B-8F1A-7AEEF6A173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7D0335C0-5DAD-4B06-AAB9-FFB7553745CE}"/>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B82CDC95-7E21-4F6D-BBE2-33846F2B3854}"/>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1BF46FBD-CAA4-4917-8979-8EAC5397E2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C42035DA-FE52-4365-951F-21288468CA5A}"/>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DAD6C259-F60D-47FA-A122-4BAC55658F78}"/>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02028CD0-298B-406F-B6E5-B5D217C83164}"/>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E0EEF3F4-EDB0-4383-AA29-CCA45FE72773}"/>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CD339AA6-3BDC-44B4-9DEA-6EFA332B04C9}"/>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26F6ED55-8E12-43F6-9CB8-2B09422A759D}"/>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B5673D64-1C48-4328-929F-1FAEFC9A89A3}"/>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4C514440-CED8-4D1E-B534-0B2E5545C0EB}"/>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A36AEF31-2297-4396-BFBE-EA86EA59C8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36817AC2-B63C-46D7-B558-DBAFE82229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4F46DAB6-0511-4E5C-A6E6-21D8C8B243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135EA8F9-66B8-4032-B0BF-E154B9E57E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C1A60DC2-DD65-4CB5-9934-C5F8AD42E4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637" name="楕円 636">
          <a:extLst>
            <a:ext uri="{FF2B5EF4-FFF2-40B4-BE49-F238E27FC236}">
              <a16:creationId xmlns:a16="http://schemas.microsoft.com/office/drawing/2014/main" id="{5C4B5750-0EF4-4809-92FE-AF4652AAED1E}"/>
            </a:ext>
          </a:extLst>
        </xdr:cNvPr>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144797</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DBBAB530-437C-45B3-87B6-DC0A1EB40122}"/>
            </a:ext>
          </a:extLst>
        </xdr:cNvPr>
        <xdr:cNvSpPr txBox="1"/>
      </xdr:nvSpPr>
      <xdr:spPr>
        <a:xfrm>
          <a:off x="16357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125222</xdr:rowOff>
    </xdr:from>
    <xdr:to>
      <xdr:col>81</xdr:col>
      <xdr:colOff>101600</xdr:colOff>
      <xdr:row>59</xdr:row>
      <xdr:rowOff>55372</xdr:rowOff>
    </xdr:to>
    <xdr:sp macro="" textlink="">
      <xdr:nvSpPr>
        <xdr:cNvPr id="639" name="楕円 638">
          <a:extLst>
            <a:ext uri="{FF2B5EF4-FFF2-40B4-BE49-F238E27FC236}">
              <a16:creationId xmlns:a16="http://schemas.microsoft.com/office/drawing/2014/main" id="{1F8FC4A9-A15B-4634-8041-03F25D12B2CA}"/>
            </a:ext>
          </a:extLst>
        </xdr:cNvPr>
        <xdr:cNvSpPr/>
      </xdr:nvSpPr>
      <xdr:spPr>
        <a:xfrm>
          <a:off x="15430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xdr:rowOff>
    </xdr:from>
    <xdr:to>
      <xdr:col>85</xdr:col>
      <xdr:colOff>127000</xdr:colOff>
      <xdr:row>59</xdr:row>
      <xdr:rowOff>45720</xdr:rowOff>
    </xdr:to>
    <xdr:cxnSp macro="">
      <xdr:nvCxnSpPr>
        <xdr:cNvPr id="640" name="直線コネクタ 639">
          <a:extLst>
            <a:ext uri="{FF2B5EF4-FFF2-40B4-BE49-F238E27FC236}">
              <a16:creationId xmlns:a16="http://schemas.microsoft.com/office/drawing/2014/main" id="{90F9350F-5FBA-4C5D-9842-293518A1B00D}"/>
            </a:ext>
          </a:extLst>
        </xdr:cNvPr>
        <xdr:cNvCxnSpPr/>
      </xdr:nvCxnSpPr>
      <xdr:spPr>
        <a:xfrm>
          <a:off x="15481300" y="101201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81788</xdr:rowOff>
    </xdr:from>
    <xdr:to>
      <xdr:col>76</xdr:col>
      <xdr:colOff>165100</xdr:colOff>
      <xdr:row>59</xdr:row>
      <xdr:rowOff>11938</xdr:rowOff>
    </xdr:to>
    <xdr:sp macro="" textlink="">
      <xdr:nvSpPr>
        <xdr:cNvPr id="641" name="楕円 640">
          <a:extLst>
            <a:ext uri="{FF2B5EF4-FFF2-40B4-BE49-F238E27FC236}">
              <a16:creationId xmlns:a16="http://schemas.microsoft.com/office/drawing/2014/main" id="{3E786FB0-A13F-43F2-9364-750D28E59430}"/>
            </a:ext>
          </a:extLst>
        </xdr:cNvPr>
        <xdr:cNvSpPr/>
      </xdr:nvSpPr>
      <xdr:spPr>
        <a:xfrm>
          <a:off x="14541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132588</xdr:rowOff>
    </xdr:from>
    <xdr:to>
      <xdr:col>81</xdr:col>
      <xdr:colOff>50800</xdr:colOff>
      <xdr:row>59</xdr:row>
      <xdr:rowOff>4572</xdr:rowOff>
    </xdr:to>
    <xdr:cxnSp macro="">
      <xdr:nvCxnSpPr>
        <xdr:cNvPr id="642" name="直線コネクタ 641">
          <a:extLst>
            <a:ext uri="{FF2B5EF4-FFF2-40B4-BE49-F238E27FC236}">
              <a16:creationId xmlns:a16="http://schemas.microsoft.com/office/drawing/2014/main" id="{E35898E7-EEE2-4E35-9A62-5BBBE24596E7}"/>
            </a:ext>
          </a:extLst>
        </xdr:cNvPr>
        <xdr:cNvCxnSpPr/>
      </xdr:nvCxnSpPr>
      <xdr:spPr>
        <a:xfrm>
          <a:off x="14592300" y="100766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77216</xdr:rowOff>
    </xdr:from>
    <xdr:to>
      <xdr:col>72</xdr:col>
      <xdr:colOff>38100</xdr:colOff>
      <xdr:row>59</xdr:row>
      <xdr:rowOff>7366</xdr:rowOff>
    </xdr:to>
    <xdr:sp macro="" textlink="">
      <xdr:nvSpPr>
        <xdr:cNvPr id="643" name="楕円 642">
          <a:extLst>
            <a:ext uri="{FF2B5EF4-FFF2-40B4-BE49-F238E27FC236}">
              <a16:creationId xmlns:a16="http://schemas.microsoft.com/office/drawing/2014/main" id="{4F5690DB-C4FC-4054-8F28-0A78C93AEC5E}"/>
            </a:ext>
          </a:extLst>
        </xdr:cNvPr>
        <xdr:cNvSpPr/>
      </xdr:nvSpPr>
      <xdr:spPr>
        <a:xfrm>
          <a:off x="13652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128016</xdr:rowOff>
    </xdr:from>
    <xdr:to>
      <xdr:col>76</xdr:col>
      <xdr:colOff>114300</xdr:colOff>
      <xdr:row>58</xdr:row>
      <xdr:rowOff>132588</xdr:rowOff>
    </xdr:to>
    <xdr:cxnSp macro="">
      <xdr:nvCxnSpPr>
        <xdr:cNvPr id="644" name="直線コネクタ 643">
          <a:extLst>
            <a:ext uri="{FF2B5EF4-FFF2-40B4-BE49-F238E27FC236}">
              <a16:creationId xmlns:a16="http://schemas.microsoft.com/office/drawing/2014/main" id="{4F2FD075-2DEF-466C-836E-C13CAC94285B}"/>
            </a:ext>
          </a:extLst>
        </xdr:cNvPr>
        <xdr:cNvCxnSpPr/>
      </xdr:nvCxnSpPr>
      <xdr:spPr>
        <a:xfrm>
          <a:off x="13703300" y="100721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36068</xdr:rowOff>
    </xdr:from>
    <xdr:to>
      <xdr:col>67</xdr:col>
      <xdr:colOff>101600</xdr:colOff>
      <xdr:row>58</xdr:row>
      <xdr:rowOff>137668</xdr:rowOff>
    </xdr:to>
    <xdr:sp macro="" textlink="">
      <xdr:nvSpPr>
        <xdr:cNvPr id="645" name="楕円 644">
          <a:extLst>
            <a:ext uri="{FF2B5EF4-FFF2-40B4-BE49-F238E27FC236}">
              <a16:creationId xmlns:a16="http://schemas.microsoft.com/office/drawing/2014/main" id="{F8B9840D-27C6-445F-BC63-A202910D3FA5}"/>
            </a:ext>
          </a:extLst>
        </xdr:cNvPr>
        <xdr:cNvSpPr/>
      </xdr:nvSpPr>
      <xdr:spPr>
        <a:xfrm>
          <a:off x="12763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86868</xdr:rowOff>
    </xdr:from>
    <xdr:to>
      <xdr:col>71</xdr:col>
      <xdr:colOff>177800</xdr:colOff>
      <xdr:row>58</xdr:row>
      <xdr:rowOff>128016</xdr:rowOff>
    </xdr:to>
    <xdr:cxnSp macro="">
      <xdr:nvCxnSpPr>
        <xdr:cNvPr id="646" name="直線コネクタ 645">
          <a:extLst>
            <a:ext uri="{FF2B5EF4-FFF2-40B4-BE49-F238E27FC236}">
              <a16:creationId xmlns:a16="http://schemas.microsoft.com/office/drawing/2014/main" id="{6F3E8865-BF0A-4CD7-AEEE-4E4CDFA21FED}"/>
            </a:ext>
          </a:extLst>
        </xdr:cNvPr>
        <xdr:cNvCxnSpPr/>
      </xdr:nvCxnSpPr>
      <xdr:spPr>
        <a:xfrm>
          <a:off x="12814300" y="100309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a:extLst>
            <a:ext uri="{FF2B5EF4-FFF2-40B4-BE49-F238E27FC236}">
              <a16:creationId xmlns:a16="http://schemas.microsoft.com/office/drawing/2014/main" id="{B3CB32D2-BF35-4252-A26A-480D2EA2038D}"/>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4C7A4A32-53E7-4AD4-9D9D-0A31FAB2DCFB}"/>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a:extLst>
            <a:ext uri="{FF2B5EF4-FFF2-40B4-BE49-F238E27FC236}">
              <a16:creationId xmlns:a16="http://schemas.microsoft.com/office/drawing/2014/main" id="{1D5D6D42-32DF-4C37-B831-E789FD091849}"/>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A663F06D-B15C-4443-98B9-5F4B379828D0}"/>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46499</xdr:rowOff>
    </xdr:from>
    <xdr:ext cx="405111" cy="259045"/>
    <xdr:sp macro="" textlink="">
      <xdr:nvSpPr>
        <xdr:cNvPr id="651" name="n_1mainValue【学校施設】&#10;有形固定資産減価償却率">
          <a:extLst>
            <a:ext uri="{FF2B5EF4-FFF2-40B4-BE49-F238E27FC236}">
              <a16:creationId xmlns:a16="http://schemas.microsoft.com/office/drawing/2014/main" id="{CB0B7ED7-83F7-4D9F-8549-589550EF3F46}"/>
            </a:ext>
          </a:extLst>
        </xdr:cNvPr>
        <xdr:cNvSpPr txBox="1"/>
      </xdr:nvSpPr>
      <xdr:spPr>
        <a:xfrm>
          <a:off x="152660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652" name="n_2mainValue【学校施設】&#10;有形固定資産減価償却率">
          <a:extLst>
            <a:ext uri="{FF2B5EF4-FFF2-40B4-BE49-F238E27FC236}">
              <a16:creationId xmlns:a16="http://schemas.microsoft.com/office/drawing/2014/main" id="{DCAA5B96-4A2A-4E87-B235-A18B84A460D3}"/>
            </a:ext>
          </a:extLst>
        </xdr:cNvPr>
        <xdr:cNvSpPr txBox="1"/>
      </xdr:nvSpPr>
      <xdr:spPr>
        <a:xfrm>
          <a:off x="14389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653" name="n_3mainValue【学校施設】&#10;有形固定資産減価償却率">
          <a:extLst>
            <a:ext uri="{FF2B5EF4-FFF2-40B4-BE49-F238E27FC236}">
              <a16:creationId xmlns:a16="http://schemas.microsoft.com/office/drawing/2014/main" id="{F675754A-BB2C-4989-B4DD-3CCE84FAD85E}"/>
            </a:ext>
          </a:extLst>
        </xdr:cNvPr>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154195</xdr:rowOff>
    </xdr:from>
    <xdr:ext cx="405111" cy="259045"/>
    <xdr:sp macro="" textlink="">
      <xdr:nvSpPr>
        <xdr:cNvPr id="654" name="n_4mainValue【学校施設】&#10;有形固定資産減価償却率">
          <a:extLst>
            <a:ext uri="{FF2B5EF4-FFF2-40B4-BE49-F238E27FC236}">
              <a16:creationId xmlns:a16="http://schemas.microsoft.com/office/drawing/2014/main" id="{D6684E8D-BCA5-44BA-93EB-CCB642EDC574}"/>
            </a:ext>
          </a:extLst>
        </xdr:cNvPr>
        <xdr:cNvSpPr txBox="1"/>
      </xdr:nvSpPr>
      <xdr:spPr>
        <a:xfrm>
          <a:off x="12611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E9B150DC-35B7-4B5C-A706-34563EC425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432AB081-8664-424F-AD62-6101E323D2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B5E767DD-9E69-4548-9985-99FAA173C4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75046A9A-C3C7-49C6-8915-12CDDC47E3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22543BDC-9015-4A11-9C78-8D37B8D2FF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BB8EBE0D-CC01-4E38-94F8-F88A8340D1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1C699EFA-86FB-4747-B8DC-38BEFE68E8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887D2556-02D8-458D-A423-A432138831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F8865119-D102-4400-ACF0-14EE7050F8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CB5EA690-02BA-4552-87BD-25B747123F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C8214A9E-FD41-42EA-B9AB-A07C10F5D81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555E08A0-FE47-4726-BEC9-7F2728AD7A4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85B498A3-96A7-4C6A-B3EF-A40D5DA0623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7BA5083-451C-4045-A348-2CDC2A7B587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FF62B71D-D547-4823-8BEB-BEE62562B09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C212392E-DA3D-425B-8839-F8BCA80D68D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C8CA6B93-33FA-40E1-9D28-189C0028726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790BB036-3A85-4BE8-9DEA-7A1B2F49E35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93E17582-8C9C-4DE4-834A-63BE34D9C8F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94711AEC-A371-4224-B4AA-85C334C73A7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F93D67DD-573B-4CC0-B60D-884E438DCC1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C1A579CA-F739-4F8D-AF86-CD3D86253A3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266D9F0C-783A-4FF3-ADB0-AAA2D642F4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930B93EA-930D-45E6-825E-FD7E531B49E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1070E150-4C9C-4884-B0A4-DB4D9D7AF7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AE91D75D-ABC0-4FD8-B0F1-B14FABB26943}"/>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1A59A58B-B90C-4E98-AC14-901908CE3953}"/>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998728BA-623F-4630-8415-D790762BF10D}"/>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98519691-6A23-47CC-91F3-217B5917E435}"/>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17A7F155-38C6-40CC-8026-8AF1465DF74C}"/>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a:extLst>
            <a:ext uri="{FF2B5EF4-FFF2-40B4-BE49-F238E27FC236}">
              <a16:creationId xmlns:a16="http://schemas.microsoft.com/office/drawing/2014/main" id="{BBD6AC21-0913-4095-BC54-A76AB1A93B27}"/>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70473AFF-98C7-4864-9E6B-2A3A8C921ADE}"/>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95CFB044-8649-41A2-A7B3-719C8C1D7023}"/>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AB1AF9B5-3CCB-4CDA-AE46-5F85A2F8439A}"/>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29DB90F0-5DC1-47E6-86EB-A6D29548EE94}"/>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C5539FEA-098C-487C-AD0F-63C54F0EC55E}"/>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63EE1306-2E58-4B65-BBFE-E126AFD088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B957F2B-D4E1-4C84-BAAD-B4AE126F01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B334A9F-9457-4B24-9945-0BB2852537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30E6AB6-E108-4B32-8012-A45362737D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615C36E7-6D40-492C-A60D-0576377B80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17127</xdr:rowOff>
    </xdr:from>
    <xdr:to>
      <xdr:col>116</xdr:col>
      <xdr:colOff>114300</xdr:colOff>
      <xdr:row>62</xdr:row>
      <xdr:rowOff>118727</xdr:rowOff>
    </xdr:to>
    <xdr:sp macro="" textlink="">
      <xdr:nvSpPr>
        <xdr:cNvPr id="696" name="楕円 695">
          <a:extLst>
            <a:ext uri="{FF2B5EF4-FFF2-40B4-BE49-F238E27FC236}">
              <a16:creationId xmlns:a16="http://schemas.microsoft.com/office/drawing/2014/main" id="{6E4F337B-3D4E-409F-8AF3-C56D61B49D3B}"/>
            </a:ext>
          </a:extLst>
        </xdr:cNvPr>
        <xdr:cNvSpPr/>
      </xdr:nvSpPr>
      <xdr:spPr>
        <a:xfrm>
          <a:off x="22110700" y="106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40004</xdr:rowOff>
    </xdr:from>
    <xdr:ext cx="469744" cy="259045"/>
    <xdr:sp macro="" textlink="">
      <xdr:nvSpPr>
        <xdr:cNvPr id="697" name="【学校施設】&#10;一人当たり面積該当値テキスト">
          <a:extLst>
            <a:ext uri="{FF2B5EF4-FFF2-40B4-BE49-F238E27FC236}">
              <a16:creationId xmlns:a16="http://schemas.microsoft.com/office/drawing/2014/main" id="{BB652E91-5B27-4CC5-97C1-37AB7E38E48C}"/>
            </a:ext>
          </a:extLst>
        </xdr:cNvPr>
        <xdr:cNvSpPr txBox="1"/>
      </xdr:nvSpPr>
      <xdr:spPr>
        <a:xfrm>
          <a:off x="22199600" y="104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26434</xdr:rowOff>
    </xdr:from>
    <xdr:to>
      <xdr:col>112</xdr:col>
      <xdr:colOff>38100</xdr:colOff>
      <xdr:row>62</xdr:row>
      <xdr:rowOff>128034</xdr:rowOff>
    </xdr:to>
    <xdr:sp macro="" textlink="">
      <xdr:nvSpPr>
        <xdr:cNvPr id="698" name="楕円 697">
          <a:extLst>
            <a:ext uri="{FF2B5EF4-FFF2-40B4-BE49-F238E27FC236}">
              <a16:creationId xmlns:a16="http://schemas.microsoft.com/office/drawing/2014/main" id="{1524153B-F5E3-4929-A7A5-35BD8A3365B7}"/>
            </a:ext>
          </a:extLst>
        </xdr:cNvPr>
        <xdr:cNvSpPr/>
      </xdr:nvSpPr>
      <xdr:spPr>
        <a:xfrm>
          <a:off x="21272500" y="106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67927</xdr:rowOff>
    </xdr:from>
    <xdr:to>
      <xdr:col>116</xdr:col>
      <xdr:colOff>63500</xdr:colOff>
      <xdr:row>62</xdr:row>
      <xdr:rowOff>77234</xdr:rowOff>
    </xdr:to>
    <xdr:cxnSp macro="">
      <xdr:nvCxnSpPr>
        <xdr:cNvPr id="699" name="直線コネクタ 698">
          <a:extLst>
            <a:ext uri="{FF2B5EF4-FFF2-40B4-BE49-F238E27FC236}">
              <a16:creationId xmlns:a16="http://schemas.microsoft.com/office/drawing/2014/main" id="{FCBA3FB0-2C83-4853-BF33-D32E09A09071}"/>
            </a:ext>
          </a:extLst>
        </xdr:cNvPr>
        <xdr:cNvCxnSpPr/>
      </xdr:nvCxnSpPr>
      <xdr:spPr>
        <a:xfrm flipV="1">
          <a:off x="21323300" y="10697827"/>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32476</xdr:rowOff>
    </xdr:from>
    <xdr:to>
      <xdr:col>107</xdr:col>
      <xdr:colOff>101600</xdr:colOff>
      <xdr:row>62</xdr:row>
      <xdr:rowOff>134076</xdr:rowOff>
    </xdr:to>
    <xdr:sp macro="" textlink="">
      <xdr:nvSpPr>
        <xdr:cNvPr id="700" name="楕円 699">
          <a:extLst>
            <a:ext uri="{FF2B5EF4-FFF2-40B4-BE49-F238E27FC236}">
              <a16:creationId xmlns:a16="http://schemas.microsoft.com/office/drawing/2014/main" id="{371DDFA8-CF8B-4E8A-94DB-6AE0A3A45242}"/>
            </a:ext>
          </a:extLst>
        </xdr:cNvPr>
        <xdr:cNvSpPr/>
      </xdr:nvSpPr>
      <xdr:spPr>
        <a:xfrm>
          <a:off x="20383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77234</xdr:rowOff>
    </xdr:from>
    <xdr:to>
      <xdr:col>111</xdr:col>
      <xdr:colOff>177800</xdr:colOff>
      <xdr:row>62</xdr:row>
      <xdr:rowOff>83276</xdr:rowOff>
    </xdr:to>
    <xdr:cxnSp macro="">
      <xdr:nvCxnSpPr>
        <xdr:cNvPr id="701" name="直線コネクタ 700">
          <a:extLst>
            <a:ext uri="{FF2B5EF4-FFF2-40B4-BE49-F238E27FC236}">
              <a16:creationId xmlns:a16="http://schemas.microsoft.com/office/drawing/2014/main" id="{24720944-F10C-4137-A120-C24343BEAE75}"/>
            </a:ext>
          </a:extLst>
        </xdr:cNvPr>
        <xdr:cNvCxnSpPr/>
      </xdr:nvCxnSpPr>
      <xdr:spPr>
        <a:xfrm flipV="1">
          <a:off x="20434300" y="1070713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165553</xdr:rowOff>
    </xdr:from>
    <xdr:to>
      <xdr:col>102</xdr:col>
      <xdr:colOff>165100</xdr:colOff>
      <xdr:row>62</xdr:row>
      <xdr:rowOff>95703</xdr:rowOff>
    </xdr:to>
    <xdr:sp macro="" textlink="">
      <xdr:nvSpPr>
        <xdr:cNvPr id="702" name="楕円 701">
          <a:extLst>
            <a:ext uri="{FF2B5EF4-FFF2-40B4-BE49-F238E27FC236}">
              <a16:creationId xmlns:a16="http://schemas.microsoft.com/office/drawing/2014/main" id="{ED46666B-BEC1-4F38-AC57-10AEA53C3F01}"/>
            </a:ext>
          </a:extLst>
        </xdr:cNvPr>
        <xdr:cNvSpPr/>
      </xdr:nvSpPr>
      <xdr:spPr>
        <a:xfrm>
          <a:off x="19494500" y="10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44903</xdr:rowOff>
    </xdr:from>
    <xdr:to>
      <xdr:col>107</xdr:col>
      <xdr:colOff>50800</xdr:colOff>
      <xdr:row>62</xdr:row>
      <xdr:rowOff>83276</xdr:rowOff>
    </xdr:to>
    <xdr:cxnSp macro="">
      <xdr:nvCxnSpPr>
        <xdr:cNvPr id="703" name="直線コネクタ 702">
          <a:extLst>
            <a:ext uri="{FF2B5EF4-FFF2-40B4-BE49-F238E27FC236}">
              <a16:creationId xmlns:a16="http://schemas.microsoft.com/office/drawing/2014/main" id="{54CA1BAB-3CAE-4FB6-BCD8-CD2424690862}"/>
            </a:ext>
          </a:extLst>
        </xdr:cNvPr>
        <xdr:cNvCxnSpPr/>
      </xdr:nvCxnSpPr>
      <xdr:spPr>
        <a:xfrm>
          <a:off x="19545300" y="1067480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798</xdr:rowOff>
    </xdr:from>
    <xdr:to>
      <xdr:col>98</xdr:col>
      <xdr:colOff>38100</xdr:colOff>
      <xdr:row>62</xdr:row>
      <xdr:rowOff>102398</xdr:rowOff>
    </xdr:to>
    <xdr:sp macro="" textlink="">
      <xdr:nvSpPr>
        <xdr:cNvPr id="704" name="楕円 703">
          <a:extLst>
            <a:ext uri="{FF2B5EF4-FFF2-40B4-BE49-F238E27FC236}">
              <a16:creationId xmlns:a16="http://schemas.microsoft.com/office/drawing/2014/main" id="{89A47E28-4866-4A61-B2FC-DAB45FE13FB8}"/>
            </a:ext>
          </a:extLst>
        </xdr:cNvPr>
        <xdr:cNvSpPr/>
      </xdr:nvSpPr>
      <xdr:spPr>
        <a:xfrm>
          <a:off x="18605500" y="106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44903</xdr:rowOff>
    </xdr:from>
    <xdr:to>
      <xdr:col>102</xdr:col>
      <xdr:colOff>114300</xdr:colOff>
      <xdr:row>62</xdr:row>
      <xdr:rowOff>51598</xdr:rowOff>
    </xdr:to>
    <xdr:cxnSp macro="">
      <xdr:nvCxnSpPr>
        <xdr:cNvPr id="705" name="直線コネクタ 704">
          <a:extLst>
            <a:ext uri="{FF2B5EF4-FFF2-40B4-BE49-F238E27FC236}">
              <a16:creationId xmlns:a16="http://schemas.microsoft.com/office/drawing/2014/main" id="{C6163B19-096D-4DA7-AFC9-5AA864383DCB}"/>
            </a:ext>
          </a:extLst>
        </xdr:cNvPr>
        <xdr:cNvCxnSpPr/>
      </xdr:nvCxnSpPr>
      <xdr:spPr>
        <a:xfrm flipV="1">
          <a:off x="18656300" y="1067480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a:extLst>
            <a:ext uri="{FF2B5EF4-FFF2-40B4-BE49-F238E27FC236}">
              <a16:creationId xmlns:a16="http://schemas.microsoft.com/office/drawing/2014/main" id="{7A4074A9-3E91-46CC-A7D9-7B277E339221}"/>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a:extLst>
            <a:ext uri="{FF2B5EF4-FFF2-40B4-BE49-F238E27FC236}">
              <a16:creationId xmlns:a16="http://schemas.microsoft.com/office/drawing/2014/main" id="{2921E59A-A649-4912-AC5E-8BFC6D77A9F9}"/>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a:extLst>
            <a:ext uri="{FF2B5EF4-FFF2-40B4-BE49-F238E27FC236}">
              <a16:creationId xmlns:a16="http://schemas.microsoft.com/office/drawing/2014/main" id="{F8780B9D-0CF9-45FA-B16E-A957ED86D0DD}"/>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a:extLst>
            <a:ext uri="{FF2B5EF4-FFF2-40B4-BE49-F238E27FC236}">
              <a16:creationId xmlns:a16="http://schemas.microsoft.com/office/drawing/2014/main" id="{BC12873A-3FD5-4787-9079-827E4BE22833}"/>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144561</xdr:rowOff>
    </xdr:from>
    <xdr:ext cx="469744" cy="259045"/>
    <xdr:sp macro="" textlink="">
      <xdr:nvSpPr>
        <xdr:cNvPr id="710" name="n_1mainValue【学校施設】&#10;一人当たり面積">
          <a:extLst>
            <a:ext uri="{FF2B5EF4-FFF2-40B4-BE49-F238E27FC236}">
              <a16:creationId xmlns:a16="http://schemas.microsoft.com/office/drawing/2014/main" id="{473D6924-6413-4D97-B21F-6D38573170A1}"/>
            </a:ext>
          </a:extLst>
        </xdr:cNvPr>
        <xdr:cNvSpPr txBox="1"/>
      </xdr:nvSpPr>
      <xdr:spPr>
        <a:xfrm>
          <a:off x="21075727" y="104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150603</xdr:rowOff>
    </xdr:from>
    <xdr:ext cx="469744" cy="259045"/>
    <xdr:sp macro="" textlink="">
      <xdr:nvSpPr>
        <xdr:cNvPr id="711" name="n_2mainValue【学校施設】&#10;一人当たり面積">
          <a:extLst>
            <a:ext uri="{FF2B5EF4-FFF2-40B4-BE49-F238E27FC236}">
              <a16:creationId xmlns:a16="http://schemas.microsoft.com/office/drawing/2014/main" id="{A0BC1233-CF48-4641-A68A-4A97136C5B31}"/>
            </a:ext>
          </a:extLst>
        </xdr:cNvPr>
        <xdr:cNvSpPr txBox="1"/>
      </xdr:nvSpPr>
      <xdr:spPr>
        <a:xfrm>
          <a:off x="20199427" y="104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112230</xdr:rowOff>
    </xdr:from>
    <xdr:ext cx="469744" cy="259045"/>
    <xdr:sp macro="" textlink="">
      <xdr:nvSpPr>
        <xdr:cNvPr id="712" name="n_3mainValue【学校施設】&#10;一人当たり面積">
          <a:extLst>
            <a:ext uri="{FF2B5EF4-FFF2-40B4-BE49-F238E27FC236}">
              <a16:creationId xmlns:a16="http://schemas.microsoft.com/office/drawing/2014/main" id="{82BC95FD-2664-4D9B-8E67-3CC5782FFD28}"/>
            </a:ext>
          </a:extLst>
        </xdr:cNvPr>
        <xdr:cNvSpPr txBox="1"/>
      </xdr:nvSpPr>
      <xdr:spPr>
        <a:xfrm>
          <a:off x="19310427" y="1039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118925</xdr:rowOff>
    </xdr:from>
    <xdr:ext cx="469744" cy="259045"/>
    <xdr:sp macro="" textlink="">
      <xdr:nvSpPr>
        <xdr:cNvPr id="713" name="n_4mainValue【学校施設】&#10;一人当たり面積">
          <a:extLst>
            <a:ext uri="{FF2B5EF4-FFF2-40B4-BE49-F238E27FC236}">
              <a16:creationId xmlns:a16="http://schemas.microsoft.com/office/drawing/2014/main" id="{12A12A00-2043-4192-8CF0-D07966FC191E}"/>
            </a:ext>
          </a:extLst>
        </xdr:cNvPr>
        <xdr:cNvSpPr txBox="1"/>
      </xdr:nvSpPr>
      <xdr:spPr>
        <a:xfrm>
          <a:off x="18421427" y="104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B8BCDCB0-0B02-48C5-A83B-A9274615A9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71CFC6C7-E2CB-464B-88ED-CD1CE4249E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79E5A6FB-A426-4AF3-9C9B-6035B49E07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CD36A182-8258-400D-A1A3-1A037D3D87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45360A41-C732-4235-8254-41821D8A4D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329981EB-A03B-4DEC-BF5A-D1C0EC3081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E14434A0-0B1D-4A67-821D-A4BEDD68BB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12DBA1E4-39CF-45C3-BC02-68DDB8D27FE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14799FF4-1FB6-492D-9AE4-0370F182FD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B35EA79C-FE7A-44DE-B2EA-C2A367D6AA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CA4A3BA6-5262-4D05-832C-9C70C21106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F4594052-A252-4B4E-A5AD-5F1458D738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E10E056C-1591-4363-9893-AB1BB3EDA3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3DD05614-B8B4-457A-9E50-A8D5914369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6D8D822E-02C7-4FCF-BA87-4621431A9E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36FD09EF-EC50-40A9-BE07-DBB940B1552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E3A43369-A458-49DF-8AF2-2A2CC125D1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C8F812E-2F47-4477-A417-946504A18D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B8FB8FDB-34F0-4C26-9EE0-05B096EA25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A4A1308C-9A99-4BB5-AAD4-8699E1A534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3B69B472-0E49-4BF2-AC13-F5B335C9C1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9CA57BC9-BCA6-4E19-898B-ADE0A587B8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92629E1F-CBA2-4021-8CEC-F262857ED5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712A31B4-D5F2-472D-9B4E-F382D20416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7015ABBE-7586-4FEF-A030-31DF8B11A0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AF7AB50C-6EE8-47BC-9115-759B6014C7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58D12120-E63E-4F11-9131-6E36B18494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FF97201C-7DE0-40DB-9988-D5015DDF9F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991140D-D662-4B8F-99E3-897FA7ADC2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10F31F59-1A37-40FA-B0BF-2151FD6E110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36F04F27-B7F0-4FB6-92E7-A195FE06E5B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A2B1D9E6-F33B-445F-94C5-41F1D47E20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5B70C26-0EE3-45C9-B96B-589885CCEC5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7D236FB1-90B3-46CA-A4C0-CBB0254E3E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C00B655E-717D-4711-9833-55B3033C15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36F4F838-6192-4C93-BDDA-5032080503C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89E17E14-E0DA-4E1E-924B-595F151B6AD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7D3D3FC7-A54A-4FDA-AA6B-D79DF3DEB8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718095F5-E8CD-4A5D-8BEE-1C51866824D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199F73D5-F623-435A-AD8C-6F7A0DA31A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758750C7-4AA4-4B33-AAED-1937A5488BB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396A608F-42D2-491B-B6EC-9A15C91D73A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4F4DFE20-767D-4354-A259-4EB88BE50B5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a:extLst>
            <a:ext uri="{FF2B5EF4-FFF2-40B4-BE49-F238E27FC236}">
              <a16:creationId xmlns:a16="http://schemas.microsoft.com/office/drawing/2014/main" id="{6FDA05DA-CCC2-4696-A79E-90C5A22363A3}"/>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a:extLst>
            <a:ext uri="{FF2B5EF4-FFF2-40B4-BE49-F238E27FC236}">
              <a16:creationId xmlns:a16="http://schemas.microsoft.com/office/drawing/2014/main" id="{88C8B039-0D05-49EA-BC9E-622A8DBF6B1E}"/>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a:extLst>
            <a:ext uri="{FF2B5EF4-FFF2-40B4-BE49-F238E27FC236}">
              <a16:creationId xmlns:a16="http://schemas.microsoft.com/office/drawing/2014/main" id="{60EA9765-5176-4E63-A066-3F59B3E4D042}"/>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a:extLst>
            <a:ext uri="{FF2B5EF4-FFF2-40B4-BE49-F238E27FC236}">
              <a16:creationId xmlns:a16="http://schemas.microsoft.com/office/drawing/2014/main" id="{346BE7F9-CE6E-4653-9723-23587DEED461}"/>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a:extLst>
            <a:ext uri="{FF2B5EF4-FFF2-40B4-BE49-F238E27FC236}">
              <a16:creationId xmlns:a16="http://schemas.microsoft.com/office/drawing/2014/main" id="{D7E3113E-0685-4782-8336-7B45F0BA9F9A}"/>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a:extLst>
            <a:ext uri="{FF2B5EF4-FFF2-40B4-BE49-F238E27FC236}">
              <a16:creationId xmlns:a16="http://schemas.microsoft.com/office/drawing/2014/main" id="{9AC4CB5D-ADC1-4D1E-8D35-B39B52966E1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a:extLst>
            <a:ext uri="{FF2B5EF4-FFF2-40B4-BE49-F238E27FC236}">
              <a16:creationId xmlns:a16="http://schemas.microsoft.com/office/drawing/2014/main" id="{62EF2016-E01B-4529-AFB8-3D1C763CDE33}"/>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a:extLst>
            <a:ext uri="{FF2B5EF4-FFF2-40B4-BE49-F238E27FC236}">
              <a16:creationId xmlns:a16="http://schemas.microsoft.com/office/drawing/2014/main" id="{F4A569B1-45ED-4080-ADAC-2767391ECF7D}"/>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C24F88C-72E4-41B5-B9B1-4BBCCB23EB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FC6C402-E5AC-4571-BF62-F8C124F248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6E0B85B-3D65-49AF-AECE-61672DBEF2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713FF5A-BA23-4AE3-B0EC-83F989ABB2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E0339DC-C67C-46B3-9A24-DF1EE7BE56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130175</xdr:rowOff>
    </xdr:from>
    <xdr:to>
      <xdr:col>85</xdr:col>
      <xdr:colOff>177800</xdr:colOff>
      <xdr:row>107</xdr:row>
      <xdr:rowOff>60325</xdr:rowOff>
    </xdr:to>
    <xdr:sp macro="" textlink="">
      <xdr:nvSpPr>
        <xdr:cNvPr id="770" name="楕円 769">
          <a:extLst>
            <a:ext uri="{FF2B5EF4-FFF2-40B4-BE49-F238E27FC236}">
              <a16:creationId xmlns:a16="http://schemas.microsoft.com/office/drawing/2014/main" id="{77DE459C-87A1-45CD-9559-896F5D8DEF85}"/>
            </a:ext>
          </a:extLst>
        </xdr:cNvPr>
        <xdr:cNvSpPr/>
      </xdr:nvSpPr>
      <xdr:spPr>
        <a:xfrm>
          <a:off x="16268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108602</xdr:rowOff>
    </xdr:from>
    <xdr:ext cx="405111" cy="259045"/>
    <xdr:sp macro="" textlink="">
      <xdr:nvSpPr>
        <xdr:cNvPr id="771" name="【公民館】&#10;有形固定資産減価償却率該当値テキスト">
          <a:extLst>
            <a:ext uri="{FF2B5EF4-FFF2-40B4-BE49-F238E27FC236}">
              <a16:creationId xmlns:a16="http://schemas.microsoft.com/office/drawing/2014/main" id="{92EFBB18-FF5D-4218-86ED-0EACF09CA79D}"/>
            </a:ext>
          </a:extLst>
        </xdr:cNvPr>
        <xdr:cNvSpPr txBox="1"/>
      </xdr:nvSpPr>
      <xdr:spPr>
        <a:xfrm>
          <a:off x="16357600"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101600</xdr:rowOff>
    </xdr:from>
    <xdr:to>
      <xdr:col>81</xdr:col>
      <xdr:colOff>101600</xdr:colOff>
      <xdr:row>107</xdr:row>
      <xdr:rowOff>31750</xdr:rowOff>
    </xdr:to>
    <xdr:sp macro="" textlink="">
      <xdr:nvSpPr>
        <xdr:cNvPr id="772" name="楕円 771">
          <a:extLst>
            <a:ext uri="{FF2B5EF4-FFF2-40B4-BE49-F238E27FC236}">
              <a16:creationId xmlns:a16="http://schemas.microsoft.com/office/drawing/2014/main" id="{EF0F15D4-8FE5-411E-B619-0666290C0DDF}"/>
            </a:ext>
          </a:extLst>
        </xdr:cNvPr>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9525</xdr:rowOff>
    </xdr:to>
    <xdr:cxnSp macro="">
      <xdr:nvCxnSpPr>
        <xdr:cNvPr id="773" name="直線コネクタ 772">
          <a:extLst>
            <a:ext uri="{FF2B5EF4-FFF2-40B4-BE49-F238E27FC236}">
              <a16:creationId xmlns:a16="http://schemas.microsoft.com/office/drawing/2014/main" id="{33935118-49ED-4B68-A81E-85B01622D154}"/>
            </a:ext>
          </a:extLst>
        </xdr:cNvPr>
        <xdr:cNvCxnSpPr/>
      </xdr:nvCxnSpPr>
      <xdr:spPr>
        <a:xfrm>
          <a:off x="15481300" y="18326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774" name="楕円 773">
          <a:extLst>
            <a:ext uri="{FF2B5EF4-FFF2-40B4-BE49-F238E27FC236}">
              <a16:creationId xmlns:a16="http://schemas.microsoft.com/office/drawing/2014/main" id="{1B74F8D8-25E8-48BD-8A01-CA5E35F561BB}"/>
            </a:ext>
          </a:extLst>
        </xdr:cNvPr>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123825</xdr:rowOff>
    </xdr:from>
    <xdr:to>
      <xdr:col>81</xdr:col>
      <xdr:colOff>50800</xdr:colOff>
      <xdr:row>106</xdr:row>
      <xdr:rowOff>152400</xdr:rowOff>
    </xdr:to>
    <xdr:cxnSp macro="">
      <xdr:nvCxnSpPr>
        <xdr:cNvPr id="775" name="直線コネクタ 774">
          <a:extLst>
            <a:ext uri="{FF2B5EF4-FFF2-40B4-BE49-F238E27FC236}">
              <a16:creationId xmlns:a16="http://schemas.microsoft.com/office/drawing/2014/main" id="{391C745F-37F3-418A-9F55-AE1EAF6DC90C}"/>
            </a:ext>
          </a:extLst>
        </xdr:cNvPr>
        <xdr:cNvCxnSpPr/>
      </xdr:nvCxnSpPr>
      <xdr:spPr>
        <a:xfrm>
          <a:off x="14592300" y="18297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76" name="楕円 775">
          <a:extLst>
            <a:ext uri="{FF2B5EF4-FFF2-40B4-BE49-F238E27FC236}">
              <a16:creationId xmlns:a16="http://schemas.microsoft.com/office/drawing/2014/main" id="{73EC1CE5-ADCA-44FA-94AE-00800D32DD59}"/>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123825</xdr:rowOff>
    </xdr:to>
    <xdr:cxnSp macro="">
      <xdr:nvCxnSpPr>
        <xdr:cNvPr id="777" name="直線コネクタ 776">
          <a:extLst>
            <a:ext uri="{FF2B5EF4-FFF2-40B4-BE49-F238E27FC236}">
              <a16:creationId xmlns:a16="http://schemas.microsoft.com/office/drawing/2014/main" id="{2814DA34-FD00-49A4-A8AF-8D813D0CD8DB}"/>
            </a:ext>
          </a:extLst>
        </xdr:cNvPr>
        <xdr:cNvCxnSpPr/>
      </xdr:nvCxnSpPr>
      <xdr:spPr>
        <a:xfrm>
          <a:off x="13703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778" name="楕円 777">
          <a:extLst>
            <a:ext uri="{FF2B5EF4-FFF2-40B4-BE49-F238E27FC236}">
              <a16:creationId xmlns:a16="http://schemas.microsoft.com/office/drawing/2014/main" id="{8BC9C49E-4D3B-49D5-8CE0-9205B6BF286A}"/>
            </a:ext>
          </a:extLst>
        </xdr:cNvPr>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87630</xdr:rowOff>
    </xdr:to>
    <xdr:cxnSp macro="">
      <xdr:nvCxnSpPr>
        <xdr:cNvPr id="779" name="直線コネクタ 778">
          <a:extLst>
            <a:ext uri="{FF2B5EF4-FFF2-40B4-BE49-F238E27FC236}">
              <a16:creationId xmlns:a16="http://schemas.microsoft.com/office/drawing/2014/main" id="{7FC49AAC-A997-41F8-82B7-4140AB7652F9}"/>
            </a:ext>
          </a:extLst>
        </xdr:cNvPr>
        <xdr:cNvCxnSpPr/>
      </xdr:nvCxnSpPr>
      <xdr:spPr>
        <a:xfrm>
          <a:off x="12814300" y="18227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a:extLst>
            <a:ext uri="{FF2B5EF4-FFF2-40B4-BE49-F238E27FC236}">
              <a16:creationId xmlns:a16="http://schemas.microsoft.com/office/drawing/2014/main" id="{F2A8F1F4-E4B2-4944-B196-EC1FBB23CF49}"/>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a:extLst>
            <a:ext uri="{FF2B5EF4-FFF2-40B4-BE49-F238E27FC236}">
              <a16:creationId xmlns:a16="http://schemas.microsoft.com/office/drawing/2014/main" id="{04C4CA57-E662-4B30-BD5B-8910B4DFFE74}"/>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a:extLst>
            <a:ext uri="{FF2B5EF4-FFF2-40B4-BE49-F238E27FC236}">
              <a16:creationId xmlns:a16="http://schemas.microsoft.com/office/drawing/2014/main" id="{676DAD3C-5809-491B-8448-17A09A2949AC}"/>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a:extLst>
            <a:ext uri="{FF2B5EF4-FFF2-40B4-BE49-F238E27FC236}">
              <a16:creationId xmlns:a16="http://schemas.microsoft.com/office/drawing/2014/main" id="{492FDBC4-5B93-4BFA-8AAD-ACB22C372242}"/>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22877</xdr:rowOff>
    </xdr:from>
    <xdr:ext cx="405111" cy="259045"/>
    <xdr:sp macro="" textlink="">
      <xdr:nvSpPr>
        <xdr:cNvPr id="784" name="n_1mainValue【公民館】&#10;有形固定資産減価償却率">
          <a:extLst>
            <a:ext uri="{FF2B5EF4-FFF2-40B4-BE49-F238E27FC236}">
              <a16:creationId xmlns:a16="http://schemas.microsoft.com/office/drawing/2014/main" id="{8059671A-339F-4FE6-A751-B4BA8D437A9F}"/>
            </a:ext>
          </a:extLst>
        </xdr:cNvPr>
        <xdr:cNvSpPr txBox="1"/>
      </xdr:nvSpPr>
      <xdr:spPr>
        <a:xfrm>
          <a:off x="15266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785" name="n_2mainValue【公民館】&#10;有形固定資産減価償却率">
          <a:extLst>
            <a:ext uri="{FF2B5EF4-FFF2-40B4-BE49-F238E27FC236}">
              <a16:creationId xmlns:a16="http://schemas.microsoft.com/office/drawing/2014/main" id="{6CD2CCB0-4D07-4EE1-9642-D4838EDB56A9}"/>
            </a:ext>
          </a:extLst>
        </xdr:cNvPr>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86" name="n_3mainValue【公民館】&#10;有形固定資産減価償却率">
          <a:extLst>
            <a:ext uri="{FF2B5EF4-FFF2-40B4-BE49-F238E27FC236}">
              <a16:creationId xmlns:a16="http://schemas.microsoft.com/office/drawing/2014/main" id="{44754544-AAA2-4B48-8B8E-0B9FF35F57B7}"/>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787" name="n_4mainValue【公民館】&#10;有形固定資産減価償却率">
          <a:extLst>
            <a:ext uri="{FF2B5EF4-FFF2-40B4-BE49-F238E27FC236}">
              <a16:creationId xmlns:a16="http://schemas.microsoft.com/office/drawing/2014/main" id="{32F27ED4-B405-4015-BEAC-A18A2D82B070}"/>
            </a:ext>
          </a:extLst>
        </xdr:cNvPr>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8A833161-583F-4D4E-A4E2-2FE237ED9B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D095FDD5-A69E-4CC2-AF85-D0FD73E506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E3D5730C-4243-4E0C-BAC7-7CED37EB84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40BE35C6-30D7-4606-810C-7972F379C4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5CEA3B8D-2832-41AE-8751-F47E5D04E1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40FE6404-E868-4CAE-B509-E80A2330FB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E74E4B15-600F-43FD-9DA3-5EC2ED987D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4E8E81AF-35EE-4769-9B8E-EA7F7A7D6D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58015688-45B0-4E62-B67B-21AC8F36CF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51D727EC-606D-43D2-9C2F-925A7ED4D1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DA48A59B-9202-4613-A6CA-651D10CA1A6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79881668-B0C2-44A1-9EA2-446EBDC316D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8254F13A-5E4D-436C-B957-A8DD64DDF10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19D4F8E4-CA76-4694-9726-21DE85AF1D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23BC4440-C86E-479F-84B5-126A9EE850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4F41580D-BDF8-487D-9235-DFB0FAF9E4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61A6F973-B6F4-4842-8139-71EF8ABB21A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C7D25528-9DC9-483F-A8FA-043D215BD06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C1CF7B5D-7EBE-4A99-B053-BC97E0FD296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4CF9FF3-CC74-41B0-92AC-11F77FF4AD4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B1929943-B4DB-4074-9F7E-4B2D81FB227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399A193-4A0E-46CE-BC3D-331D59301E5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7A4DBF3F-A5FF-46D1-8CF8-D51B7810D3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4B822E95-C6A6-4802-918F-87341A147E4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32EEF4AF-F6B2-4EC2-A5AF-2A54A0149C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a:extLst>
            <a:ext uri="{FF2B5EF4-FFF2-40B4-BE49-F238E27FC236}">
              <a16:creationId xmlns:a16="http://schemas.microsoft.com/office/drawing/2014/main" id="{2924A757-EE18-4304-AA60-02E4A93B5B5D}"/>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a:extLst>
            <a:ext uri="{FF2B5EF4-FFF2-40B4-BE49-F238E27FC236}">
              <a16:creationId xmlns:a16="http://schemas.microsoft.com/office/drawing/2014/main" id="{1A9EDD2C-20A0-45D2-9818-E49F928FEE1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a:extLst>
            <a:ext uri="{FF2B5EF4-FFF2-40B4-BE49-F238E27FC236}">
              <a16:creationId xmlns:a16="http://schemas.microsoft.com/office/drawing/2014/main" id="{77AAA0C4-D98D-4BFB-91BC-72299AC19295}"/>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a:extLst>
            <a:ext uri="{FF2B5EF4-FFF2-40B4-BE49-F238E27FC236}">
              <a16:creationId xmlns:a16="http://schemas.microsoft.com/office/drawing/2014/main" id="{FA9BAAF3-FAE9-4672-9A6C-7EDC2D6B52B3}"/>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a:extLst>
            <a:ext uri="{FF2B5EF4-FFF2-40B4-BE49-F238E27FC236}">
              <a16:creationId xmlns:a16="http://schemas.microsoft.com/office/drawing/2014/main" id="{39CA1C2D-9947-4166-B372-771E151383DF}"/>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18" name="【公民館】&#10;一人当たり面積平均値テキスト">
          <a:extLst>
            <a:ext uri="{FF2B5EF4-FFF2-40B4-BE49-F238E27FC236}">
              <a16:creationId xmlns:a16="http://schemas.microsoft.com/office/drawing/2014/main" id="{114BBAD8-6E43-4824-9DEB-289EE33D096B}"/>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a:extLst>
            <a:ext uri="{FF2B5EF4-FFF2-40B4-BE49-F238E27FC236}">
              <a16:creationId xmlns:a16="http://schemas.microsoft.com/office/drawing/2014/main" id="{06F8A105-BB2C-439C-8E7E-3398C74977EB}"/>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a:extLst>
            <a:ext uri="{FF2B5EF4-FFF2-40B4-BE49-F238E27FC236}">
              <a16:creationId xmlns:a16="http://schemas.microsoft.com/office/drawing/2014/main" id="{043DCAC7-B503-4B37-9AEA-6FAC366B7136}"/>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a:extLst>
            <a:ext uri="{FF2B5EF4-FFF2-40B4-BE49-F238E27FC236}">
              <a16:creationId xmlns:a16="http://schemas.microsoft.com/office/drawing/2014/main" id="{71BF453E-0858-42EE-B8C2-60BC4D2B9D87}"/>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a:extLst>
            <a:ext uri="{FF2B5EF4-FFF2-40B4-BE49-F238E27FC236}">
              <a16:creationId xmlns:a16="http://schemas.microsoft.com/office/drawing/2014/main" id="{3BFE395E-BFAC-4832-8860-924852FBB67A}"/>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a:extLst>
            <a:ext uri="{FF2B5EF4-FFF2-40B4-BE49-F238E27FC236}">
              <a16:creationId xmlns:a16="http://schemas.microsoft.com/office/drawing/2014/main" id="{7C8A5156-6685-48B3-86B2-D4D755803F63}"/>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5D61D58-29C9-46C5-B71A-3A27411DDD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DF404695-E2F6-4A99-8497-50B51F8A3B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331B084-4096-42B5-A3E9-E5E4EBA1F9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95BE676-B60C-4717-9214-7A5CE829BA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D8EA39D-0608-47E7-A7B7-ECEFA74667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29" name="楕円 828">
          <a:extLst>
            <a:ext uri="{FF2B5EF4-FFF2-40B4-BE49-F238E27FC236}">
              <a16:creationId xmlns:a16="http://schemas.microsoft.com/office/drawing/2014/main" id="{A2AEA507-333F-4FB0-9B39-69BB6E7801CF}"/>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0" name="【公民館】&#10;一人当たり面積該当値テキスト">
          <a:extLst>
            <a:ext uri="{FF2B5EF4-FFF2-40B4-BE49-F238E27FC236}">
              <a16:creationId xmlns:a16="http://schemas.microsoft.com/office/drawing/2014/main" id="{93945F2B-94EE-4AD6-BBD6-EC4A69A613BE}"/>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109764</xdr:rowOff>
    </xdr:from>
    <xdr:to>
      <xdr:col>112</xdr:col>
      <xdr:colOff>38100</xdr:colOff>
      <xdr:row>108</xdr:row>
      <xdr:rowOff>39914</xdr:rowOff>
    </xdr:to>
    <xdr:sp macro="" textlink="">
      <xdr:nvSpPr>
        <xdr:cNvPr id="831" name="楕円 830">
          <a:extLst>
            <a:ext uri="{FF2B5EF4-FFF2-40B4-BE49-F238E27FC236}">
              <a16:creationId xmlns:a16="http://schemas.microsoft.com/office/drawing/2014/main" id="{BC8EF14E-F6D4-48A7-9EBF-D887371763B1}"/>
            </a:ext>
          </a:extLst>
        </xdr:cNvPr>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160564</xdr:rowOff>
    </xdr:to>
    <xdr:cxnSp macro="">
      <xdr:nvCxnSpPr>
        <xdr:cNvPr id="832" name="直線コネクタ 831">
          <a:extLst>
            <a:ext uri="{FF2B5EF4-FFF2-40B4-BE49-F238E27FC236}">
              <a16:creationId xmlns:a16="http://schemas.microsoft.com/office/drawing/2014/main" id="{E2BFD572-557D-4DA8-9654-0446749ABDC9}"/>
            </a:ext>
          </a:extLst>
        </xdr:cNvPr>
        <xdr:cNvCxnSpPr/>
      </xdr:nvCxnSpPr>
      <xdr:spPr>
        <a:xfrm flipV="1">
          <a:off x="21323300" y="18501361"/>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833" name="楕円 832">
          <a:extLst>
            <a:ext uri="{FF2B5EF4-FFF2-40B4-BE49-F238E27FC236}">
              <a16:creationId xmlns:a16="http://schemas.microsoft.com/office/drawing/2014/main" id="{73060321-1E88-4B71-9C09-44E1E0D0BA90}"/>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160564</xdr:rowOff>
    </xdr:from>
    <xdr:to>
      <xdr:col>111</xdr:col>
      <xdr:colOff>177800</xdr:colOff>
      <xdr:row>107</xdr:row>
      <xdr:rowOff>163830</xdr:rowOff>
    </xdr:to>
    <xdr:cxnSp macro="">
      <xdr:nvCxnSpPr>
        <xdr:cNvPr id="834" name="直線コネクタ 833">
          <a:extLst>
            <a:ext uri="{FF2B5EF4-FFF2-40B4-BE49-F238E27FC236}">
              <a16:creationId xmlns:a16="http://schemas.microsoft.com/office/drawing/2014/main" id="{FA7CB730-D43A-46D3-8155-56ED52C48499}"/>
            </a:ext>
          </a:extLst>
        </xdr:cNvPr>
        <xdr:cNvCxnSpPr/>
      </xdr:nvCxnSpPr>
      <xdr:spPr>
        <a:xfrm flipV="1">
          <a:off x="20434300" y="185057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35" name="楕円 834">
          <a:extLst>
            <a:ext uri="{FF2B5EF4-FFF2-40B4-BE49-F238E27FC236}">
              <a16:creationId xmlns:a16="http://schemas.microsoft.com/office/drawing/2014/main" id="{8C534A64-EB56-447B-BCAE-A9C81AF84D2B}"/>
            </a:ext>
          </a:extLst>
        </xdr:cNvPr>
        <xdr:cNvSpPr/>
      </xdr:nvSpPr>
      <xdr:spPr>
        <a:xfrm>
          <a:off x="19494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147501</xdr:rowOff>
    </xdr:from>
    <xdr:to>
      <xdr:col>107</xdr:col>
      <xdr:colOff>50800</xdr:colOff>
      <xdr:row>107</xdr:row>
      <xdr:rowOff>163830</xdr:rowOff>
    </xdr:to>
    <xdr:cxnSp macro="">
      <xdr:nvCxnSpPr>
        <xdr:cNvPr id="836" name="直線コネクタ 835">
          <a:extLst>
            <a:ext uri="{FF2B5EF4-FFF2-40B4-BE49-F238E27FC236}">
              <a16:creationId xmlns:a16="http://schemas.microsoft.com/office/drawing/2014/main" id="{AB0DF457-DDFA-43CD-AFBA-100419083007}"/>
            </a:ext>
          </a:extLst>
        </xdr:cNvPr>
        <xdr:cNvCxnSpPr/>
      </xdr:nvCxnSpPr>
      <xdr:spPr>
        <a:xfrm>
          <a:off x="19545300" y="184926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101056</xdr:rowOff>
    </xdr:from>
    <xdr:to>
      <xdr:col>98</xdr:col>
      <xdr:colOff>38100</xdr:colOff>
      <xdr:row>108</xdr:row>
      <xdr:rowOff>31206</xdr:rowOff>
    </xdr:to>
    <xdr:sp macro="" textlink="">
      <xdr:nvSpPr>
        <xdr:cNvPr id="837" name="楕円 836">
          <a:extLst>
            <a:ext uri="{FF2B5EF4-FFF2-40B4-BE49-F238E27FC236}">
              <a16:creationId xmlns:a16="http://schemas.microsoft.com/office/drawing/2014/main" id="{207D9E16-4856-44E1-8C8A-49AF4784BBFC}"/>
            </a:ext>
          </a:extLst>
        </xdr:cNvPr>
        <xdr:cNvSpPr/>
      </xdr:nvSpPr>
      <xdr:spPr>
        <a:xfrm>
          <a:off x="18605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147501</xdr:rowOff>
    </xdr:from>
    <xdr:to>
      <xdr:col>102</xdr:col>
      <xdr:colOff>114300</xdr:colOff>
      <xdr:row>107</xdr:row>
      <xdr:rowOff>151856</xdr:rowOff>
    </xdr:to>
    <xdr:cxnSp macro="">
      <xdr:nvCxnSpPr>
        <xdr:cNvPr id="838" name="直線コネクタ 837">
          <a:extLst>
            <a:ext uri="{FF2B5EF4-FFF2-40B4-BE49-F238E27FC236}">
              <a16:creationId xmlns:a16="http://schemas.microsoft.com/office/drawing/2014/main" id="{14336B94-39D7-4C08-927F-940A3D46289B}"/>
            </a:ext>
          </a:extLst>
        </xdr:cNvPr>
        <xdr:cNvCxnSpPr/>
      </xdr:nvCxnSpPr>
      <xdr:spPr>
        <a:xfrm flipV="1">
          <a:off x="18656300" y="184926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39" name="n_1aveValue【公民館】&#10;一人当たり面積">
          <a:extLst>
            <a:ext uri="{FF2B5EF4-FFF2-40B4-BE49-F238E27FC236}">
              <a16:creationId xmlns:a16="http://schemas.microsoft.com/office/drawing/2014/main" id="{9C564E44-8B83-4553-A49A-32C2C8D6F039}"/>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0" name="n_2aveValue【公民館】&#10;一人当たり面積">
          <a:extLst>
            <a:ext uri="{FF2B5EF4-FFF2-40B4-BE49-F238E27FC236}">
              <a16:creationId xmlns:a16="http://schemas.microsoft.com/office/drawing/2014/main" id="{50E73B56-AAC8-4877-9CBD-DC545BDBFF14}"/>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1" name="n_3aveValue【公民館】&#10;一人当たり面積">
          <a:extLst>
            <a:ext uri="{FF2B5EF4-FFF2-40B4-BE49-F238E27FC236}">
              <a16:creationId xmlns:a16="http://schemas.microsoft.com/office/drawing/2014/main" id="{6DD43EFE-F46F-418D-A540-C0AAC68219E1}"/>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2" name="n_4aveValue【公民館】&#10;一人当たり面積">
          <a:extLst>
            <a:ext uri="{FF2B5EF4-FFF2-40B4-BE49-F238E27FC236}">
              <a16:creationId xmlns:a16="http://schemas.microsoft.com/office/drawing/2014/main" id="{6DB3EA1A-CFC0-4E37-946B-2DF1AEE47D67}"/>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31041</xdr:rowOff>
    </xdr:from>
    <xdr:ext cx="469744" cy="259045"/>
    <xdr:sp macro="" textlink="">
      <xdr:nvSpPr>
        <xdr:cNvPr id="843" name="n_1mainValue【公民館】&#10;一人当たり面積">
          <a:extLst>
            <a:ext uri="{FF2B5EF4-FFF2-40B4-BE49-F238E27FC236}">
              <a16:creationId xmlns:a16="http://schemas.microsoft.com/office/drawing/2014/main" id="{F14B0FC1-1858-4A12-8EFD-84C83E4A4F99}"/>
            </a:ext>
          </a:extLst>
        </xdr:cNvPr>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844" name="n_2mainValue【公民館】&#10;一人当たり面積">
          <a:extLst>
            <a:ext uri="{FF2B5EF4-FFF2-40B4-BE49-F238E27FC236}">
              <a16:creationId xmlns:a16="http://schemas.microsoft.com/office/drawing/2014/main" id="{0F7FBBC9-8DE1-46E5-8ADD-CCF2EDF7E594}"/>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5" name="n_3mainValue【公民館】&#10;一人当たり面積">
          <a:extLst>
            <a:ext uri="{FF2B5EF4-FFF2-40B4-BE49-F238E27FC236}">
              <a16:creationId xmlns:a16="http://schemas.microsoft.com/office/drawing/2014/main" id="{B1AB3F8A-1B29-4A7C-BAB6-9D33979A23B6}"/>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22333</xdr:rowOff>
    </xdr:from>
    <xdr:ext cx="469744" cy="259045"/>
    <xdr:sp macro="" textlink="">
      <xdr:nvSpPr>
        <xdr:cNvPr id="846" name="n_4mainValue【公民館】&#10;一人当たり面積">
          <a:extLst>
            <a:ext uri="{FF2B5EF4-FFF2-40B4-BE49-F238E27FC236}">
              <a16:creationId xmlns:a16="http://schemas.microsoft.com/office/drawing/2014/main" id="{E61A9AA7-0195-4B56-9C3E-36432283D550}"/>
            </a:ext>
          </a:extLst>
        </xdr:cNvPr>
        <xdr:cNvSpPr txBox="1"/>
      </xdr:nvSpPr>
      <xdr:spPr>
        <a:xfrm>
          <a:off x="184214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445DB4A3-DF94-4C9F-B269-6A64FF58F1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65B6E8CF-02D9-4775-8999-B35816A9887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84502C70-BDE9-4AEA-B1FE-FB2D129C12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類似団体と比較して、特に有形固定資産減価償却率が高くなっている施設は、橋りょう・トンネル、港湾・漁港、公民館である。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橋りょう・トンネルについては、令和</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５</a:t>
          </a:r>
          <a:r>
            <a:rPr kumimoji="1" lang="ja-JP" altLang="ja-JP" sz="1100">
              <a:solidFill>
                <a:schemeClr val="dk1"/>
              </a:solidFill>
              <a:effectLst/>
              <a:latin typeface="+mn-ea"/>
              <a:ea typeface="+mn-ea"/>
              <a:cs typeface="+mn-cs"/>
            </a:rPr>
            <a:t>月に策定した橋梁長寿命化修繕計画に基づき、状態の悪いものについては計画的に改修等を行うこととしている。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港湾・漁港については、平成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年度に機能保全計画を策定し、施設の長寿命化を図る保全工事を実施してきているが、類似団体と比較すると有形固定資産減価償却率は高い水準にある。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公民館については、多くの施設について老朽化が進行しており、有形固定資産減価償却率も</a:t>
          </a:r>
          <a:r>
            <a:rPr kumimoji="1" lang="en-US" altLang="ja-JP" sz="1100">
              <a:solidFill>
                <a:schemeClr val="dk1"/>
              </a:solidFill>
              <a:effectLst/>
              <a:latin typeface="+mn-ea"/>
              <a:ea typeface="+mn-ea"/>
              <a:cs typeface="+mn-cs"/>
            </a:rPr>
            <a:t>83.5</a:t>
          </a:r>
          <a:r>
            <a:rPr kumimoji="1" lang="ja-JP" altLang="ja-JP" sz="1100">
              <a:solidFill>
                <a:schemeClr val="dk1"/>
              </a:solidFill>
              <a:effectLst/>
              <a:latin typeface="+mn-ea"/>
              <a:ea typeface="+mn-ea"/>
              <a:cs typeface="+mn-cs"/>
            </a:rPr>
            <a:t>％となっていることから、公共施設等総合管理計画に基づき、移転や建替などを検討していく。</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3BB9A6-A488-4927-AB29-666ECEA28D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205910-465D-46E6-838B-662151998D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D5CDF9-037B-45A2-AD47-23179B5DB9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F7F414-D8FF-4111-BC70-66AB5EB133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36C425-3FB0-451A-B745-A36F27CED4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20E7A0-5986-421D-94B3-ED728A12AF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ACA00B-1A3A-401A-9620-E9305F7E26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79C98A-5277-413A-8654-7F57706E1D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314D76-32EB-4A97-AD40-35BA31D21C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2D0300-33E8-4B86-80C4-F787EA6288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7B4908-C8F9-4280-A999-7BBFF10824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351BF2-318F-43DD-98C8-8E1C9F7445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04FEB5-8F27-4D7C-A99C-BCDE8332F3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2ED381-7DF9-4D57-B989-7C3464C964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F47173-4651-4D4F-98E0-B8DC37A3A0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545A80-ECA2-47AD-B625-152FE3283A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2D84F8-1886-44AB-B35E-53BEAA238D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4B400C-11EC-448C-88BA-A62BCFD515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D0DF1A-EF4A-4079-99D5-6349BF4A8A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6BB948-4D35-4839-8961-DCEA0A5069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6CB891-77E1-4033-A8B2-A02B302422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529504-9C93-4F1C-B729-61C91107BF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4CAD89-B840-4602-B0F5-31EC4F2DCD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7A9A15-82B9-4912-8D24-AD8872D244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E72DF2-7DBE-427D-B7BC-B16C165AFE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51B5D2-916D-47FE-9FDC-A3DF62C0AA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540C30-5564-4E70-96B4-2032D3804B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C1903A-6970-455B-BA69-30B42FA1F8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1C0C19-59CE-4587-A739-0E6057E0AE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378EA0-87A3-4018-A6F1-1A78C947A8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F55D63-0904-48DA-9CEA-364BCF27AE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9727E7-89D8-4EFF-9D8E-46C98268EC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B35B59-A2A6-4E11-8E01-BF7F372BC0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B6EC55-8F5A-41DB-AF50-9A13152B11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46A77B-600C-4E01-A03C-E1DCFA299C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82572A-DD95-48FA-9669-BC5E8E86F0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71AED5-0553-4B24-B18C-5C20DB50D4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C71EAD-6AFF-411A-86DE-66AC2F7C8E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6518D3-84C6-44F3-8C8A-12A58B532A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114ACF-C5A0-4473-9B17-BC40C29742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8840F1-9A73-42EE-94A7-1B1734946F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5E176E-6F47-456B-8571-76AC91632B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9FC3CBA-E0FA-4F51-B6D8-575A7335E4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588793-CF66-48A5-A6C3-53F3B121489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6FFF66-28C9-4B6A-BBFB-9A942FD990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8095098-C590-467E-B286-86F4D3EB8F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0DD2190-7515-4A25-B543-2569292C4A4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146499-42EA-45A5-BA43-6CE256CA52F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E432013-993D-4B38-BA8B-D3EDA0B293D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05772AB-0793-4322-A5FC-19C22FA50B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0806D47-0408-4B99-9643-4D9598D3016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0D1513-9C36-485C-B6E2-075C518B46B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39FECB-FF59-4469-BE8A-27B82E2109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8A1D255-C837-4ABD-BCD9-B0D680AE13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C101684-AE95-4EE7-974E-40C528C24A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D6F985-4C2B-4738-8BD4-E8F7206948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821C6DA-890F-4D2B-AC42-073979C1CE9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FF7EE01-5B1A-46A4-98E7-6068872CCBB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961856A-4E8D-4810-8C34-D40C8D465F5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5419E0E-2CA9-46FB-AD9A-6B4B9EE4722F}"/>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45A117B-B32A-4573-A7BB-18EDAB274B44}"/>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684DCB95-E61C-46DC-896D-4CA77D2E22EE}"/>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64F4C471-1294-4549-94F9-7217C99F1C1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B000A03F-17A8-4E9D-8EE2-51EFF0D2921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562BF19C-3AC8-41D9-ACD6-6FDB0B84DC3A}"/>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E4829B78-62E1-407A-9A51-05A90017DD13}"/>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446C1FE-317B-472C-93A6-0F8A9000C365}"/>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993D3C-22BC-439F-8C5B-9A5F47376A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781ECA-3E6A-437F-8292-EEED2473DF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F664CE-9164-4229-859D-81FEA03F66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CE3E9D-8646-4B42-99C4-5B88BE33E0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960495B-4F77-42C5-BE98-2D072A4285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a:extLst>
            <a:ext uri="{FF2B5EF4-FFF2-40B4-BE49-F238E27FC236}">
              <a16:creationId xmlns:a16="http://schemas.microsoft.com/office/drawing/2014/main" id="{C342F5AF-4221-4DDE-AAFF-33E425A8AB03}"/>
            </a:ext>
          </a:extLst>
        </xdr:cNvPr>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5" name="【図書館】&#10;有形固定資産減価償却率該当値テキスト">
          <a:extLst>
            <a:ext uri="{FF2B5EF4-FFF2-40B4-BE49-F238E27FC236}">
              <a16:creationId xmlns:a16="http://schemas.microsoft.com/office/drawing/2014/main" id="{2203BD9F-01C4-4E94-96C3-F18E1FD54014}"/>
            </a:ext>
          </a:extLst>
        </xdr:cNvPr>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id="{FF0EBAD5-EB68-4106-8F5F-62C04F7F7A2B}"/>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7" name="直線コネクタ 76">
          <a:extLst>
            <a:ext uri="{FF2B5EF4-FFF2-40B4-BE49-F238E27FC236}">
              <a16:creationId xmlns:a16="http://schemas.microsoft.com/office/drawing/2014/main" id="{FB44F773-7287-43B4-9FD9-1CBD1B42D2C1}"/>
            </a:ext>
          </a:extLst>
        </xdr:cNvPr>
        <xdr:cNvCxnSpPr/>
      </xdr:nvCxnSpPr>
      <xdr:spPr>
        <a:xfrm>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5594DD08-4D82-465D-9EC0-15F269F024C6}"/>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id="{93D987DF-913D-409F-AA2B-AE79CCF75EDC}"/>
            </a:ext>
          </a:extLst>
        </xdr:cNvPr>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a:extLst>
            <a:ext uri="{FF2B5EF4-FFF2-40B4-BE49-F238E27FC236}">
              <a16:creationId xmlns:a16="http://schemas.microsoft.com/office/drawing/2014/main" id="{B88479DA-FEE6-4DE1-986D-00D0055EE347}"/>
            </a:ext>
          </a:extLst>
        </xdr:cNvPr>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51F69090-51D5-49ED-857D-AC3072FF8F78}"/>
            </a:ext>
          </a:extLst>
        </xdr:cNvPr>
        <xdr:cNvCxnSpPr/>
      </xdr:nvCxnSpPr>
      <xdr:spPr>
        <a:xfrm>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a:extLst>
            <a:ext uri="{FF2B5EF4-FFF2-40B4-BE49-F238E27FC236}">
              <a16:creationId xmlns:a16="http://schemas.microsoft.com/office/drawing/2014/main" id="{95653160-C2D1-4121-A2E6-4F8BBFF31260}"/>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141514</xdr:rowOff>
    </xdr:to>
    <xdr:cxnSp macro="">
      <xdr:nvCxnSpPr>
        <xdr:cNvPr id="83" name="直線コネクタ 82">
          <a:extLst>
            <a:ext uri="{FF2B5EF4-FFF2-40B4-BE49-F238E27FC236}">
              <a16:creationId xmlns:a16="http://schemas.microsoft.com/office/drawing/2014/main" id="{39F6400E-557D-472C-8F2E-578C9C8E95D5}"/>
            </a:ext>
          </a:extLst>
        </xdr:cNvPr>
        <xdr:cNvCxnSpPr/>
      </xdr:nvCxnSpPr>
      <xdr:spPr>
        <a:xfrm>
          <a:off x="1130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9E2B4243-50D6-46F3-A85A-DB8749453C8C}"/>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6B18801E-0663-4CFD-BBF1-31B2C0F3D8A2}"/>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CA0ADAD4-4038-4084-8789-8382CFF1A2B8}"/>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910736E8-7989-4130-A7F0-B0C7627A3963}"/>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91825943-C516-49A1-8DB8-22BEE61E1390}"/>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FC4BB989-A679-4501-B527-E7A99DD39446}"/>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a:extLst>
            <a:ext uri="{FF2B5EF4-FFF2-40B4-BE49-F238E27FC236}">
              <a16:creationId xmlns:a16="http://schemas.microsoft.com/office/drawing/2014/main" id="{933FF1CB-B4FF-4618-904D-60B1E7AFED6C}"/>
            </a:ext>
          </a:extLst>
        </xdr:cNvPr>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2D3DCD24-AF3C-42C7-84B7-E8E9CE88F66A}"/>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50FB0D6-DF27-42DA-9FB8-600011DC37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2AA6A0D-5ADA-462B-96A0-51913302E5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C4A031-8243-41F6-B115-6882DF30AD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3DBDF9B-CFF2-44FB-8F3B-E732C549A3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2354F33-B171-4FEA-B199-9C7E216DB1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A80B4D9-9D46-4B4F-9B1F-AB49F8AA15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F4528AD-3C2C-4AE7-B7B0-0A33E5B092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C3FB5BC-453F-4371-9D4A-56B0E1E868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27155D5-AE85-4B2E-822D-9FBAB14CDC9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890F3A8-45EC-43B9-B606-CB48D70D64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99FCA26-BBC4-4985-9BE0-8F562A5552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618ADD4-13F0-492F-AC66-5AB7B04D12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4FD38F-6303-4375-AAB3-3BF5BBE6A7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C910B62-6531-48CB-8517-1953EBD4986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0DC730E-9213-4C5B-A8C3-46F0159583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9C31A1A-CBBB-47FB-9A33-C4A6A48E96F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0F5563-06E4-41D0-B85B-CC49315DFD1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6818F89-2F53-4C6C-B1EA-209036D5785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9700652-A545-4E7D-9674-B4A6B456DC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621CB2E-72C8-4B66-9AFF-4F4A98B3FDB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6509196-D7FA-4EC9-A6A5-19F41C30F9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73D1677-5FAE-4BF5-9371-15ECB44B46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B42315E-77A5-4DE7-B6D6-36F0DEDEBF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DFAE652A-2DC1-4ED7-BD11-F707556C7FB8}"/>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57F3A87-466E-4204-AAB9-DCE2D57FD226}"/>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C000148E-2F55-443B-AB31-30859289E77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60E01750-DBC9-47C7-8180-6008315483C4}"/>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57BD7A-E711-4EF3-B9A9-5E8E0C09878D}"/>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59A33C1F-EF54-47EE-99EF-2D9CC65C269E}"/>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6D669B6A-FD63-46DF-939B-86D8FAFB7EBD}"/>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55C641BB-FD8D-49A1-8A97-E06E971C02F3}"/>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D3B4BDA0-313F-4F1D-B4D7-F19D464D0237}"/>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B8DA78E5-CBC6-4053-9815-9DC9C83866D1}"/>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59C03111-A521-458B-8C52-59B0496F04FF}"/>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B55203E-844F-4C84-97BF-43022CB3C5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D3DEE6A-B714-47E2-9BC2-05C079C38A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06AF1D4-CA66-404D-899E-7D02C343FB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C9A485-58EE-4B74-B74D-E601C846C1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84159FF-4146-4779-99F1-5C8AE51611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889D66B5-7804-4339-82B2-3C416EA80E8E}"/>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3728581C-2D32-4396-8C5E-B3E2A35A2531}"/>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9FEBEFD1-E9C6-43E5-987B-F7DC8C460BD4}"/>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A5424C3C-B9E7-4B70-AF8A-2CAFED1611FE}"/>
            </a:ext>
          </a:extLst>
        </xdr:cNvPr>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a:extLst>
            <a:ext uri="{FF2B5EF4-FFF2-40B4-BE49-F238E27FC236}">
              <a16:creationId xmlns:a16="http://schemas.microsoft.com/office/drawing/2014/main" id="{9D6DAEE2-33B5-4CA9-AD25-8EF796207E38}"/>
            </a:ext>
          </a:extLst>
        </xdr:cNvPr>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a:extLst>
            <a:ext uri="{FF2B5EF4-FFF2-40B4-BE49-F238E27FC236}">
              <a16:creationId xmlns:a16="http://schemas.microsoft.com/office/drawing/2014/main" id="{DBC1BE81-B614-4964-9681-82FC7C12F3A0}"/>
            </a:ext>
          </a:extLst>
        </xdr:cNvPr>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7" name="楕円 136">
          <a:extLst>
            <a:ext uri="{FF2B5EF4-FFF2-40B4-BE49-F238E27FC236}">
              <a16:creationId xmlns:a16="http://schemas.microsoft.com/office/drawing/2014/main" id="{48EAAB6B-4FD7-4BCE-A2A5-49AB1F883A51}"/>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167640</xdr:rowOff>
    </xdr:to>
    <xdr:cxnSp macro="">
      <xdr:nvCxnSpPr>
        <xdr:cNvPr id="138" name="直線コネクタ 137">
          <a:extLst>
            <a:ext uri="{FF2B5EF4-FFF2-40B4-BE49-F238E27FC236}">
              <a16:creationId xmlns:a16="http://schemas.microsoft.com/office/drawing/2014/main" id="{80AAC789-4208-4B02-A296-FB4C4D3E1656}"/>
            </a:ext>
          </a:extLst>
        </xdr:cNvPr>
        <xdr:cNvCxnSpPr/>
      </xdr:nvCxnSpPr>
      <xdr:spPr>
        <a:xfrm flipV="1">
          <a:off x="7861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9" name="楕円 138">
          <a:extLst>
            <a:ext uri="{FF2B5EF4-FFF2-40B4-BE49-F238E27FC236}">
              <a16:creationId xmlns:a16="http://schemas.microsoft.com/office/drawing/2014/main" id="{3021A3A2-68A9-4907-A619-28C0A89C710C}"/>
            </a:ext>
          </a:extLst>
        </xdr:cNvPr>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0</xdr:rowOff>
    </xdr:to>
    <xdr:cxnSp macro="">
      <xdr:nvCxnSpPr>
        <xdr:cNvPr id="140" name="直線コネクタ 139">
          <a:extLst>
            <a:ext uri="{FF2B5EF4-FFF2-40B4-BE49-F238E27FC236}">
              <a16:creationId xmlns:a16="http://schemas.microsoft.com/office/drawing/2014/main" id="{1FE6721E-CC75-4BC9-BBF5-A5EB070AF47A}"/>
            </a:ext>
          </a:extLst>
        </xdr:cNvPr>
        <xdr:cNvCxnSpPr/>
      </xdr:nvCxnSpPr>
      <xdr:spPr>
        <a:xfrm flipV="1">
          <a:off x="6972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2FFC972D-F709-4548-8ADA-699D210BD088}"/>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9BC508E4-2F41-4CFC-9A27-ACBE8C30CAC9}"/>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2CB302E5-919C-48BF-B4AA-AB9044E4505C}"/>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F0812055-A643-42A0-9C0D-26A449EEAF99}"/>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2A4BD4B5-821B-45D3-964A-98A21BDDA6D2}"/>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a:extLst>
            <a:ext uri="{FF2B5EF4-FFF2-40B4-BE49-F238E27FC236}">
              <a16:creationId xmlns:a16="http://schemas.microsoft.com/office/drawing/2014/main" id="{BC422A87-2F47-4480-903E-E704501C4DA1}"/>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7" name="n_3mainValue【図書館】&#10;一人当たり面積">
          <a:extLst>
            <a:ext uri="{FF2B5EF4-FFF2-40B4-BE49-F238E27FC236}">
              <a16:creationId xmlns:a16="http://schemas.microsoft.com/office/drawing/2014/main" id="{5CF977FF-F1F7-45C6-9D90-407BA20192F4}"/>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48" name="n_4mainValue【図書館】&#10;一人当たり面積">
          <a:extLst>
            <a:ext uri="{FF2B5EF4-FFF2-40B4-BE49-F238E27FC236}">
              <a16:creationId xmlns:a16="http://schemas.microsoft.com/office/drawing/2014/main" id="{C2089714-4E9A-44AF-8943-2F622B83BB59}"/>
            </a:ext>
          </a:extLst>
        </xdr:cNvPr>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BD6F50F-D114-4A92-A1A4-5699A87B4E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1EF6CF7-B4F6-458C-A240-8A805F5646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D846DDF-6E93-4EEA-AEB5-7E5949A512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7FC6BE8-E459-4C72-8C6B-2021A38666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69A683E-C0F3-41DE-AF99-415EC42905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86143C-3DE1-4C50-A45F-A17863EE57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D237120-6280-4524-83C5-3B110509BD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2DC901E-8FBC-4B52-897F-BBDAF54942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A6AE4A6-223E-40AC-AF38-D963632F38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CB5AA0-8185-452B-8FE7-D38D9026D6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B4ACFF8-8ED4-485D-9815-731C1BDE24B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91282F2-716A-4666-9431-0D62B88BE1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ABB596E-9A4F-4EFF-BB3A-F7A0982A9E1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DC411EE-5858-4A29-BBE9-11E3A7FC254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679BB37-C78E-4106-893E-833B0672DF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EE61F5B-8BE0-4520-9759-9144EDB6AE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B549D4C-E11C-440B-9305-9CC92E6B95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EE8579F-B580-4738-968B-22BDA70F9A9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B8E050A-02D9-4998-973F-212B96C052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6C49DDD-CE7A-486C-8C31-C5FC001E929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94A10B-0361-4837-90E1-4B2BBAD1B3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2EAEDFE-B9BC-4AA9-9E53-1296ABEED2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E537C5A-3976-4B61-9BFB-F078572711C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DEC1781-2B6A-43E4-9497-E7E4E29661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87EAD46-6910-4399-819E-9416A963FA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66EFC467-4814-408C-85B1-114EB9632BAE}"/>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070F38F-E369-40C8-ABC9-0C5D26F6062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2EA8532B-EAE6-40CD-920A-F2AD88C4892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BA7CC5C9-28A8-4EFA-B82B-7E6D73A4595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31524CA5-7FD6-41C7-AC8F-CBA6A1DCB96C}"/>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CF66D69-4D04-4E61-B548-81BC284B68B1}"/>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7EC173EB-6B47-4EC4-B1B0-78E4ED9CDFD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2D60F35F-89A4-47AA-8122-3E4C5DBA542C}"/>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D82ADB3E-F602-434C-B575-D28A8AF4EE11}"/>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BAE4ABA7-EB91-4B30-8CD3-E0E0789D158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FC2AFD8E-C7C7-41E5-A0F5-01A7176E4536}"/>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AE7CE6-5C7F-4EF2-B0D6-5FE85121FF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C9C479-D96D-4864-9AD5-0DE7073548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A9F98D4-DF62-44D8-8CDE-1537E2E8E9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1AC30B-27C3-4441-9589-CC777A2B72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4F58BFA-332C-48A1-95A8-344443C4F5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90" name="楕円 189">
          <a:extLst>
            <a:ext uri="{FF2B5EF4-FFF2-40B4-BE49-F238E27FC236}">
              <a16:creationId xmlns:a16="http://schemas.microsoft.com/office/drawing/2014/main" id="{696BAB8C-6307-413D-BED7-DB616B7868E8}"/>
            </a:ext>
          </a:extLst>
        </xdr:cNvPr>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850E891-D856-44B5-939E-D8740F5E4AB0}"/>
            </a:ext>
          </a:extLst>
        </xdr:cNvPr>
        <xdr:cNvSpPr txBox="1"/>
      </xdr:nvSpPr>
      <xdr:spPr>
        <a:xfrm>
          <a:off x="4673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2" name="楕円 191">
          <a:extLst>
            <a:ext uri="{FF2B5EF4-FFF2-40B4-BE49-F238E27FC236}">
              <a16:creationId xmlns:a16="http://schemas.microsoft.com/office/drawing/2014/main" id="{75E6E845-58D4-4355-8CFE-FBE23F492D1F}"/>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93073</xdr:rowOff>
    </xdr:to>
    <xdr:cxnSp macro="">
      <xdr:nvCxnSpPr>
        <xdr:cNvPr id="193" name="直線コネクタ 192">
          <a:extLst>
            <a:ext uri="{FF2B5EF4-FFF2-40B4-BE49-F238E27FC236}">
              <a16:creationId xmlns:a16="http://schemas.microsoft.com/office/drawing/2014/main" id="{9B5357BB-C8CB-4EFF-8BCB-18DFD1D51FB6}"/>
            </a:ext>
          </a:extLst>
        </xdr:cNvPr>
        <xdr:cNvCxnSpPr/>
      </xdr:nvCxnSpPr>
      <xdr:spPr>
        <a:xfrm>
          <a:off x="3797300" y="1034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4" name="楕円 193">
          <a:extLst>
            <a:ext uri="{FF2B5EF4-FFF2-40B4-BE49-F238E27FC236}">
              <a16:creationId xmlns:a16="http://schemas.microsoft.com/office/drawing/2014/main" id="{627A02AA-AD77-46BF-83BE-732EA3C86FC6}"/>
            </a:ext>
          </a:extLst>
        </xdr:cNvPr>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60416</xdr:rowOff>
    </xdr:to>
    <xdr:cxnSp macro="">
      <xdr:nvCxnSpPr>
        <xdr:cNvPr id="195" name="直線コネクタ 194">
          <a:extLst>
            <a:ext uri="{FF2B5EF4-FFF2-40B4-BE49-F238E27FC236}">
              <a16:creationId xmlns:a16="http://schemas.microsoft.com/office/drawing/2014/main" id="{1645F38D-7DA5-4466-BBB0-D7523EF1343D}"/>
            </a:ext>
          </a:extLst>
        </xdr:cNvPr>
        <xdr:cNvCxnSpPr/>
      </xdr:nvCxnSpPr>
      <xdr:spPr>
        <a:xfrm>
          <a:off x="2908300" y="103163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196" name="楕円 195">
          <a:extLst>
            <a:ext uri="{FF2B5EF4-FFF2-40B4-BE49-F238E27FC236}">
              <a16:creationId xmlns:a16="http://schemas.microsoft.com/office/drawing/2014/main" id="{1FD0D451-530B-4022-9931-3F81619AF3AE}"/>
            </a:ext>
          </a:extLst>
        </xdr:cNvPr>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60</xdr:row>
      <xdr:rowOff>29391</xdr:rowOff>
    </xdr:to>
    <xdr:cxnSp macro="">
      <xdr:nvCxnSpPr>
        <xdr:cNvPr id="197" name="直線コネクタ 196">
          <a:extLst>
            <a:ext uri="{FF2B5EF4-FFF2-40B4-BE49-F238E27FC236}">
              <a16:creationId xmlns:a16="http://schemas.microsoft.com/office/drawing/2014/main" id="{5722CC35-A601-41B0-BE12-B0C34BB25265}"/>
            </a:ext>
          </a:extLst>
        </xdr:cNvPr>
        <xdr:cNvCxnSpPr/>
      </xdr:nvCxnSpPr>
      <xdr:spPr>
        <a:xfrm>
          <a:off x="2019300" y="102853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87993</xdr:rowOff>
    </xdr:from>
    <xdr:to>
      <xdr:col>6</xdr:col>
      <xdr:colOff>38100</xdr:colOff>
      <xdr:row>60</xdr:row>
      <xdr:rowOff>18143</xdr:rowOff>
    </xdr:to>
    <xdr:sp macro="" textlink="">
      <xdr:nvSpPr>
        <xdr:cNvPr id="198" name="楕円 197">
          <a:extLst>
            <a:ext uri="{FF2B5EF4-FFF2-40B4-BE49-F238E27FC236}">
              <a16:creationId xmlns:a16="http://schemas.microsoft.com/office/drawing/2014/main" id="{01E1ED16-D519-41AD-AFBE-54D93B83C79B}"/>
            </a:ext>
          </a:extLst>
        </xdr:cNvPr>
        <xdr:cNvSpPr/>
      </xdr:nvSpPr>
      <xdr:spPr>
        <a:xfrm>
          <a:off x="1079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59</xdr:row>
      <xdr:rowOff>169817</xdr:rowOff>
    </xdr:to>
    <xdr:cxnSp macro="">
      <xdr:nvCxnSpPr>
        <xdr:cNvPr id="199" name="直線コネクタ 198">
          <a:extLst>
            <a:ext uri="{FF2B5EF4-FFF2-40B4-BE49-F238E27FC236}">
              <a16:creationId xmlns:a16="http://schemas.microsoft.com/office/drawing/2014/main" id="{5185F17E-691D-41B0-959F-76BEF5D7F31E}"/>
            </a:ext>
          </a:extLst>
        </xdr:cNvPr>
        <xdr:cNvCxnSpPr/>
      </xdr:nvCxnSpPr>
      <xdr:spPr>
        <a:xfrm>
          <a:off x="1130300" y="102543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633BEE93-F727-4CE7-96A7-DD17486CC36E}"/>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id="{36C953E1-61CA-4D23-8032-C2A986591D5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446904D9-F8F3-4348-B4AB-97D58A0249A6}"/>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id="{C11A4016-2645-4D5E-A0A6-3EEA5373EBC9}"/>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4" name="n_1mainValue【体育館・プール】&#10;有形固定資産減価償却率">
          <a:extLst>
            <a:ext uri="{FF2B5EF4-FFF2-40B4-BE49-F238E27FC236}">
              <a16:creationId xmlns:a16="http://schemas.microsoft.com/office/drawing/2014/main" id="{704EC522-1122-4B16-BC0C-95D9C6B662E7}"/>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205" name="n_2mainValue【体育館・プール】&#10;有形固定資産減価償却率">
          <a:extLst>
            <a:ext uri="{FF2B5EF4-FFF2-40B4-BE49-F238E27FC236}">
              <a16:creationId xmlns:a16="http://schemas.microsoft.com/office/drawing/2014/main" id="{A5A48894-E3FA-46D4-85E7-1D623D311E56}"/>
            </a:ext>
          </a:extLst>
        </xdr:cNvPr>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65694</xdr:rowOff>
    </xdr:from>
    <xdr:ext cx="405111" cy="259045"/>
    <xdr:sp macro="" textlink="">
      <xdr:nvSpPr>
        <xdr:cNvPr id="206" name="n_3mainValue【体育館・プール】&#10;有形固定資産減価償却率">
          <a:extLst>
            <a:ext uri="{FF2B5EF4-FFF2-40B4-BE49-F238E27FC236}">
              <a16:creationId xmlns:a16="http://schemas.microsoft.com/office/drawing/2014/main" id="{96DF8772-4D8D-45A9-8122-8228F1F0E420}"/>
            </a:ext>
          </a:extLst>
        </xdr:cNvPr>
        <xdr:cNvSpPr txBox="1"/>
      </xdr:nvSpPr>
      <xdr:spPr>
        <a:xfrm>
          <a:off x="1816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7" name="n_4mainValue【体育館・プール】&#10;有形固定資産減価償却率">
          <a:extLst>
            <a:ext uri="{FF2B5EF4-FFF2-40B4-BE49-F238E27FC236}">
              <a16:creationId xmlns:a16="http://schemas.microsoft.com/office/drawing/2014/main" id="{8AB4E9C5-1E47-433D-99D1-A27174EA8470}"/>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8EAD2F5-35C0-4B2E-AE7B-D7CE447111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844E589-E084-43AE-80D9-ACBB076930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057D1EE-CB95-48A8-9785-218F3E41FC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9E3BF13-46A3-4414-A940-71136458B2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4C26FA0-22CB-4B64-A3DD-AE60DD5B7B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9D72218-2B75-4A0E-8CA3-7B3D8C952C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7A1D544-CB73-4ABD-BD45-49907EFC03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B7C4D88-B4D4-4FDC-B278-39831E23F4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AAAF913-6D1B-4D61-8CCA-2F1ED6E175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11820CD-6331-4474-87B9-89F6AD5099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982DAE4-0D27-4712-817B-7ABB77A8A62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5075F65-8C40-4E40-8CC0-96DD7EA7892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779D9C6-D6AF-452E-8C06-02A7C04825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5D0AC9D-1016-4756-B2F5-B56C8950886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0031887-1FEA-4DFB-94D8-3807715B7F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D5B230E-9BBD-46C5-9165-D3CD1F81B08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7DB2E74-9E28-4652-882A-89FAE06A4E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BFBFFA3-B109-4016-ACF4-1CFB889E983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8014BEB-67A2-4534-94B2-4EAA06E854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2DA209E-9D0F-44AB-B1D6-EAB4F613FBA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987DCE5-EFCC-4D35-891D-774D5249E2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B7149C2-2319-4D0D-9CC1-2822BE876BC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689F187B-E331-4565-8E47-ED5DF98F96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7571C1BF-033B-4F4C-B170-70DCBA2739C1}"/>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267AE888-6D4B-4A1D-A542-3A0945312BDF}"/>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61628148-83CD-4551-B713-AE33BA82A46C}"/>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9B976DCF-0FAF-4B52-A227-497B00BDD495}"/>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BB8DF178-5CD1-43D3-97CF-7D25F2DCF73F}"/>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07088C58-7FAC-44E1-B752-FF168A01096C}"/>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E45209F0-AF1E-4DAD-9661-D9EA33C20255}"/>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51FD45E8-E601-467C-8976-C1EBCFE787FF}"/>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C9338584-2B60-43BA-A274-43A6A13EE221}"/>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603DBEDA-A9D4-410B-83AE-C1A3A496BFD9}"/>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4CF336B2-0AE2-4A0F-8427-9E7A145378B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06E8BD-BB7E-494A-AB01-5B8FBB2837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E94CD6-DCA8-49C9-A131-4EFD7EFC1B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F4D136A-8CC3-4EE0-9DD4-22B8DF8AE4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F63E57D-0450-47AA-BF93-6C884DF091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53828CB-32A7-44BE-B8A3-3BFE1FE14E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97028</xdr:rowOff>
    </xdr:from>
    <xdr:to>
      <xdr:col>55</xdr:col>
      <xdr:colOff>50800</xdr:colOff>
      <xdr:row>63</xdr:row>
      <xdr:rowOff>27178</xdr:rowOff>
    </xdr:to>
    <xdr:sp macro="" textlink="">
      <xdr:nvSpPr>
        <xdr:cNvPr id="247" name="楕円 246">
          <a:extLst>
            <a:ext uri="{FF2B5EF4-FFF2-40B4-BE49-F238E27FC236}">
              <a16:creationId xmlns:a16="http://schemas.microsoft.com/office/drawing/2014/main" id="{85FFCA5F-B29D-4D31-BE01-80A0D90AD2B9}"/>
            </a:ext>
          </a:extLst>
        </xdr:cNvPr>
        <xdr:cNvSpPr/>
      </xdr:nvSpPr>
      <xdr:spPr>
        <a:xfrm>
          <a:off x="10426700" y="107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119905</xdr:rowOff>
    </xdr:from>
    <xdr:ext cx="469744" cy="259045"/>
    <xdr:sp macro="" textlink="">
      <xdr:nvSpPr>
        <xdr:cNvPr id="248" name="【体育館・プール】&#10;一人当たり面積該当値テキスト">
          <a:extLst>
            <a:ext uri="{FF2B5EF4-FFF2-40B4-BE49-F238E27FC236}">
              <a16:creationId xmlns:a16="http://schemas.microsoft.com/office/drawing/2014/main" id="{386D003C-458E-4D5A-BC01-D0517FA9D696}"/>
            </a:ext>
          </a:extLst>
        </xdr:cNvPr>
        <xdr:cNvSpPr txBox="1"/>
      </xdr:nvSpPr>
      <xdr:spPr>
        <a:xfrm>
          <a:off x="10515600"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49" name="楕円 248">
          <a:extLst>
            <a:ext uri="{FF2B5EF4-FFF2-40B4-BE49-F238E27FC236}">
              <a16:creationId xmlns:a16="http://schemas.microsoft.com/office/drawing/2014/main" id="{66C007B3-57B4-4E38-BD86-63BD68359E9F}"/>
            </a:ext>
          </a:extLst>
        </xdr:cNvPr>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147828</xdr:rowOff>
    </xdr:from>
    <xdr:to>
      <xdr:col>55</xdr:col>
      <xdr:colOff>0</xdr:colOff>
      <xdr:row>62</xdr:row>
      <xdr:rowOff>154305</xdr:rowOff>
    </xdr:to>
    <xdr:cxnSp macro="">
      <xdr:nvCxnSpPr>
        <xdr:cNvPr id="250" name="直線コネクタ 249">
          <a:extLst>
            <a:ext uri="{FF2B5EF4-FFF2-40B4-BE49-F238E27FC236}">
              <a16:creationId xmlns:a16="http://schemas.microsoft.com/office/drawing/2014/main" id="{11D3F587-B5B0-4835-B79A-B36E2FD1DC32}"/>
            </a:ext>
          </a:extLst>
        </xdr:cNvPr>
        <xdr:cNvCxnSpPr/>
      </xdr:nvCxnSpPr>
      <xdr:spPr>
        <a:xfrm flipV="1">
          <a:off x="9639300" y="1077772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107315</xdr:rowOff>
    </xdr:from>
    <xdr:to>
      <xdr:col>46</xdr:col>
      <xdr:colOff>38100</xdr:colOff>
      <xdr:row>63</xdr:row>
      <xdr:rowOff>37465</xdr:rowOff>
    </xdr:to>
    <xdr:sp macro="" textlink="">
      <xdr:nvSpPr>
        <xdr:cNvPr id="251" name="楕円 250">
          <a:extLst>
            <a:ext uri="{FF2B5EF4-FFF2-40B4-BE49-F238E27FC236}">
              <a16:creationId xmlns:a16="http://schemas.microsoft.com/office/drawing/2014/main" id="{888458BA-0F85-4A43-A293-2AF9B89E68CF}"/>
            </a:ext>
          </a:extLst>
        </xdr:cNvPr>
        <xdr:cNvSpPr/>
      </xdr:nvSpPr>
      <xdr:spPr>
        <a:xfrm>
          <a:off x="869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158115</xdr:rowOff>
    </xdr:to>
    <xdr:cxnSp macro="">
      <xdr:nvCxnSpPr>
        <xdr:cNvPr id="252" name="直線コネクタ 251">
          <a:extLst>
            <a:ext uri="{FF2B5EF4-FFF2-40B4-BE49-F238E27FC236}">
              <a16:creationId xmlns:a16="http://schemas.microsoft.com/office/drawing/2014/main" id="{DCB1A683-3442-4A59-A6C9-F4243697EFC7}"/>
            </a:ext>
          </a:extLst>
        </xdr:cNvPr>
        <xdr:cNvCxnSpPr/>
      </xdr:nvCxnSpPr>
      <xdr:spPr>
        <a:xfrm flipV="1">
          <a:off x="8750300" y="107842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112649</xdr:rowOff>
    </xdr:from>
    <xdr:to>
      <xdr:col>41</xdr:col>
      <xdr:colOff>101600</xdr:colOff>
      <xdr:row>63</xdr:row>
      <xdr:rowOff>42799</xdr:rowOff>
    </xdr:to>
    <xdr:sp macro="" textlink="">
      <xdr:nvSpPr>
        <xdr:cNvPr id="253" name="楕円 252">
          <a:extLst>
            <a:ext uri="{FF2B5EF4-FFF2-40B4-BE49-F238E27FC236}">
              <a16:creationId xmlns:a16="http://schemas.microsoft.com/office/drawing/2014/main" id="{BE0ED710-11A7-4A2E-B0D9-E3464BDF2D37}"/>
            </a:ext>
          </a:extLst>
        </xdr:cNvPr>
        <xdr:cNvSpPr/>
      </xdr:nvSpPr>
      <xdr:spPr>
        <a:xfrm>
          <a:off x="7810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158115</xdr:rowOff>
    </xdr:from>
    <xdr:to>
      <xdr:col>45</xdr:col>
      <xdr:colOff>177800</xdr:colOff>
      <xdr:row>62</xdr:row>
      <xdr:rowOff>163449</xdr:rowOff>
    </xdr:to>
    <xdr:cxnSp macro="">
      <xdr:nvCxnSpPr>
        <xdr:cNvPr id="254" name="直線コネクタ 253">
          <a:extLst>
            <a:ext uri="{FF2B5EF4-FFF2-40B4-BE49-F238E27FC236}">
              <a16:creationId xmlns:a16="http://schemas.microsoft.com/office/drawing/2014/main" id="{21ADE774-5936-4D76-A487-1FB06993039F}"/>
            </a:ext>
          </a:extLst>
        </xdr:cNvPr>
        <xdr:cNvCxnSpPr/>
      </xdr:nvCxnSpPr>
      <xdr:spPr>
        <a:xfrm flipV="1">
          <a:off x="7861300" y="1078801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117221</xdr:rowOff>
    </xdr:from>
    <xdr:to>
      <xdr:col>36</xdr:col>
      <xdr:colOff>165100</xdr:colOff>
      <xdr:row>63</xdr:row>
      <xdr:rowOff>47371</xdr:rowOff>
    </xdr:to>
    <xdr:sp macro="" textlink="">
      <xdr:nvSpPr>
        <xdr:cNvPr id="255" name="楕円 254">
          <a:extLst>
            <a:ext uri="{FF2B5EF4-FFF2-40B4-BE49-F238E27FC236}">
              <a16:creationId xmlns:a16="http://schemas.microsoft.com/office/drawing/2014/main" id="{634A2652-A704-45E0-ABC3-3EBCEB2D2F92}"/>
            </a:ext>
          </a:extLst>
        </xdr:cNvPr>
        <xdr:cNvSpPr/>
      </xdr:nvSpPr>
      <xdr:spPr>
        <a:xfrm>
          <a:off x="6921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163449</xdr:rowOff>
    </xdr:from>
    <xdr:to>
      <xdr:col>41</xdr:col>
      <xdr:colOff>50800</xdr:colOff>
      <xdr:row>62</xdr:row>
      <xdr:rowOff>168021</xdr:rowOff>
    </xdr:to>
    <xdr:cxnSp macro="">
      <xdr:nvCxnSpPr>
        <xdr:cNvPr id="256" name="直線コネクタ 255">
          <a:extLst>
            <a:ext uri="{FF2B5EF4-FFF2-40B4-BE49-F238E27FC236}">
              <a16:creationId xmlns:a16="http://schemas.microsoft.com/office/drawing/2014/main" id="{E8F21719-DB85-4644-A575-C31441DD3D8A}"/>
            </a:ext>
          </a:extLst>
        </xdr:cNvPr>
        <xdr:cNvCxnSpPr/>
      </xdr:nvCxnSpPr>
      <xdr:spPr>
        <a:xfrm flipV="1">
          <a:off x="6972300" y="10793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DFA8A29D-8B5F-4FE9-9B98-CEAD1028BFB5}"/>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9A1B0789-E5C1-4F43-A357-89BD295B8C82}"/>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AFFF2AC-1D87-4511-966D-0674FA36E43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2EB5053E-CDB4-465C-8488-0DCCEAB10391}"/>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50182</xdr:rowOff>
    </xdr:from>
    <xdr:ext cx="469744" cy="259045"/>
    <xdr:sp macro="" textlink="">
      <xdr:nvSpPr>
        <xdr:cNvPr id="261" name="n_1mainValue【体育館・プール】&#10;一人当たり面積">
          <a:extLst>
            <a:ext uri="{FF2B5EF4-FFF2-40B4-BE49-F238E27FC236}">
              <a16:creationId xmlns:a16="http://schemas.microsoft.com/office/drawing/2014/main" id="{642300BA-129D-43F5-8C21-524115220845}"/>
            </a:ext>
          </a:extLst>
        </xdr:cNvPr>
        <xdr:cNvSpPr txBox="1"/>
      </xdr:nvSpPr>
      <xdr:spPr>
        <a:xfrm>
          <a:off x="93917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53992</xdr:rowOff>
    </xdr:from>
    <xdr:ext cx="469744" cy="259045"/>
    <xdr:sp macro="" textlink="">
      <xdr:nvSpPr>
        <xdr:cNvPr id="262" name="n_2mainValue【体育館・プール】&#10;一人当たり面積">
          <a:extLst>
            <a:ext uri="{FF2B5EF4-FFF2-40B4-BE49-F238E27FC236}">
              <a16:creationId xmlns:a16="http://schemas.microsoft.com/office/drawing/2014/main" id="{FBCD3297-EDAF-4DF7-B990-7EEFFE1ED658}"/>
            </a:ext>
          </a:extLst>
        </xdr:cNvPr>
        <xdr:cNvSpPr txBox="1"/>
      </xdr:nvSpPr>
      <xdr:spPr>
        <a:xfrm>
          <a:off x="8515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59326</xdr:rowOff>
    </xdr:from>
    <xdr:ext cx="469744" cy="259045"/>
    <xdr:sp macro="" textlink="">
      <xdr:nvSpPr>
        <xdr:cNvPr id="263" name="n_3mainValue【体育館・プール】&#10;一人当たり面積">
          <a:extLst>
            <a:ext uri="{FF2B5EF4-FFF2-40B4-BE49-F238E27FC236}">
              <a16:creationId xmlns:a16="http://schemas.microsoft.com/office/drawing/2014/main" id="{CC279660-E39B-493A-AA8C-E5218EF760C0}"/>
            </a:ext>
          </a:extLst>
        </xdr:cNvPr>
        <xdr:cNvSpPr txBox="1"/>
      </xdr:nvSpPr>
      <xdr:spPr>
        <a:xfrm>
          <a:off x="7626427" y="105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63898</xdr:rowOff>
    </xdr:from>
    <xdr:ext cx="469744" cy="259045"/>
    <xdr:sp macro="" textlink="">
      <xdr:nvSpPr>
        <xdr:cNvPr id="264" name="n_4mainValue【体育館・プール】&#10;一人当たり面積">
          <a:extLst>
            <a:ext uri="{FF2B5EF4-FFF2-40B4-BE49-F238E27FC236}">
              <a16:creationId xmlns:a16="http://schemas.microsoft.com/office/drawing/2014/main" id="{A56E4D63-E917-405E-8D76-F728A6FE7DB7}"/>
            </a:ext>
          </a:extLst>
        </xdr:cNvPr>
        <xdr:cNvSpPr txBox="1"/>
      </xdr:nvSpPr>
      <xdr:spPr>
        <a:xfrm>
          <a:off x="6737427" y="105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2908F6B-8E24-4A62-90DD-259E6A588E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9D9249C-708D-4BB9-970B-C50B217BD7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CA30AA3-BEEC-4E3A-B3F1-24E7589973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3B8A19D-CF6B-430C-9C67-B942301A3B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5B0F574-0A8E-4F14-ADCA-71079388F4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794B4FC-8D83-476D-8FF4-06053BBB3C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EDC8D4F-0252-4EB2-B243-FA4D852BC4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415A7FF-181D-418B-8CA3-9CDDA1FA4B6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A71F5082-838A-45F3-82BC-509DFB0051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190E361A-6E46-4DF9-8DB9-4B4BCDC441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F5141A5A-1C0B-447E-AD50-9E07430527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F1FAE0F7-34E8-42C2-9844-35240A0FE9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D507B93-9210-48F4-A006-50C721A9E9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8F35660-2B7C-4668-9168-A39E736C9A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72C02889-4CF8-439D-A37D-5E924C33915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ACA3956-3E7D-4598-A2CF-4EB2FE06AFD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3DBAAB6-9EBB-4BE1-8613-2B6D920790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CD83C8E6-1DDB-41D3-9683-1ED3817AAC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F5EFFE7-BF12-477E-ACD7-A4AB4356E1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F6708DE-23D9-4428-BB37-9374DB480D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C2AB535F-6C2D-47C2-BBB3-AF31D4EA4D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EDBCBABF-26E8-4BE8-A214-613E8859A2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CCF5787-A2D9-4204-AC6B-09B386799C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F8A8CA4-1F18-4F06-9767-9DB3EC04A3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BCA5E91A-0D00-4D65-B71D-8D5127831E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93386FF7-D4C7-40F6-99CA-2A509D6A64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66D00F3B-C023-4B2D-A9CF-35D005B16D8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74AD6E10-CA64-4FF7-B811-1BCC67830E0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A48B03CA-D046-4ED7-B99C-43BC920569F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B861746C-B98F-4D23-AE6E-A9587104729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C5EA9A72-5B4C-4978-84E7-5EB4EC97A3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480B301D-AAE1-43BD-A2EE-25EA77F6660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27F4B323-68D1-4365-A098-738A3E52968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4250E366-21A6-44D3-A21D-25539D8D6DA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2673CFEA-DDD7-40FF-B2A3-FC09FD34A57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70817468-97D6-44FA-9600-5C221BF8F8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E2940D72-7C52-4E78-87BA-DAA68560732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EA5D739B-22EC-43BB-846A-68CD99BF78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451AAC02-D544-4F90-9688-772A09C0D44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54DE6F52-A5C9-424E-AEF4-B53F77AF65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4C22F9CE-94B7-48E5-8EE4-AB6F309D51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8DC8DEBD-5852-45F9-AA85-01AF136DE598}"/>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751E2E94-E800-400C-B449-CE60801206F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84992B53-E59C-4692-89ED-0AE32B336C2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CFEA4822-6AFF-4D68-A7AD-82F152C532B8}"/>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a:extLst>
            <a:ext uri="{FF2B5EF4-FFF2-40B4-BE49-F238E27FC236}">
              <a16:creationId xmlns:a16="http://schemas.microsoft.com/office/drawing/2014/main" id="{11DE4297-6F8E-4332-8DD7-96D48A450848}"/>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DD0F5F23-3BEE-4788-8995-54EA2FBE57CC}"/>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a:extLst>
            <a:ext uri="{FF2B5EF4-FFF2-40B4-BE49-F238E27FC236}">
              <a16:creationId xmlns:a16="http://schemas.microsoft.com/office/drawing/2014/main" id="{36FDA532-9AC8-41B8-ACA1-E70CC9FB4798}"/>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CD241EAC-B6FA-4929-872A-0484F910C08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a:extLst>
            <a:ext uri="{FF2B5EF4-FFF2-40B4-BE49-F238E27FC236}">
              <a16:creationId xmlns:a16="http://schemas.microsoft.com/office/drawing/2014/main" id="{EA58D2FA-774B-4211-8DE0-E50166A13F58}"/>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a:extLst>
            <a:ext uri="{FF2B5EF4-FFF2-40B4-BE49-F238E27FC236}">
              <a16:creationId xmlns:a16="http://schemas.microsoft.com/office/drawing/2014/main" id="{38A50700-C2FC-4FF5-92A9-123DFA267466}"/>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a:extLst>
            <a:ext uri="{FF2B5EF4-FFF2-40B4-BE49-F238E27FC236}">
              <a16:creationId xmlns:a16="http://schemas.microsoft.com/office/drawing/2014/main" id="{11B96A1F-23B7-4FF8-B6F9-EC0D19710DFD}"/>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312A097-9D78-46EC-82ED-375518AE5B8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5F7F7B3-0E8D-43A9-B8CA-A1550987C5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9A5A4F0-D521-4344-B069-4ADF754E679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AD0C945-D8CD-4855-9C33-E8CE791C30A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CD14BE23-65C3-4BBB-B92F-EF668654C02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61323</xdr:rowOff>
    </xdr:from>
    <xdr:to>
      <xdr:col>24</xdr:col>
      <xdr:colOff>114300</xdr:colOff>
      <xdr:row>104</xdr:row>
      <xdr:rowOff>162923</xdr:rowOff>
    </xdr:to>
    <xdr:sp macro="" textlink="">
      <xdr:nvSpPr>
        <xdr:cNvPr id="322" name="楕円 321">
          <a:extLst>
            <a:ext uri="{FF2B5EF4-FFF2-40B4-BE49-F238E27FC236}">
              <a16:creationId xmlns:a16="http://schemas.microsoft.com/office/drawing/2014/main" id="{CA16FDC8-B6F3-4DB0-A588-065BFD2211D7}"/>
            </a:ext>
          </a:extLst>
        </xdr:cNvPr>
        <xdr:cNvSpPr/>
      </xdr:nvSpPr>
      <xdr:spPr>
        <a:xfrm>
          <a:off x="4584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39750</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1BAF615C-DF30-45BF-8A94-9B6CCE693C7B}"/>
            </a:ext>
          </a:extLst>
        </xdr:cNvPr>
        <xdr:cNvSpPr txBox="1"/>
      </xdr:nvSpPr>
      <xdr:spPr>
        <a:xfrm>
          <a:off x="4673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324" name="楕円 323">
          <a:extLst>
            <a:ext uri="{FF2B5EF4-FFF2-40B4-BE49-F238E27FC236}">
              <a16:creationId xmlns:a16="http://schemas.microsoft.com/office/drawing/2014/main" id="{BAD6F8EE-327E-43B1-9573-E84FEFA0E532}"/>
            </a:ext>
          </a:extLst>
        </xdr:cNvPr>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112123</xdr:rowOff>
    </xdr:to>
    <xdr:cxnSp macro="">
      <xdr:nvCxnSpPr>
        <xdr:cNvPr id="325" name="直線コネクタ 324">
          <a:extLst>
            <a:ext uri="{FF2B5EF4-FFF2-40B4-BE49-F238E27FC236}">
              <a16:creationId xmlns:a16="http://schemas.microsoft.com/office/drawing/2014/main" id="{AA8A7956-DB93-4FB1-B663-6555C28AB18C}"/>
            </a:ext>
          </a:extLst>
        </xdr:cNvPr>
        <xdr:cNvCxnSpPr/>
      </xdr:nvCxnSpPr>
      <xdr:spPr>
        <a:xfrm>
          <a:off x="3797300" y="179086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326" name="楕円 325">
          <a:extLst>
            <a:ext uri="{FF2B5EF4-FFF2-40B4-BE49-F238E27FC236}">
              <a16:creationId xmlns:a16="http://schemas.microsoft.com/office/drawing/2014/main" id="{71695D37-710D-444D-A313-65984D65E7BF}"/>
            </a:ext>
          </a:extLst>
        </xdr:cNvPr>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77832</xdr:rowOff>
    </xdr:to>
    <xdr:cxnSp macro="">
      <xdr:nvCxnSpPr>
        <xdr:cNvPr id="327" name="直線コネクタ 326">
          <a:extLst>
            <a:ext uri="{FF2B5EF4-FFF2-40B4-BE49-F238E27FC236}">
              <a16:creationId xmlns:a16="http://schemas.microsoft.com/office/drawing/2014/main" id="{7B032424-F326-4C09-AD41-366AE20D7D05}"/>
            </a:ext>
          </a:extLst>
        </xdr:cNvPr>
        <xdr:cNvCxnSpPr/>
      </xdr:nvCxnSpPr>
      <xdr:spPr>
        <a:xfrm>
          <a:off x="2908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28" name="楕円 327">
          <a:extLst>
            <a:ext uri="{FF2B5EF4-FFF2-40B4-BE49-F238E27FC236}">
              <a16:creationId xmlns:a16="http://schemas.microsoft.com/office/drawing/2014/main" id="{0756A43B-AD29-487D-900E-D18CB0D417C7}"/>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45176</xdr:rowOff>
    </xdr:to>
    <xdr:cxnSp macro="">
      <xdr:nvCxnSpPr>
        <xdr:cNvPr id="329" name="直線コネクタ 328">
          <a:extLst>
            <a:ext uri="{FF2B5EF4-FFF2-40B4-BE49-F238E27FC236}">
              <a16:creationId xmlns:a16="http://schemas.microsoft.com/office/drawing/2014/main" id="{B7E0D71A-453F-47DE-B565-C0A48B670874}"/>
            </a:ext>
          </a:extLst>
        </xdr:cNvPr>
        <xdr:cNvCxnSpPr/>
      </xdr:nvCxnSpPr>
      <xdr:spPr>
        <a:xfrm>
          <a:off x="2019300" y="1784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330" name="楕円 329">
          <a:extLst>
            <a:ext uri="{FF2B5EF4-FFF2-40B4-BE49-F238E27FC236}">
              <a16:creationId xmlns:a16="http://schemas.microsoft.com/office/drawing/2014/main" id="{85642534-D5EF-4417-BE23-5245340E3846}"/>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331" name="直線コネクタ 330">
          <a:extLst>
            <a:ext uri="{FF2B5EF4-FFF2-40B4-BE49-F238E27FC236}">
              <a16:creationId xmlns:a16="http://schemas.microsoft.com/office/drawing/2014/main" id="{5DF1AFEF-761F-4639-A37D-C9A6F9F04700}"/>
            </a:ext>
          </a:extLst>
        </xdr:cNvPr>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32" name="n_1aveValue【市民会館】&#10;有形固定資産減価償却率">
          <a:extLst>
            <a:ext uri="{FF2B5EF4-FFF2-40B4-BE49-F238E27FC236}">
              <a16:creationId xmlns:a16="http://schemas.microsoft.com/office/drawing/2014/main" id="{2C394B8F-4C6D-4FE5-9CB8-7DA47C5377DD}"/>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33" name="n_2aveValue【市民会館】&#10;有形固定資産減価償却率">
          <a:extLst>
            <a:ext uri="{FF2B5EF4-FFF2-40B4-BE49-F238E27FC236}">
              <a16:creationId xmlns:a16="http://schemas.microsoft.com/office/drawing/2014/main" id="{F2F85BC8-4068-4841-942C-E47674A68545}"/>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34" name="n_3aveValue【市民会館】&#10;有形固定資産減価償却率">
          <a:extLst>
            <a:ext uri="{FF2B5EF4-FFF2-40B4-BE49-F238E27FC236}">
              <a16:creationId xmlns:a16="http://schemas.microsoft.com/office/drawing/2014/main" id="{797353C8-231E-4734-9361-7A6017C3C718}"/>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335" name="n_4aveValue【市民会館】&#10;有形固定資産減価償却率">
          <a:extLst>
            <a:ext uri="{FF2B5EF4-FFF2-40B4-BE49-F238E27FC236}">
              <a16:creationId xmlns:a16="http://schemas.microsoft.com/office/drawing/2014/main" id="{4FAD4A35-55D2-440E-B410-AA761BA637BE}"/>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336" name="n_1mainValue【市民会館】&#10;有形固定資産減価償却率">
          <a:extLst>
            <a:ext uri="{FF2B5EF4-FFF2-40B4-BE49-F238E27FC236}">
              <a16:creationId xmlns:a16="http://schemas.microsoft.com/office/drawing/2014/main" id="{696E2DF6-D9B8-428B-919F-F8945226DA11}"/>
            </a:ext>
          </a:extLst>
        </xdr:cNvPr>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337" name="n_2mainValue【市民会館】&#10;有形固定資産減価償却率">
          <a:extLst>
            <a:ext uri="{FF2B5EF4-FFF2-40B4-BE49-F238E27FC236}">
              <a16:creationId xmlns:a16="http://schemas.microsoft.com/office/drawing/2014/main" id="{1D1E8933-51D8-42EF-AA3C-5C6E55D4A051}"/>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38" name="n_3mainValue【市民会館】&#10;有形固定資産減価償却率">
          <a:extLst>
            <a:ext uri="{FF2B5EF4-FFF2-40B4-BE49-F238E27FC236}">
              <a16:creationId xmlns:a16="http://schemas.microsoft.com/office/drawing/2014/main" id="{86D5DEE8-2394-4536-83C6-F791A6B5D012}"/>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339" name="n_4mainValue【市民会館】&#10;有形固定資産減価償却率">
          <a:extLst>
            <a:ext uri="{FF2B5EF4-FFF2-40B4-BE49-F238E27FC236}">
              <a16:creationId xmlns:a16="http://schemas.microsoft.com/office/drawing/2014/main" id="{3DFF8D16-31F1-43CC-8D47-4CB8DE7829C3}"/>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24E3849D-7176-44FD-A8CA-D79508E4F6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8DEB5F09-DDFF-40FD-A33A-E6F612F2D4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E213FF49-71E0-4AA0-990B-16D064A1D4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A60FE511-A18F-45BD-AD1A-97B7116CD6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9DB342A7-2621-455F-A9AA-912A029FB2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9362AA5E-C0FE-4FA2-B957-428FC18D85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EE5D5240-98F0-44A8-9DEC-A6E528CC0B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B735188D-3C4E-425C-91E9-943BB47F16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1D38A8A0-521F-421A-99E3-A36BC8B579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9217688E-6328-4176-A85E-FBEE07CC9E3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D26D06C3-9FAA-406A-B724-BE4E8E34053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32B32EB3-F2C0-4998-8006-C14EF852660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916DB89F-3CAF-436D-A00C-A7615F22AB9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1CAC18DB-3BF8-4DFE-8CD6-076A89856FE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497BE641-92E9-498A-AC61-B52F196E868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249AA9C8-245F-42BB-A23C-35D4834E8DA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BBFD0CA-0707-4020-927D-80C85E776C0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CF0E1873-1E33-4AA8-81A1-55C87E3315B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655B32E0-ED3F-4A0A-B22E-48BCBC4B460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F62EA6AF-85FB-4130-A1A4-8F085EF167D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84BC3118-7F76-4100-8270-6CCEF72046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A898E255-C81F-4D5E-8A73-1DC76703FDF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9860656C-8012-4220-A2CF-CD114AC0CC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a:extLst>
            <a:ext uri="{FF2B5EF4-FFF2-40B4-BE49-F238E27FC236}">
              <a16:creationId xmlns:a16="http://schemas.microsoft.com/office/drawing/2014/main" id="{88C5AE6C-CA01-4546-ABD0-9B0AFA39C14B}"/>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a:extLst>
            <a:ext uri="{FF2B5EF4-FFF2-40B4-BE49-F238E27FC236}">
              <a16:creationId xmlns:a16="http://schemas.microsoft.com/office/drawing/2014/main" id="{420FE420-006F-476E-9E10-759D119CA08F}"/>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a:extLst>
            <a:ext uri="{FF2B5EF4-FFF2-40B4-BE49-F238E27FC236}">
              <a16:creationId xmlns:a16="http://schemas.microsoft.com/office/drawing/2014/main" id="{3DFD3D39-EE9C-4AA6-A704-50047C811AF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a:extLst>
            <a:ext uri="{FF2B5EF4-FFF2-40B4-BE49-F238E27FC236}">
              <a16:creationId xmlns:a16="http://schemas.microsoft.com/office/drawing/2014/main" id="{FAEAE473-7B33-4F08-BBFD-30CD1FD0B60C}"/>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a:extLst>
            <a:ext uri="{FF2B5EF4-FFF2-40B4-BE49-F238E27FC236}">
              <a16:creationId xmlns:a16="http://schemas.microsoft.com/office/drawing/2014/main" id="{94D51893-00A4-4438-B8BF-A7F2C323AC9B}"/>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a:extLst>
            <a:ext uri="{FF2B5EF4-FFF2-40B4-BE49-F238E27FC236}">
              <a16:creationId xmlns:a16="http://schemas.microsoft.com/office/drawing/2014/main" id="{F98DDDD5-E095-4377-B73C-DD6115A42325}"/>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a:extLst>
            <a:ext uri="{FF2B5EF4-FFF2-40B4-BE49-F238E27FC236}">
              <a16:creationId xmlns:a16="http://schemas.microsoft.com/office/drawing/2014/main" id="{01F01841-739E-48CF-BCCE-8D622298BD7F}"/>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a:extLst>
            <a:ext uri="{FF2B5EF4-FFF2-40B4-BE49-F238E27FC236}">
              <a16:creationId xmlns:a16="http://schemas.microsoft.com/office/drawing/2014/main" id="{E5749ABA-DCF3-4E69-88E1-3E59C4797521}"/>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a:extLst>
            <a:ext uri="{FF2B5EF4-FFF2-40B4-BE49-F238E27FC236}">
              <a16:creationId xmlns:a16="http://schemas.microsoft.com/office/drawing/2014/main" id="{DA43584D-321B-4CE4-9BCB-870D37EF9B9F}"/>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a:extLst>
            <a:ext uri="{FF2B5EF4-FFF2-40B4-BE49-F238E27FC236}">
              <a16:creationId xmlns:a16="http://schemas.microsoft.com/office/drawing/2014/main" id="{71409214-4822-4EA9-B422-7B5DB00F50C4}"/>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a:extLst>
            <a:ext uri="{FF2B5EF4-FFF2-40B4-BE49-F238E27FC236}">
              <a16:creationId xmlns:a16="http://schemas.microsoft.com/office/drawing/2014/main" id="{4A874814-7DDD-4285-A666-242509BDCBD3}"/>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6B7F933C-95A9-49FB-ACEE-4914D56FE2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85461BB-7C75-49F4-A31C-DBBE53C59F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FE2EDEE-9392-404F-A4E7-CF836A50314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3D47071-7010-428E-B7C8-4D78968D7A3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D73DC9F-4713-4DA9-8BA9-0DB30F46AF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133986</xdr:rowOff>
    </xdr:from>
    <xdr:to>
      <xdr:col>55</xdr:col>
      <xdr:colOff>50800</xdr:colOff>
      <xdr:row>107</xdr:row>
      <xdr:rowOff>64136</xdr:rowOff>
    </xdr:to>
    <xdr:sp macro="" textlink="">
      <xdr:nvSpPr>
        <xdr:cNvPr id="379" name="楕円 378">
          <a:extLst>
            <a:ext uri="{FF2B5EF4-FFF2-40B4-BE49-F238E27FC236}">
              <a16:creationId xmlns:a16="http://schemas.microsoft.com/office/drawing/2014/main" id="{748AC479-755A-4C86-80AC-C0B5EA9E464F}"/>
            </a:ext>
          </a:extLst>
        </xdr:cNvPr>
        <xdr:cNvSpPr/>
      </xdr:nvSpPr>
      <xdr:spPr>
        <a:xfrm>
          <a:off x="10426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112413</xdr:rowOff>
    </xdr:from>
    <xdr:ext cx="469744" cy="259045"/>
    <xdr:sp macro="" textlink="">
      <xdr:nvSpPr>
        <xdr:cNvPr id="380" name="【市民会館】&#10;一人当たり面積該当値テキスト">
          <a:extLst>
            <a:ext uri="{FF2B5EF4-FFF2-40B4-BE49-F238E27FC236}">
              <a16:creationId xmlns:a16="http://schemas.microsoft.com/office/drawing/2014/main" id="{ACD4D4DC-5DFA-4BA0-9E21-AB7ABE03424F}"/>
            </a:ext>
          </a:extLst>
        </xdr:cNvPr>
        <xdr:cNvSpPr txBox="1"/>
      </xdr:nvSpPr>
      <xdr:spPr>
        <a:xfrm>
          <a:off x="10515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81" name="楕円 380">
          <a:extLst>
            <a:ext uri="{FF2B5EF4-FFF2-40B4-BE49-F238E27FC236}">
              <a16:creationId xmlns:a16="http://schemas.microsoft.com/office/drawing/2014/main" id="{8F1B19BF-0962-49FE-9A54-3236467478F0}"/>
            </a:ext>
          </a:extLst>
        </xdr:cNvPr>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13336</xdr:rowOff>
    </xdr:from>
    <xdr:to>
      <xdr:col>55</xdr:col>
      <xdr:colOff>0</xdr:colOff>
      <xdr:row>107</xdr:row>
      <xdr:rowOff>19050</xdr:rowOff>
    </xdr:to>
    <xdr:cxnSp macro="">
      <xdr:nvCxnSpPr>
        <xdr:cNvPr id="382" name="直線コネクタ 381">
          <a:extLst>
            <a:ext uri="{FF2B5EF4-FFF2-40B4-BE49-F238E27FC236}">
              <a16:creationId xmlns:a16="http://schemas.microsoft.com/office/drawing/2014/main" id="{9829C06F-4D77-451E-8771-8EF940FF80A1}"/>
            </a:ext>
          </a:extLst>
        </xdr:cNvPr>
        <xdr:cNvCxnSpPr/>
      </xdr:nvCxnSpPr>
      <xdr:spPr>
        <a:xfrm flipV="1">
          <a:off x="9639300" y="183584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383" name="楕円 382">
          <a:extLst>
            <a:ext uri="{FF2B5EF4-FFF2-40B4-BE49-F238E27FC236}">
              <a16:creationId xmlns:a16="http://schemas.microsoft.com/office/drawing/2014/main" id="{0F7E0A3C-523E-4E55-BF64-A9F344456A2D}"/>
            </a:ext>
          </a:extLst>
        </xdr:cNvPr>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24764</xdr:rowOff>
    </xdr:to>
    <xdr:cxnSp macro="">
      <xdr:nvCxnSpPr>
        <xdr:cNvPr id="384" name="直線コネクタ 383">
          <a:extLst>
            <a:ext uri="{FF2B5EF4-FFF2-40B4-BE49-F238E27FC236}">
              <a16:creationId xmlns:a16="http://schemas.microsoft.com/office/drawing/2014/main" id="{E2B57386-33FC-41C0-B529-3DB963C88319}"/>
            </a:ext>
          </a:extLst>
        </xdr:cNvPr>
        <xdr:cNvCxnSpPr/>
      </xdr:nvCxnSpPr>
      <xdr:spPr>
        <a:xfrm flipV="1">
          <a:off x="8750300" y="18364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85" name="楕円 384">
          <a:extLst>
            <a:ext uri="{FF2B5EF4-FFF2-40B4-BE49-F238E27FC236}">
              <a16:creationId xmlns:a16="http://schemas.microsoft.com/office/drawing/2014/main" id="{9EB9C43D-AD26-4EFE-B1BE-5939725C3D5F}"/>
            </a:ext>
          </a:extLst>
        </xdr:cNvPr>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30480</xdr:rowOff>
    </xdr:to>
    <xdr:cxnSp macro="">
      <xdr:nvCxnSpPr>
        <xdr:cNvPr id="386" name="直線コネクタ 385">
          <a:extLst>
            <a:ext uri="{FF2B5EF4-FFF2-40B4-BE49-F238E27FC236}">
              <a16:creationId xmlns:a16="http://schemas.microsoft.com/office/drawing/2014/main" id="{9D8F3052-669F-4768-9CF3-46109AB76F24}"/>
            </a:ext>
          </a:extLst>
        </xdr:cNvPr>
        <xdr:cNvCxnSpPr/>
      </xdr:nvCxnSpPr>
      <xdr:spPr>
        <a:xfrm flipV="1">
          <a:off x="7861300" y="1836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156845</xdr:rowOff>
    </xdr:from>
    <xdr:to>
      <xdr:col>36</xdr:col>
      <xdr:colOff>165100</xdr:colOff>
      <xdr:row>107</xdr:row>
      <xdr:rowOff>86995</xdr:rowOff>
    </xdr:to>
    <xdr:sp macro="" textlink="">
      <xdr:nvSpPr>
        <xdr:cNvPr id="387" name="楕円 386">
          <a:extLst>
            <a:ext uri="{FF2B5EF4-FFF2-40B4-BE49-F238E27FC236}">
              <a16:creationId xmlns:a16="http://schemas.microsoft.com/office/drawing/2014/main" id="{C5F7ECE5-A8EE-4394-90AF-2DD5CC15A7E2}"/>
            </a:ext>
          </a:extLst>
        </xdr:cNvPr>
        <xdr:cNvSpPr/>
      </xdr:nvSpPr>
      <xdr:spPr>
        <a:xfrm>
          <a:off x="692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36195</xdr:rowOff>
    </xdr:to>
    <xdr:cxnSp macro="">
      <xdr:nvCxnSpPr>
        <xdr:cNvPr id="388" name="直線コネクタ 387">
          <a:extLst>
            <a:ext uri="{FF2B5EF4-FFF2-40B4-BE49-F238E27FC236}">
              <a16:creationId xmlns:a16="http://schemas.microsoft.com/office/drawing/2014/main" id="{473C4962-BE60-401A-8C5C-157C0CD2A77D}"/>
            </a:ext>
          </a:extLst>
        </xdr:cNvPr>
        <xdr:cNvCxnSpPr/>
      </xdr:nvCxnSpPr>
      <xdr:spPr>
        <a:xfrm flipV="1">
          <a:off x="6972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a:extLst>
            <a:ext uri="{FF2B5EF4-FFF2-40B4-BE49-F238E27FC236}">
              <a16:creationId xmlns:a16="http://schemas.microsoft.com/office/drawing/2014/main" id="{D95AAFD2-FDEA-40D5-866F-41D57A55AFDC}"/>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a:extLst>
            <a:ext uri="{FF2B5EF4-FFF2-40B4-BE49-F238E27FC236}">
              <a16:creationId xmlns:a16="http://schemas.microsoft.com/office/drawing/2014/main" id="{68016CC8-FEBE-4483-B9C9-AAA2E4844DEF}"/>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91" name="n_3aveValue【市民会館】&#10;一人当たり面積">
          <a:extLst>
            <a:ext uri="{FF2B5EF4-FFF2-40B4-BE49-F238E27FC236}">
              <a16:creationId xmlns:a16="http://schemas.microsoft.com/office/drawing/2014/main" id="{8771838F-AE4F-4983-B9FC-AEE97E0EF2E8}"/>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a:extLst>
            <a:ext uri="{FF2B5EF4-FFF2-40B4-BE49-F238E27FC236}">
              <a16:creationId xmlns:a16="http://schemas.microsoft.com/office/drawing/2014/main" id="{48E16C5B-84F7-4BF5-8BC4-88DDA33EB482}"/>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393" name="n_1mainValue【市民会館】&#10;一人当たり面積">
          <a:extLst>
            <a:ext uri="{FF2B5EF4-FFF2-40B4-BE49-F238E27FC236}">
              <a16:creationId xmlns:a16="http://schemas.microsoft.com/office/drawing/2014/main" id="{A8F3ED4A-8DB5-405F-9BA8-66225E2BA7B3}"/>
            </a:ext>
          </a:extLst>
        </xdr:cNvPr>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394" name="n_2mainValue【市民会館】&#10;一人当たり面積">
          <a:extLst>
            <a:ext uri="{FF2B5EF4-FFF2-40B4-BE49-F238E27FC236}">
              <a16:creationId xmlns:a16="http://schemas.microsoft.com/office/drawing/2014/main" id="{C984F24B-3F62-4F3B-A4F6-22E8372AECB1}"/>
            </a:ext>
          </a:extLst>
        </xdr:cNvPr>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5" name="n_3mainValue【市民会館】&#10;一人当たり面積">
          <a:extLst>
            <a:ext uri="{FF2B5EF4-FFF2-40B4-BE49-F238E27FC236}">
              <a16:creationId xmlns:a16="http://schemas.microsoft.com/office/drawing/2014/main" id="{CF963BE1-DC86-4DE2-8E66-4A051F82F887}"/>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78122</xdr:rowOff>
    </xdr:from>
    <xdr:ext cx="469744" cy="259045"/>
    <xdr:sp macro="" textlink="">
      <xdr:nvSpPr>
        <xdr:cNvPr id="396" name="n_4mainValue【市民会館】&#10;一人当たり面積">
          <a:extLst>
            <a:ext uri="{FF2B5EF4-FFF2-40B4-BE49-F238E27FC236}">
              <a16:creationId xmlns:a16="http://schemas.microsoft.com/office/drawing/2014/main" id="{D584CEFA-95EB-4C16-B256-9384B66C189A}"/>
            </a:ext>
          </a:extLst>
        </xdr:cNvPr>
        <xdr:cNvSpPr txBox="1"/>
      </xdr:nvSpPr>
      <xdr:spPr>
        <a:xfrm>
          <a:off x="6737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CE60227-39C5-45C3-959C-F46AAAABD2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0522894-CD84-4857-9655-DC4C752BE5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B61EEF2-D342-4B4D-8147-53B832C2FC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88913DC-2258-4322-8EDD-BA3971B58E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3002922-E8D8-4D91-88F2-2DA862CE06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1F37F64-96CF-42DA-8D3F-A85C7B6271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EC1A88A-86F4-46F0-9F1F-AB27F87EE3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40FDF55-8FDF-4C7B-8D17-375F3F3322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692F6FD-ACAE-4E09-9EC2-DA3D6172C0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0F2D844-6CE5-45B8-B27D-A34140A591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3A55EB6-AB99-461A-97C6-63BC133FBF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4B3D1C7-6CB2-4202-8E59-584BDE74992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46050F68-DC4A-4800-B4B6-2E78FFF531C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FBA7878-FF76-478B-8DF9-ED21BC7A4D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B277AA6-5FCA-4DBF-9C9A-AEEFE46652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845F51F-B48F-44F8-8820-1D5FCA945B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E26C7925-53A4-4C76-A2A2-03E8F966E49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4FC1B443-2C52-4655-969F-7C869E03A3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178AA49-2556-46D5-B435-464E7232F9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02AF94E-A7B6-42D4-B106-8C1E9A2DEBA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A83EEAD-2588-444E-80E8-561B2386BA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68EFC84C-7EFE-4581-B78F-ADB76685DF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C7015734-CAAC-4134-B824-9CD95BFD1A6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A415AECD-D228-42B6-B59E-20424FED5E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6898E6B6-E090-4E68-86F9-B53C29331C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a:extLst>
            <a:ext uri="{FF2B5EF4-FFF2-40B4-BE49-F238E27FC236}">
              <a16:creationId xmlns:a16="http://schemas.microsoft.com/office/drawing/2014/main" id="{58EBEFCA-4A34-415E-90F2-39F448C1283C}"/>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A3DFCAC2-BC04-4F63-A4ED-1897C68A524E}"/>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a:extLst>
            <a:ext uri="{FF2B5EF4-FFF2-40B4-BE49-F238E27FC236}">
              <a16:creationId xmlns:a16="http://schemas.microsoft.com/office/drawing/2014/main" id="{524098EF-D265-495B-86CA-9D35CE330FE7}"/>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82335F04-D5B7-4179-BA3C-44F981F2E37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a:extLst>
            <a:ext uri="{FF2B5EF4-FFF2-40B4-BE49-F238E27FC236}">
              <a16:creationId xmlns:a16="http://schemas.microsoft.com/office/drawing/2014/main" id="{432EA1C7-5358-4E4F-9B5A-1B2AAD0BFB8A}"/>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EECE1D31-9C2C-48D9-A502-50CCA6AFC252}"/>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a:extLst>
            <a:ext uri="{FF2B5EF4-FFF2-40B4-BE49-F238E27FC236}">
              <a16:creationId xmlns:a16="http://schemas.microsoft.com/office/drawing/2014/main" id="{C8AC012A-8A19-4F77-98AF-BBECB4AEB6AB}"/>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079790C8-064E-47E8-9FC0-68589E80A22F}"/>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93748758-C0D1-4F70-A44E-6AF46084E4EB}"/>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8E9719C3-1484-4A5C-9D9D-A56BD8E99FDC}"/>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28FABFB9-4F53-40B7-955A-BA779A2FD027}"/>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BBD5CE3-30E5-4EB4-B911-1090F9FE84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F1AA18C-A5BF-4A59-8DF3-C2DACA3F91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1DF448B-E53C-450A-BF1B-02B97F16C7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76C49B2-A0C3-48A8-BBE1-D4A11D5CA2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44EA703-A321-48DF-BAFA-0AEA75D343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38" name="楕円 437">
          <a:extLst>
            <a:ext uri="{FF2B5EF4-FFF2-40B4-BE49-F238E27FC236}">
              <a16:creationId xmlns:a16="http://schemas.microsoft.com/office/drawing/2014/main" id="{702A29E2-4FA3-40D0-B87E-0EB848A592FE}"/>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61E8E32E-B484-4F10-BCB3-BFDC5B562195}"/>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440" name="楕円 439">
          <a:extLst>
            <a:ext uri="{FF2B5EF4-FFF2-40B4-BE49-F238E27FC236}">
              <a16:creationId xmlns:a16="http://schemas.microsoft.com/office/drawing/2014/main" id="{8F13FC69-1CDF-42CC-AB13-F541DB5D7A39}"/>
            </a:ext>
          </a:extLst>
        </xdr:cNvPr>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144780</xdr:rowOff>
    </xdr:to>
    <xdr:cxnSp macro="">
      <xdr:nvCxnSpPr>
        <xdr:cNvPr id="441" name="直線コネクタ 440">
          <a:extLst>
            <a:ext uri="{FF2B5EF4-FFF2-40B4-BE49-F238E27FC236}">
              <a16:creationId xmlns:a16="http://schemas.microsoft.com/office/drawing/2014/main" id="{BCDDDC30-D3A7-440E-9B76-C75009DEAB3F}"/>
            </a:ext>
          </a:extLst>
        </xdr:cNvPr>
        <xdr:cNvCxnSpPr/>
      </xdr:nvCxnSpPr>
      <xdr:spPr>
        <a:xfrm>
          <a:off x="15481300" y="6248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2" name="楕円 441">
          <a:extLst>
            <a:ext uri="{FF2B5EF4-FFF2-40B4-BE49-F238E27FC236}">
              <a16:creationId xmlns:a16="http://schemas.microsoft.com/office/drawing/2014/main" id="{483FCC30-A8C8-458D-B435-1C6C8FC3E3BB}"/>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76200</xdr:rowOff>
    </xdr:to>
    <xdr:cxnSp macro="">
      <xdr:nvCxnSpPr>
        <xdr:cNvPr id="443" name="直線コネクタ 442">
          <a:extLst>
            <a:ext uri="{FF2B5EF4-FFF2-40B4-BE49-F238E27FC236}">
              <a16:creationId xmlns:a16="http://schemas.microsoft.com/office/drawing/2014/main" id="{187A3BBA-0C6C-4205-B9A1-1152242B73D4}"/>
            </a:ext>
          </a:extLst>
        </xdr:cNvPr>
        <xdr:cNvCxnSpPr/>
      </xdr:nvCxnSpPr>
      <xdr:spPr>
        <a:xfrm>
          <a:off x="14592300" y="617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41728</xdr:rowOff>
    </xdr:from>
    <xdr:to>
      <xdr:col>72</xdr:col>
      <xdr:colOff>38100</xdr:colOff>
      <xdr:row>35</xdr:row>
      <xdr:rowOff>143328</xdr:rowOff>
    </xdr:to>
    <xdr:sp macro="" textlink="">
      <xdr:nvSpPr>
        <xdr:cNvPr id="444" name="楕円 443">
          <a:extLst>
            <a:ext uri="{FF2B5EF4-FFF2-40B4-BE49-F238E27FC236}">
              <a16:creationId xmlns:a16="http://schemas.microsoft.com/office/drawing/2014/main" id="{738D16B3-10B6-48FB-BB5D-4DA2815BBD44}"/>
            </a:ext>
          </a:extLst>
        </xdr:cNvPr>
        <xdr:cNvSpPr/>
      </xdr:nvSpPr>
      <xdr:spPr>
        <a:xfrm>
          <a:off x="13652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36</xdr:row>
      <xdr:rowOff>7620</xdr:rowOff>
    </xdr:to>
    <xdr:cxnSp macro="">
      <xdr:nvCxnSpPr>
        <xdr:cNvPr id="445" name="直線コネクタ 444">
          <a:extLst>
            <a:ext uri="{FF2B5EF4-FFF2-40B4-BE49-F238E27FC236}">
              <a16:creationId xmlns:a16="http://schemas.microsoft.com/office/drawing/2014/main" id="{5A319F86-B3C7-4052-9747-134088A7E181}"/>
            </a:ext>
          </a:extLst>
        </xdr:cNvPr>
        <xdr:cNvCxnSpPr/>
      </xdr:nvCxnSpPr>
      <xdr:spPr>
        <a:xfrm>
          <a:off x="13703300" y="609327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121739</xdr:rowOff>
    </xdr:from>
    <xdr:to>
      <xdr:col>67</xdr:col>
      <xdr:colOff>101600</xdr:colOff>
      <xdr:row>35</xdr:row>
      <xdr:rowOff>51889</xdr:rowOff>
    </xdr:to>
    <xdr:sp macro="" textlink="">
      <xdr:nvSpPr>
        <xdr:cNvPr id="446" name="楕円 445">
          <a:extLst>
            <a:ext uri="{FF2B5EF4-FFF2-40B4-BE49-F238E27FC236}">
              <a16:creationId xmlns:a16="http://schemas.microsoft.com/office/drawing/2014/main" id="{036F6E11-B042-443A-92D5-6A56D94ACDC1}"/>
            </a:ext>
          </a:extLst>
        </xdr:cNvPr>
        <xdr:cNvSpPr/>
      </xdr:nvSpPr>
      <xdr:spPr>
        <a:xfrm>
          <a:off x="12763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1089</xdr:rowOff>
    </xdr:from>
    <xdr:to>
      <xdr:col>71</xdr:col>
      <xdr:colOff>177800</xdr:colOff>
      <xdr:row>35</xdr:row>
      <xdr:rowOff>92528</xdr:rowOff>
    </xdr:to>
    <xdr:cxnSp macro="">
      <xdr:nvCxnSpPr>
        <xdr:cNvPr id="447" name="直線コネクタ 446">
          <a:extLst>
            <a:ext uri="{FF2B5EF4-FFF2-40B4-BE49-F238E27FC236}">
              <a16:creationId xmlns:a16="http://schemas.microsoft.com/office/drawing/2014/main" id="{3E371F58-C8F6-4C2E-B26D-EB6E9A0D8C8C}"/>
            </a:ext>
          </a:extLst>
        </xdr:cNvPr>
        <xdr:cNvCxnSpPr/>
      </xdr:nvCxnSpPr>
      <xdr:spPr>
        <a:xfrm>
          <a:off x="12814300" y="600183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E0733F39-5FB2-4D55-8420-F94800A715E1}"/>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B3806335-3927-4CC0-835A-73BDE5CD824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33C91A4D-25A9-40AC-967D-EB973FA62D4D}"/>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55FA8FE7-B289-49F8-AE99-34C554E751F4}"/>
            </a:ext>
          </a:extLst>
        </xdr:cNvPr>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7B5C9FA0-7066-4705-83F6-4AF9262DE639}"/>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8FEB0164-D4FF-4040-89A9-7901BAACE29C}"/>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159855</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97916356-5C2D-4F6B-8E08-0DACD4ABD026}"/>
            </a:ext>
          </a:extLst>
        </xdr:cNvPr>
        <xdr:cNvSpPr txBox="1"/>
      </xdr:nvSpPr>
      <xdr:spPr>
        <a:xfrm>
          <a:off x="13500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68416</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568B97F3-0C64-4909-A034-BD5BD3B18AF0}"/>
            </a:ext>
          </a:extLst>
        </xdr:cNvPr>
        <xdr:cNvSpPr txBox="1"/>
      </xdr:nvSpPr>
      <xdr:spPr>
        <a:xfrm>
          <a:off x="12611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F6BC9FB-14F3-4AEC-82D9-D05D7D50EE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48A225E4-DA8D-471D-8816-5F46F4C6C9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8FB4578-A536-468B-A72C-6304162390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C00A9632-8899-41A9-A266-A81489B1CF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77D83A3-FA1B-4D18-8484-53CFD7613D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5B48FEA-F768-4FD4-A3C4-287E5BF5A8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9975104-56FB-4CAE-A24D-0540086E5A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2F3E4D0F-8FA8-48C7-A946-D02B93D12B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BF4EF3D-CC99-4B9F-AAE3-9680B04CA4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92BDFC6E-683B-441E-87FA-32A862B753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4D9283C4-72AC-414C-AE76-527266EA032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EEC84FF7-6262-4253-83CC-6A11C66A669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F3ECD33-05EB-4E8F-869C-0616CD77AF8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E0F9B009-8C5E-400C-86B0-77CE5E52DDE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C73F24EA-5630-4D89-8946-37400AEE682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384D4045-4EB5-4837-B523-FFF65E23780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25FD3C9-6C63-41D9-8DEF-A39C01F3D9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DC263CED-EC03-4072-BC34-76EF1A133AA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101AC432-0DD0-4E75-B538-E1D60C2146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1A86DD32-08D4-453E-B70C-450F9DFB6E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50322DD9-DCFE-467C-9F8B-F4D9F86FDF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a:extLst>
            <a:ext uri="{FF2B5EF4-FFF2-40B4-BE49-F238E27FC236}">
              <a16:creationId xmlns:a16="http://schemas.microsoft.com/office/drawing/2014/main" id="{15CB27AB-3014-44D3-ACB8-B0B9EB893CE6}"/>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a:extLst>
            <a:ext uri="{FF2B5EF4-FFF2-40B4-BE49-F238E27FC236}">
              <a16:creationId xmlns:a16="http://schemas.microsoft.com/office/drawing/2014/main" id="{B1F7BC57-CBC1-4402-9F27-DFAD69323E06}"/>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a:extLst>
            <a:ext uri="{FF2B5EF4-FFF2-40B4-BE49-F238E27FC236}">
              <a16:creationId xmlns:a16="http://schemas.microsoft.com/office/drawing/2014/main" id="{2C742ABD-543E-466F-9B73-03592B7E113D}"/>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B3F87DA2-2D66-43F6-92D7-3C6E8B9EFA4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a:extLst>
            <a:ext uri="{FF2B5EF4-FFF2-40B4-BE49-F238E27FC236}">
              <a16:creationId xmlns:a16="http://schemas.microsoft.com/office/drawing/2014/main" id="{B944AE4E-960E-47A5-B2FB-835807C80E14}"/>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10E1162C-0431-487E-A06C-F73C944E68FD}"/>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a:extLst>
            <a:ext uri="{FF2B5EF4-FFF2-40B4-BE49-F238E27FC236}">
              <a16:creationId xmlns:a16="http://schemas.microsoft.com/office/drawing/2014/main" id="{1C1D4993-2518-4808-8A3D-DD8E6607AD53}"/>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a:extLst>
            <a:ext uri="{FF2B5EF4-FFF2-40B4-BE49-F238E27FC236}">
              <a16:creationId xmlns:a16="http://schemas.microsoft.com/office/drawing/2014/main" id="{69791535-DA41-49C3-A3E3-77871E9217FB}"/>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a:extLst>
            <a:ext uri="{FF2B5EF4-FFF2-40B4-BE49-F238E27FC236}">
              <a16:creationId xmlns:a16="http://schemas.microsoft.com/office/drawing/2014/main" id="{1F520639-2D17-47B6-AE5F-ED3E6B7391E3}"/>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a:extLst>
            <a:ext uri="{FF2B5EF4-FFF2-40B4-BE49-F238E27FC236}">
              <a16:creationId xmlns:a16="http://schemas.microsoft.com/office/drawing/2014/main" id="{72B1A053-C58F-4EF7-B7EC-8688D986E68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a:extLst>
            <a:ext uri="{FF2B5EF4-FFF2-40B4-BE49-F238E27FC236}">
              <a16:creationId xmlns:a16="http://schemas.microsoft.com/office/drawing/2014/main" id="{2D25AD5B-AE22-4DFF-BF2A-A1A4B6DD1A6F}"/>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A6DEC27-80DB-43AA-A222-F261A7ECBA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D158E0A-5FCE-41C1-A592-24469792E0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178DF8F-33D4-4638-8F17-1A3274570F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A91FEA2-0F56-4318-BA09-048AE0CF4A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A548B10-287A-4869-9C3D-B6D24687D3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66397</xdr:rowOff>
    </xdr:from>
    <xdr:to>
      <xdr:col>116</xdr:col>
      <xdr:colOff>114300</xdr:colOff>
      <xdr:row>39</xdr:row>
      <xdr:rowOff>167997</xdr:rowOff>
    </xdr:to>
    <xdr:sp macro="" textlink="">
      <xdr:nvSpPr>
        <xdr:cNvPr id="493" name="楕円 492">
          <a:extLst>
            <a:ext uri="{FF2B5EF4-FFF2-40B4-BE49-F238E27FC236}">
              <a16:creationId xmlns:a16="http://schemas.microsoft.com/office/drawing/2014/main" id="{5A327B11-C302-4258-802B-16884BAA3CC6}"/>
            </a:ext>
          </a:extLst>
        </xdr:cNvPr>
        <xdr:cNvSpPr/>
      </xdr:nvSpPr>
      <xdr:spPr>
        <a:xfrm>
          <a:off x="22110700" y="67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44824</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FBA1F3E3-9A36-40E7-A49E-54145385BAC7}"/>
            </a:ext>
          </a:extLst>
        </xdr:cNvPr>
        <xdr:cNvSpPr txBox="1"/>
      </xdr:nvSpPr>
      <xdr:spPr>
        <a:xfrm>
          <a:off x="22199600" y="67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74622</xdr:rowOff>
    </xdr:from>
    <xdr:to>
      <xdr:col>112</xdr:col>
      <xdr:colOff>38100</xdr:colOff>
      <xdr:row>40</xdr:row>
      <xdr:rowOff>4772</xdr:rowOff>
    </xdr:to>
    <xdr:sp macro="" textlink="">
      <xdr:nvSpPr>
        <xdr:cNvPr id="495" name="楕円 494">
          <a:extLst>
            <a:ext uri="{FF2B5EF4-FFF2-40B4-BE49-F238E27FC236}">
              <a16:creationId xmlns:a16="http://schemas.microsoft.com/office/drawing/2014/main" id="{3EC01A72-C9F2-4DA5-AA61-EC59A49C194E}"/>
            </a:ext>
          </a:extLst>
        </xdr:cNvPr>
        <xdr:cNvSpPr/>
      </xdr:nvSpPr>
      <xdr:spPr>
        <a:xfrm>
          <a:off x="21272500" y="67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117197</xdr:rowOff>
    </xdr:from>
    <xdr:to>
      <xdr:col>116</xdr:col>
      <xdr:colOff>63500</xdr:colOff>
      <xdr:row>39</xdr:row>
      <xdr:rowOff>125422</xdr:rowOff>
    </xdr:to>
    <xdr:cxnSp macro="">
      <xdr:nvCxnSpPr>
        <xdr:cNvPr id="496" name="直線コネクタ 495">
          <a:extLst>
            <a:ext uri="{FF2B5EF4-FFF2-40B4-BE49-F238E27FC236}">
              <a16:creationId xmlns:a16="http://schemas.microsoft.com/office/drawing/2014/main" id="{0BCA2DAB-302C-4507-B0AD-4434853E7F27}"/>
            </a:ext>
          </a:extLst>
        </xdr:cNvPr>
        <xdr:cNvCxnSpPr/>
      </xdr:nvCxnSpPr>
      <xdr:spPr>
        <a:xfrm flipV="1">
          <a:off x="21323300" y="6803747"/>
          <a:ext cx="8382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79903</xdr:rowOff>
    </xdr:from>
    <xdr:to>
      <xdr:col>107</xdr:col>
      <xdr:colOff>101600</xdr:colOff>
      <xdr:row>40</xdr:row>
      <xdr:rowOff>10053</xdr:rowOff>
    </xdr:to>
    <xdr:sp macro="" textlink="">
      <xdr:nvSpPr>
        <xdr:cNvPr id="497" name="楕円 496">
          <a:extLst>
            <a:ext uri="{FF2B5EF4-FFF2-40B4-BE49-F238E27FC236}">
              <a16:creationId xmlns:a16="http://schemas.microsoft.com/office/drawing/2014/main" id="{97A60CC1-3AD6-465B-8695-845E2A8EB56B}"/>
            </a:ext>
          </a:extLst>
        </xdr:cNvPr>
        <xdr:cNvSpPr/>
      </xdr:nvSpPr>
      <xdr:spPr>
        <a:xfrm>
          <a:off x="20383500" y="6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125422</xdr:rowOff>
    </xdr:from>
    <xdr:to>
      <xdr:col>111</xdr:col>
      <xdr:colOff>177800</xdr:colOff>
      <xdr:row>39</xdr:row>
      <xdr:rowOff>130703</xdr:rowOff>
    </xdr:to>
    <xdr:cxnSp macro="">
      <xdr:nvCxnSpPr>
        <xdr:cNvPr id="498" name="直線コネクタ 497">
          <a:extLst>
            <a:ext uri="{FF2B5EF4-FFF2-40B4-BE49-F238E27FC236}">
              <a16:creationId xmlns:a16="http://schemas.microsoft.com/office/drawing/2014/main" id="{E183F427-A02F-4129-94CC-9B7ADA810B24}"/>
            </a:ext>
          </a:extLst>
        </xdr:cNvPr>
        <xdr:cNvCxnSpPr/>
      </xdr:nvCxnSpPr>
      <xdr:spPr>
        <a:xfrm flipV="1">
          <a:off x="20434300" y="6811972"/>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87003</xdr:rowOff>
    </xdr:from>
    <xdr:to>
      <xdr:col>102</xdr:col>
      <xdr:colOff>165100</xdr:colOff>
      <xdr:row>40</xdr:row>
      <xdr:rowOff>17153</xdr:rowOff>
    </xdr:to>
    <xdr:sp macro="" textlink="">
      <xdr:nvSpPr>
        <xdr:cNvPr id="499" name="楕円 498">
          <a:extLst>
            <a:ext uri="{FF2B5EF4-FFF2-40B4-BE49-F238E27FC236}">
              <a16:creationId xmlns:a16="http://schemas.microsoft.com/office/drawing/2014/main" id="{4460A7E9-23F8-4C76-AE14-511A90D57A29}"/>
            </a:ext>
          </a:extLst>
        </xdr:cNvPr>
        <xdr:cNvSpPr/>
      </xdr:nvSpPr>
      <xdr:spPr>
        <a:xfrm>
          <a:off x="19494500" y="6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130703</xdr:rowOff>
    </xdr:from>
    <xdr:to>
      <xdr:col>107</xdr:col>
      <xdr:colOff>50800</xdr:colOff>
      <xdr:row>39</xdr:row>
      <xdr:rowOff>137803</xdr:rowOff>
    </xdr:to>
    <xdr:cxnSp macro="">
      <xdr:nvCxnSpPr>
        <xdr:cNvPr id="500" name="直線コネクタ 499">
          <a:extLst>
            <a:ext uri="{FF2B5EF4-FFF2-40B4-BE49-F238E27FC236}">
              <a16:creationId xmlns:a16="http://schemas.microsoft.com/office/drawing/2014/main" id="{346C97D3-5F63-40A7-895B-7C9C63CFDEFC}"/>
            </a:ext>
          </a:extLst>
        </xdr:cNvPr>
        <xdr:cNvCxnSpPr/>
      </xdr:nvCxnSpPr>
      <xdr:spPr>
        <a:xfrm flipV="1">
          <a:off x="19545300" y="6817253"/>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92709</xdr:rowOff>
    </xdr:from>
    <xdr:to>
      <xdr:col>98</xdr:col>
      <xdr:colOff>38100</xdr:colOff>
      <xdr:row>40</xdr:row>
      <xdr:rowOff>22859</xdr:rowOff>
    </xdr:to>
    <xdr:sp macro="" textlink="">
      <xdr:nvSpPr>
        <xdr:cNvPr id="501" name="楕円 500">
          <a:extLst>
            <a:ext uri="{FF2B5EF4-FFF2-40B4-BE49-F238E27FC236}">
              <a16:creationId xmlns:a16="http://schemas.microsoft.com/office/drawing/2014/main" id="{93D16966-10DC-47E7-BDEB-E5787D123989}"/>
            </a:ext>
          </a:extLst>
        </xdr:cNvPr>
        <xdr:cNvSpPr/>
      </xdr:nvSpPr>
      <xdr:spPr>
        <a:xfrm>
          <a:off x="18605500" y="67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137803</xdr:rowOff>
    </xdr:from>
    <xdr:to>
      <xdr:col>102</xdr:col>
      <xdr:colOff>114300</xdr:colOff>
      <xdr:row>39</xdr:row>
      <xdr:rowOff>143509</xdr:rowOff>
    </xdr:to>
    <xdr:cxnSp macro="">
      <xdr:nvCxnSpPr>
        <xdr:cNvPr id="502" name="直線コネクタ 501">
          <a:extLst>
            <a:ext uri="{FF2B5EF4-FFF2-40B4-BE49-F238E27FC236}">
              <a16:creationId xmlns:a16="http://schemas.microsoft.com/office/drawing/2014/main" id="{3532E38E-3D69-4078-BA12-42228354D509}"/>
            </a:ext>
          </a:extLst>
        </xdr:cNvPr>
        <xdr:cNvCxnSpPr/>
      </xdr:nvCxnSpPr>
      <xdr:spPr>
        <a:xfrm flipV="1">
          <a:off x="18656300" y="6824353"/>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33056C0D-B5D4-4072-9179-7C30CEC153AD}"/>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61876C-783A-4775-A14A-3215F162547A}"/>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7ECCC87-EBE4-47C1-8F5E-100AAEDB9009}"/>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4F7ED216-CCF3-4A61-AECD-0F8D71D6A891}"/>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167349</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22F33D6B-1D4D-4EDB-8B29-3A87C7DCCA2A}"/>
            </a:ext>
          </a:extLst>
        </xdr:cNvPr>
        <xdr:cNvSpPr txBox="1"/>
      </xdr:nvSpPr>
      <xdr:spPr>
        <a:xfrm>
          <a:off x="21043411" y="685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1180</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50202745-C43F-4B3F-961F-AD1745C1DD0B}"/>
            </a:ext>
          </a:extLst>
        </xdr:cNvPr>
        <xdr:cNvSpPr txBox="1"/>
      </xdr:nvSpPr>
      <xdr:spPr>
        <a:xfrm>
          <a:off x="20167111" y="6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8280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84DB16E-2522-4735-BA1F-87BC07217E0E}"/>
            </a:ext>
          </a:extLst>
        </xdr:cNvPr>
        <xdr:cNvSpPr txBox="1"/>
      </xdr:nvSpPr>
      <xdr:spPr>
        <a:xfrm>
          <a:off x="19278111" y="6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13986</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4847F6CF-CBA1-4550-B78B-834F724CD33E}"/>
            </a:ext>
          </a:extLst>
        </xdr:cNvPr>
        <xdr:cNvSpPr txBox="1"/>
      </xdr:nvSpPr>
      <xdr:spPr>
        <a:xfrm>
          <a:off x="18389111" y="68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29A5DDC-CF49-4515-8C3C-B902BF1F3D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CFB16A89-2908-418C-B10E-D6610F0C52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A9B54AD-64A1-4B6F-B14E-1821E1585A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55CD01B-9552-4F83-876A-506E5F47D8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2F06FB2-3B93-4D08-B9C7-1B80A3E5D4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74FB441-CB30-4FB3-BC5C-1BCA7E2D94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A72BBB88-1A97-4E5F-9707-C7FD1344E6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E1330D4-24E4-42DB-BA9B-1714DB02BD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36FCD06-9D20-466D-BD87-85A2BBF380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44F33784-04CB-4CC0-9713-1196F03064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9B78F286-E978-4D67-BCEF-9AE481EBBE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16E7A70-6AC9-4D7B-942A-2498CAB75A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EEC4867E-03C6-4D6E-8DF6-033D19999A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A0741B58-FE1B-46B5-8727-0EAC87E342B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E0DE0679-3FD5-44AE-B412-6AC8D85F65F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6522197C-4626-49EB-AB4E-B3D77F2ED4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31BFA4EA-CDC2-47EE-A14D-703AA5D964F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FEC95002-4F5C-4ACD-8356-8E488F302BC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A10D4C30-3667-4895-974B-E7E82F3D8AE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9F610917-81DD-497C-A52C-F70C7E22FD3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9317B3F1-9352-4495-912A-3A758672C86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3B270369-63EC-4E25-8CC9-040C8AFDA5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A00D2D83-2ECE-4BFE-84B6-06862EED864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E8D58AA-6620-4125-B30E-4FB8CAE44D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15BAEC86-3FFB-4D4E-B150-C4EA857154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a:extLst>
            <a:ext uri="{FF2B5EF4-FFF2-40B4-BE49-F238E27FC236}">
              <a16:creationId xmlns:a16="http://schemas.microsoft.com/office/drawing/2014/main" id="{A2E62F08-89C1-455E-9D9B-C431DC1847E6}"/>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a:extLst>
            <a:ext uri="{FF2B5EF4-FFF2-40B4-BE49-F238E27FC236}">
              <a16:creationId xmlns:a16="http://schemas.microsoft.com/office/drawing/2014/main" id="{95E80107-2A06-46F3-A293-8B056A6E7CB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a:extLst>
            <a:ext uri="{FF2B5EF4-FFF2-40B4-BE49-F238E27FC236}">
              <a16:creationId xmlns:a16="http://schemas.microsoft.com/office/drawing/2014/main" id="{3A32D05A-6DC6-4C9B-A057-ED5E814FE13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DE6DB043-57CB-461E-8955-88C4B60E2427}"/>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a:extLst>
            <a:ext uri="{FF2B5EF4-FFF2-40B4-BE49-F238E27FC236}">
              <a16:creationId xmlns:a16="http://schemas.microsoft.com/office/drawing/2014/main" id="{BDC3EF48-9879-42A6-A53D-E00ED953C5EC}"/>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C58B2D39-A27E-4783-A856-FE44265090DC}"/>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a:extLst>
            <a:ext uri="{FF2B5EF4-FFF2-40B4-BE49-F238E27FC236}">
              <a16:creationId xmlns:a16="http://schemas.microsoft.com/office/drawing/2014/main" id="{77363405-2C38-4C4E-B759-74D079638C09}"/>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E684FA2B-366E-4950-A92F-EDDEF0416DEA}"/>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B3698D45-EC95-448D-8A39-4DDCFE37C601}"/>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38C72EB0-8F15-4E37-A92A-49A2C6AA08C2}"/>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1297058C-5DBD-451D-980C-4253C9E2B1C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1E7F749-CAA3-48F7-A080-56544715CB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F03DDC7-233E-4280-AD97-358DD7279A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17A9F50-5481-4907-871A-AAC04BB129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E051795-E265-420A-A631-ACD8898DB7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BDBDE72-08BD-44C1-AE84-EAAF205898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52" name="楕円 551">
          <a:extLst>
            <a:ext uri="{FF2B5EF4-FFF2-40B4-BE49-F238E27FC236}">
              <a16:creationId xmlns:a16="http://schemas.microsoft.com/office/drawing/2014/main" id="{1FAD5E85-FCCA-44FD-A346-A270BF1667E4}"/>
            </a:ext>
          </a:extLst>
        </xdr:cNvPr>
        <xdr:cNvSpPr/>
      </xdr:nvSpPr>
      <xdr:spPr>
        <a:xfrm>
          <a:off x="16268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102705</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37CC4753-D917-4B99-B4D4-99F5A5F7B959}"/>
            </a:ext>
          </a:extLst>
        </xdr:cNvPr>
        <xdr:cNvSpPr txBox="1"/>
      </xdr:nvSpPr>
      <xdr:spPr>
        <a:xfrm>
          <a:off x="16357600" y="1004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554" name="楕円 553">
          <a:extLst>
            <a:ext uri="{FF2B5EF4-FFF2-40B4-BE49-F238E27FC236}">
              <a16:creationId xmlns:a16="http://schemas.microsoft.com/office/drawing/2014/main" id="{F0AEDFDA-8B98-4458-8F08-C332D582D577}"/>
            </a:ext>
          </a:extLst>
        </xdr:cNvPr>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130628</xdr:rowOff>
    </xdr:to>
    <xdr:cxnSp macro="">
      <xdr:nvCxnSpPr>
        <xdr:cNvPr id="555" name="直線コネクタ 554">
          <a:extLst>
            <a:ext uri="{FF2B5EF4-FFF2-40B4-BE49-F238E27FC236}">
              <a16:creationId xmlns:a16="http://schemas.microsoft.com/office/drawing/2014/main" id="{EB5291C8-D4F9-4FC8-87FB-1BC4F4998D63}"/>
            </a:ext>
          </a:extLst>
        </xdr:cNvPr>
        <xdr:cNvCxnSpPr/>
      </xdr:nvCxnSpPr>
      <xdr:spPr>
        <a:xfrm>
          <a:off x="15481300" y="102102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6" name="楕円 555">
          <a:extLst>
            <a:ext uri="{FF2B5EF4-FFF2-40B4-BE49-F238E27FC236}">
              <a16:creationId xmlns:a16="http://schemas.microsoft.com/office/drawing/2014/main" id="{B69A6181-5467-4E8B-873B-F9A5909C8F9B}"/>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94706</xdr:rowOff>
    </xdr:to>
    <xdr:cxnSp macro="">
      <xdr:nvCxnSpPr>
        <xdr:cNvPr id="557" name="直線コネクタ 556">
          <a:extLst>
            <a:ext uri="{FF2B5EF4-FFF2-40B4-BE49-F238E27FC236}">
              <a16:creationId xmlns:a16="http://schemas.microsoft.com/office/drawing/2014/main" id="{B6DD8B43-98C5-44E8-AE80-5107D64B14EB}"/>
            </a:ext>
          </a:extLst>
        </xdr:cNvPr>
        <xdr:cNvCxnSpPr/>
      </xdr:nvCxnSpPr>
      <xdr:spPr>
        <a:xfrm>
          <a:off x="14592300" y="101727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558" name="楕円 557">
          <a:extLst>
            <a:ext uri="{FF2B5EF4-FFF2-40B4-BE49-F238E27FC236}">
              <a16:creationId xmlns:a16="http://schemas.microsoft.com/office/drawing/2014/main" id="{27CD665F-E357-44C5-9849-FC722112B15C}"/>
            </a:ext>
          </a:extLst>
        </xdr:cNvPr>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21227</xdr:rowOff>
    </xdr:from>
    <xdr:to>
      <xdr:col>76</xdr:col>
      <xdr:colOff>114300</xdr:colOff>
      <xdr:row>59</xdr:row>
      <xdr:rowOff>57150</xdr:rowOff>
    </xdr:to>
    <xdr:cxnSp macro="">
      <xdr:nvCxnSpPr>
        <xdr:cNvPr id="559" name="直線コネクタ 558">
          <a:extLst>
            <a:ext uri="{FF2B5EF4-FFF2-40B4-BE49-F238E27FC236}">
              <a16:creationId xmlns:a16="http://schemas.microsoft.com/office/drawing/2014/main" id="{8E97EB76-49D3-45B2-BABE-A37C30F46E9F}"/>
            </a:ext>
          </a:extLst>
        </xdr:cNvPr>
        <xdr:cNvCxnSpPr/>
      </xdr:nvCxnSpPr>
      <xdr:spPr>
        <a:xfrm>
          <a:off x="13703300" y="101367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105954</xdr:rowOff>
    </xdr:from>
    <xdr:to>
      <xdr:col>67</xdr:col>
      <xdr:colOff>101600</xdr:colOff>
      <xdr:row>59</xdr:row>
      <xdr:rowOff>36104</xdr:rowOff>
    </xdr:to>
    <xdr:sp macro="" textlink="">
      <xdr:nvSpPr>
        <xdr:cNvPr id="560" name="楕円 559">
          <a:extLst>
            <a:ext uri="{FF2B5EF4-FFF2-40B4-BE49-F238E27FC236}">
              <a16:creationId xmlns:a16="http://schemas.microsoft.com/office/drawing/2014/main" id="{F4D9AC49-BB10-4128-A936-71FB162A8FC9}"/>
            </a:ext>
          </a:extLst>
        </xdr:cNvPr>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21227</xdr:rowOff>
    </xdr:to>
    <xdr:cxnSp macro="">
      <xdr:nvCxnSpPr>
        <xdr:cNvPr id="561" name="直線コネクタ 560">
          <a:extLst>
            <a:ext uri="{FF2B5EF4-FFF2-40B4-BE49-F238E27FC236}">
              <a16:creationId xmlns:a16="http://schemas.microsoft.com/office/drawing/2014/main" id="{E1446E5E-C9AC-459E-931E-3B168374EE65}"/>
            </a:ext>
          </a:extLst>
        </xdr:cNvPr>
        <xdr:cNvCxnSpPr/>
      </xdr:nvCxnSpPr>
      <xdr:spPr>
        <a:xfrm>
          <a:off x="12814300" y="101008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E1BEE5EE-6C41-42CC-A56E-3AA3135EC26E}"/>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CE633DD0-D058-478D-AECE-157AAE893EC7}"/>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A5542BE9-8E66-4D29-B5DC-D6618C024294}"/>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78893DBD-5AD7-47CA-8057-36BB6890173F}"/>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24BCBAA6-BA70-4EE5-8552-35D0C377A42A}"/>
            </a:ext>
          </a:extLst>
        </xdr:cNvPr>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150834E0-486C-455E-9C52-25EC448BE489}"/>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13535E57-A2EA-4D91-AA57-8173601156EC}"/>
            </a:ext>
          </a:extLst>
        </xdr:cNvPr>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81A176D8-1E41-4DA8-A122-0E95AE712112}"/>
            </a:ext>
          </a:extLst>
        </xdr:cNvPr>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60C34F4B-7DE0-4AB8-82D1-59C0528374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D075CC10-D2F4-4275-83F7-D0C496A208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88BE5A17-0E0B-4167-AEBF-3DE15BA4FB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758BACDC-7E9B-4E4F-8729-9AA82BAD35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13E8500-C34F-4B62-99F1-19837B5390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EA80554-80F8-40A5-A727-B0F293B585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DAF0EC4F-9A8C-430B-B1BA-48A36BA475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11D0A8B7-8D51-42E1-BD12-EDB5DB5384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AF2C2564-E763-43F4-A60C-20769EA3BC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9E4BB8DE-363A-4B80-81C8-0DF0D02343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B9A4D21C-F84A-47E8-A9D1-6A2BE34CC83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16AAD58C-B1CB-4CF7-A68F-4FFFC38EC04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5122F72D-CE03-47C1-88E9-43748EE0850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CF5DAF21-36B8-4D53-983C-4E0B0DD2E77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CB241433-D12D-4974-9018-6141F23583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CFEEE759-B582-406F-B1A5-5EEB5B4486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6E9EAC99-0475-4D2F-A6A1-E6D0971A8B1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282F82A3-8D17-4229-8E62-D6B5F4E729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5F8FB93C-9DC5-4C7E-8695-0A5889EEC1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DDFC112-E803-41A5-9F49-CB55C7EF308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CE58B7E-C5CC-4CC9-B49F-760C1353CF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962A9C59-2345-4AD9-970A-564FEC224C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DD7771AE-2FF7-4F53-9A7C-895E541846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a:extLst>
            <a:ext uri="{FF2B5EF4-FFF2-40B4-BE49-F238E27FC236}">
              <a16:creationId xmlns:a16="http://schemas.microsoft.com/office/drawing/2014/main" id="{93FE42D7-D7FE-4B21-B32F-1621F84612BD}"/>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52C1C3E7-C112-470B-AC40-61E1E69699A4}"/>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a:extLst>
            <a:ext uri="{FF2B5EF4-FFF2-40B4-BE49-F238E27FC236}">
              <a16:creationId xmlns:a16="http://schemas.microsoft.com/office/drawing/2014/main" id="{7B074BD9-72BD-4BE3-AE4D-F57DFF30CD5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951AF12-C270-4D71-9264-33F386DA3125}"/>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a:extLst>
            <a:ext uri="{FF2B5EF4-FFF2-40B4-BE49-F238E27FC236}">
              <a16:creationId xmlns:a16="http://schemas.microsoft.com/office/drawing/2014/main" id="{FFFB391B-F4B3-4C6A-9229-CADAD00DEDC5}"/>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EF44B4CC-0F3B-4AAD-A1ED-79A6C1B5AED1}"/>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a:extLst>
            <a:ext uri="{FF2B5EF4-FFF2-40B4-BE49-F238E27FC236}">
              <a16:creationId xmlns:a16="http://schemas.microsoft.com/office/drawing/2014/main" id="{82D2A12F-6DE3-4347-8DFD-5D0AD2795AB8}"/>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a:extLst>
            <a:ext uri="{FF2B5EF4-FFF2-40B4-BE49-F238E27FC236}">
              <a16:creationId xmlns:a16="http://schemas.microsoft.com/office/drawing/2014/main" id="{42FDA03E-199D-44A1-A6D0-AAB94D65ED55}"/>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a:extLst>
            <a:ext uri="{FF2B5EF4-FFF2-40B4-BE49-F238E27FC236}">
              <a16:creationId xmlns:a16="http://schemas.microsoft.com/office/drawing/2014/main" id="{946969EE-A3A3-40AB-8E5D-E0DC05D8905B}"/>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a:extLst>
            <a:ext uri="{FF2B5EF4-FFF2-40B4-BE49-F238E27FC236}">
              <a16:creationId xmlns:a16="http://schemas.microsoft.com/office/drawing/2014/main" id="{4599A505-4413-4D6E-B635-03EE1E1A4FB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a:extLst>
            <a:ext uri="{FF2B5EF4-FFF2-40B4-BE49-F238E27FC236}">
              <a16:creationId xmlns:a16="http://schemas.microsoft.com/office/drawing/2014/main" id="{95FCCF06-1E9D-4AF8-9FF5-6F825FD8AF52}"/>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153B3B6-0934-4D6B-867C-5B6029D86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EFB05D9-1616-4F75-8309-00EE788BBE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EF849A5-880F-45E8-AD57-AC0E70857E5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19371C4-F763-4FCE-83A9-080D705CC8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62D7F21-AA37-42CB-B3E5-1CB15D38CF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09" name="楕円 608">
          <a:extLst>
            <a:ext uri="{FF2B5EF4-FFF2-40B4-BE49-F238E27FC236}">
              <a16:creationId xmlns:a16="http://schemas.microsoft.com/office/drawing/2014/main" id="{00379A9A-5C05-4325-868E-D0C53B907235}"/>
            </a:ext>
          </a:extLst>
        </xdr:cNvPr>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21607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23EC336C-178C-4B6B-8F55-D0C7A2D6C79A}"/>
            </a:ext>
          </a:extLst>
        </xdr:cNvPr>
        <xdr:cNvSpPr txBox="1"/>
      </xdr:nvSpPr>
      <xdr:spPr>
        <a:xfrm>
          <a:off x="22199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611" name="楕円 610">
          <a:extLst>
            <a:ext uri="{FF2B5EF4-FFF2-40B4-BE49-F238E27FC236}">
              <a16:creationId xmlns:a16="http://schemas.microsoft.com/office/drawing/2014/main" id="{1873E7B1-FC34-4E3C-8800-AD76A3704DB5}"/>
            </a:ext>
          </a:extLst>
        </xdr:cNvPr>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60960</xdr:rowOff>
    </xdr:to>
    <xdr:cxnSp macro="">
      <xdr:nvCxnSpPr>
        <xdr:cNvPr id="612" name="直線コネクタ 611">
          <a:extLst>
            <a:ext uri="{FF2B5EF4-FFF2-40B4-BE49-F238E27FC236}">
              <a16:creationId xmlns:a16="http://schemas.microsoft.com/office/drawing/2014/main" id="{B2C0DD44-A909-4581-A173-B677D71C1D6E}"/>
            </a:ext>
          </a:extLst>
        </xdr:cNvPr>
        <xdr:cNvCxnSpPr/>
      </xdr:nvCxnSpPr>
      <xdr:spPr>
        <a:xfrm flipV="1">
          <a:off x="21323300" y="10679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xdr:rowOff>
    </xdr:from>
    <xdr:to>
      <xdr:col>107</xdr:col>
      <xdr:colOff>101600</xdr:colOff>
      <xdr:row>62</xdr:row>
      <xdr:rowOff>115570</xdr:rowOff>
    </xdr:to>
    <xdr:sp macro="" textlink="">
      <xdr:nvSpPr>
        <xdr:cNvPr id="613" name="楕円 612">
          <a:extLst>
            <a:ext uri="{FF2B5EF4-FFF2-40B4-BE49-F238E27FC236}">
              <a16:creationId xmlns:a16="http://schemas.microsoft.com/office/drawing/2014/main" id="{B8E0B014-5761-46FF-BDA7-6BE59A471F90}"/>
            </a:ext>
          </a:extLst>
        </xdr:cNvPr>
        <xdr:cNvSpPr/>
      </xdr:nvSpPr>
      <xdr:spPr>
        <a:xfrm>
          <a:off x="20383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64770</xdr:rowOff>
    </xdr:to>
    <xdr:cxnSp macro="">
      <xdr:nvCxnSpPr>
        <xdr:cNvPr id="614" name="直線コネクタ 613">
          <a:extLst>
            <a:ext uri="{FF2B5EF4-FFF2-40B4-BE49-F238E27FC236}">
              <a16:creationId xmlns:a16="http://schemas.microsoft.com/office/drawing/2014/main" id="{E5A3A258-534B-4EEF-A936-40ECDAC68ECA}"/>
            </a:ext>
          </a:extLst>
        </xdr:cNvPr>
        <xdr:cNvCxnSpPr/>
      </xdr:nvCxnSpPr>
      <xdr:spPr>
        <a:xfrm flipV="1">
          <a:off x="20434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15" name="楕円 614">
          <a:extLst>
            <a:ext uri="{FF2B5EF4-FFF2-40B4-BE49-F238E27FC236}">
              <a16:creationId xmlns:a16="http://schemas.microsoft.com/office/drawing/2014/main" id="{3C36FA43-9946-475C-82EF-C304BB8274A5}"/>
            </a:ext>
          </a:extLst>
        </xdr:cNvPr>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64770</xdr:rowOff>
    </xdr:from>
    <xdr:to>
      <xdr:col>107</xdr:col>
      <xdr:colOff>50800</xdr:colOff>
      <xdr:row>62</xdr:row>
      <xdr:rowOff>72390</xdr:rowOff>
    </xdr:to>
    <xdr:cxnSp macro="">
      <xdr:nvCxnSpPr>
        <xdr:cNvPr id="616" name="直線コネクタ 615">
          <a:extLst>
            <a:ext uri="{FF2B5EF4-FFF2-40B4-BE49-F238E27FC236}">
              <a16:creationId xmlns:a16="http://schemas.microsoft.com/office/drawing/2014/main" id="{0C5CA20C-3685-41B1-B1C4-37443EE60CD4}"/>
            </a:ext>
          </a:extLst>
        </xdr:cNvPr>
        <xdr:cNvCxnSpPr/>
      </xdr:nvCxnSpPr>
      <xdr:spPr>
        <a:xfrm flipV="1">
          <a:off x="19545300" y="10694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17" name="楕円 616">
          <a:extLst>
            <a:ext uri="{FF2B5EF4-FFF2-40B4-BE49-F238E27FC236}">
              <a16:creationId xmlns:a16="http://schemas.microsoft.com/office/drawing/2014/main" id="{16BF32A7-5F0E-469A-801C-84B80B845B58}"/>
            </a:ext>
          </a:extLst>
        </xdr:cNvPr>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72390</xdr:rowOff>
    </xdr:from>
    <xdr:to>
      <xdr:col>102</xdr:col>
      <xdr:colOff>114300</xdr:colOff>
      <xdr:row>62</xdr:row>
      <xdr:rowOff>76200</xdr:rowOff>
    </xdr:to>
    <xdr:cxnSp macro="">
      <xdr:nvCxnSpPr>
        <xdr:cNvPr id="618" name="直線コネクタ 617">
          <a:extLst>
            <a:ext uri="{FF2B5EF4-FFF2-40B4-BE49-F238E27FC236}">
              <a16:creationId xmlns:a16="http://schemas.microsoft.com/office/drawing/2014/main" id="{04CE555C-636E-42FE-88CB-672981FFE4C3}"/>
            </a:ext>
          </a:extLst>
        </xdr:cNvPr>
        <xdr:cNvCxnSpPr/>
      </xdr:nvCxnSpPr>
      <xdr:spPr>
        <a:xfrm flipV="1">
          <a:off x="18656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a:extLst>
            <a:ext uri="{FF2B5EF4-FFF2-40B4-BE49-F238E27FC236}">
              <a16:creationId xmlns:a16="http://schemas.microsoft.com/office/drawing/2014/main" id="{0614E720-6E8A-4DC3-8285-6F6995DAE50A}"/>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aveValue【保健センター・保健所】&#10;一人当たり面積">
          <a:extLst>
            <a:ext uri="{FF2B5EF4-FFF2-40B4-BE49-F238E27FC236}">
              <a16:creationId xmlns:a16="http://schemas.microsoft.com/office/drawing/2014/main" id="{D94CF324-5963-4EC9-9AD8-1D4367F455B4}"/>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21" name="n_3aveValue【保健センター・保健所】&#10;一人当たり面積">
          <a:extLst>
            <a:ext uri="{FF2B5EF4-FFF2-40B4-BE49-F238E27FC236}">
              <a16:creationId xmlns:a16="http://schemas.microsoft.com/office/drawing/2014/main" id="{C82F02A5-2CE8-4AE7-BD02-3ED9A27F115C}"/>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2" name="n_4aveValue【保健センター・保健所】&#10;一人当たり面積">
          <a:extLst>
            <a:ext uri="{FF2B5EF4-FFF2-40B4-BE49-F238E27FC236}">
              <a16:creationId xmlns:a16="http://schemas.microsoft.com/office/drawing/2014/main" id="{9F9B5D38-1C22-43C9-9586-74A03E7AAC0D}"/>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128287</xdr:rowOff>
    </xdr:from>
    <xdr:ext cx="469744" cy="259045"/>
    <xdr:sp macro="" textlink="">
      <xdr:nvSpPr>
        <xdr:cNvPr id="623" name="n_1mainValue【保健センター・保健所】&#10;一人当たり面積">
          <a:extLst>
            <a:ext uri="{FF2B5EF4-FFF2-40B4-BE49-F238E27FC236}">
              <a16:creationId xmlns:a16="http://schemas.microsoft.com/office/drawing/2014/main" id="{10B7FF12-1614-406A-ADF6-31E2CAD53FA8}"/>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132097</xdr:rowOff>
    </xdr:from>
    <xdr:ext cx="469744" cy="259045"/>
    <xdr:sp macro="" textlink="">
      <xdr:nvSpPr>
        <xdr:cNvPr id="624" name="n_2mainValue【保健センター・保健所】&#10;一人当たり面積">
          <a:extLst>
            <a:ext uri="{FF2B5EF4-FFF2-40B4-BE49-F238E27FC236}">
              <a16:creationId xmlns:a16="http://schemas.microsoft.com/office/drawing/2014/main" id="{ED0FE066-ACAD-4C57-A033-9B1983D5C25C}"/>
            </a:ext>
          </a:extLst>
        </xdr:cNvPr>
        <xdr:cNvSpPr txBox="1"/>
      </xdr:nvSpPr>
      <xdr:spPr>
        <a:xfrm>
          <a:off x="20199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25" name="n_3mainValue【保健センター・保健所】&#10;一人当たり面積">
          <a:extLst>
            <a:ext uri="{FF2B5EF4-FFF2-40B4-BE49-F238E27FC236}">
              <a16:creationId xmlns:a16="http://schemas.microsoft.com/office/drawing/2014/main" id="{C4D9F8AA-1DA2-4383-83BA-44FE170E8615}"/>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26" name="n_4mainValue【保健センター・保健所】&#10;一人当たり面積">
          <a:extLst>
            <a:ext uri="{FF2B5EF4-FFF2-40B4-BE49-F238E27FC236}">
              <a16:creationId xmlns:a16="http://schemas.microsoft.com/office/drawing/2014/main" id="{4DB94405-6DAB-4B1D-B6CC-CFEA45571159}"/>
            </a:ext>
          </a:extLst>
        </xdr:cNvPr>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42BC2D03-8321-4B07-834D-8FA3AE1A4E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F5BEB6E5-65DA-4613-B706-8975F0790B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7902B03-2D56-4E39-9064-E30FD14D79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29DFD916-8371-4D8D-A36F-0C9BEDDC0D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C034F51-3D4B-4541-9B68-59FB47E7F7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EF418428-6A5E-4ECB-80F0-67693F32EF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84957072-9FC5-4249-B5BC-BE5F0DF878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C7F5CBF3-C5E2-4081-82F5-3A4B415431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1E136A49-112F-4146-8E82-1638683DD0D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92F457C-1AB2-42E3-8B0F-229B39FE38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C432687D-0182-4485-B082-F08F3224AA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A2093FD2-AD04-4F6C-8012-1088536C5FA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96A20F8A-D657-42A9-B60E-C13F6727CC5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FDACFD13-D57D-4DBF-BEE5-5E50CFF3C27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854D2EDC-5776-40B8-8D78-476C53230D5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5177B41A-739F-4C40-83E3-097D179E7C8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79D8F8D2-96BD-4A5F-A221-984E2D3088A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4494782C-4DEF-4974-B052-A1E9606D7FD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2711D1DE-2410-4113-9FDB-00CEE6CBE4F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AE7A79EC-438C-4A55-9DA4-00338BF8BAB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96A4CB3F-BFEA-4399-929B-48CFE7FF4C2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8720FA30-8234-4D86-A442-98D68ADC11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54DAD586-E698-4519-B200-2E4907AC48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FC992474-A0D7-48A9-9C0A-3703D23563B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4A5023AD-42CA-4FF8-9D65-AB525BB5365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F69F6DB8-D90E-4033-BAC0-92EC4E301CF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DD406B54-7023-42C9-9AC1-DE3CE4C1DF0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625E8E30-0D7E-48B5-81ED-8007DD50512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F9E95860-4F8C-418D-BC81-77E5F6A72F67}"/>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33D935DE-D442-46C5-8FD6-3853D73D06E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14F8FE99-5381-48BC-8D0E-D07F6F43B53A}"/>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3F0B4CF6-E384-4018-A7FB-C309E1ACCB15}"/>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3932589B-EDE0-467B-823D-ACF73C94CDEC}"/>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6144E10D-AE47-4AA6-8CAF-6D9A58381ED8}"/>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64169F6-0AA5-4CA0-A888-DF41228203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36B5F19-2AC7-4F27-9135-15AE857A28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82E274D-B092-44E5-A768-7120DE217A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790D9B4-2E33-4B93-9871-B35860B769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1BB832C-1F9A-4536-AA1A-9ECB9EF3C6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666" name="楕円 665">
          <a:extLst>
            <a:ext uri="{FF2B5EF4-FFF2-40B4-BE49-F238E27FC236}">
              <a16:creationId xmlns:a16="http://schemas.microsoft.com/office/drawing/2014/main" id="{B9D95071-4B12-4A22-B6C0-725B9A1E52EB}"/>
            </a:ext>
          </a:extLst>
        </xdr:cNvPr>
        <xdr:cNvSpPr/>
      </xdr:nvSpPr>
      <xdr:spPr>
        <a:xfrm>
          <a:off x="16268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21607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986F679C-1F8E-413C-8123-F6EE8805CE46}"/>
            </a:ext>
          </a:extLst>
        </xdr:cNvPr>
        <xdr:cNvSpPr txBox="1"/>
      </xdr:nvSpPr>
      <xdr:spPr>
        <a:xfrm>
          <a:off x="16357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132080</xdr:rowOff>
    </xdr:from>
    <xdr:to>
      <xdr:col>81</xdr:col>
      <xdr:colOff>101600</xdr:colOff>
      <xdr:row>80</xdr:row>
      <xdr:rowOff>62230</xdr:rowOff>
    </xdr:to>
    <xdr:sp macro="" textlink="">
      <xdr:nvSpPr>
        <xdr:cNvPr id="668" name="楕円 667">
          <a:extLst>
            <a:ext uri="{FF2B5EF4-FFF2-40B4-BE49-F238E27FC236}">
              <a16:creationId xmlns:a16="http://schemas.microsoft.com/office/drawing/2014/main" id="{03ED8D21-0689-47CD-98E3-2E35567CDCF3}"/>
            </a:ext>
          </a:extLst>
        </xdr:cNvPr>
        <xdr:cNvSpPr/>
      </xdr:nvSpPr>
      <xdr:spPr>
        <a:xfrm>
          <a:off x="15430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xdr:rowOff>
    </xdr:from>
    <xdr:to>
      <xdr:col>85</xdr:col>
      <xdr:colOff>127000</xdr:colOff>
      <xdr:row>80</xdr:row>
      <xdr:rowOff>49530</xdr:rowOff>
    </xdr:to>
    <xdr:cxnSp macro="">
      <xdr:nvCxnSpPr>
        <xdr:cNvPr id="669" name="直線コネクタ 668">
          <a:extLst>
            <a:ext uri="{FF2B5EF4-FFF2-40B4-BE49-F238E27FC236}">
              <a16:creationId xmlns:a16="http://schemas.microsoft.com/office/drawing/2014/main" id="{F550279A-7A20-43E9-8622-C7A90D70866F}"/>
            </a:ext>
          </a:extLst>
        </xdr:cNvPr>
        <xdr:cNvCxnSpPr/>
      </xdr:nvCxnSpPr>
      <xdr:spPr>
        <a:xfrm>
          <a:off x="15481300" y="137274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92711</xdr:rowOff>
    </xdr:from>
    <xdr:to>
      <xdr:col>76</xdr:col>
      <xdr:colOff>165100</xdr:colOff>
      <xdr:row>80</xdr:row>
      <xdr:rowOff>22861</xdr:rowOff>
    </xdr:to>
    <xdr:sp macro="" textlink="">
      <xdr:nvSpPr>
        <xdr:cNvPr id="670" name="楕円 669">
          <a:extLst>
            <a:ext uri="{FF2B5EF4-FFF2-40B4-BE49-F238E27FC236}">
              <a16:creationId xmlns:a16="http://schemas.microsoft.com/office/drawing/2014/main" id="{2C81F91C-9ED5-4FED-A061-AA4410296A4B}"/>
            </a:ext>
          </a:extLst>
        </xdr:cNvPr>
        <xdr:cNvSpPr/>
      </xdr:nvSpPr>
      <xdr:spPr>
        <a:xfrm>
          <a:off x="14541500" y="136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143511</xdr:rowOff>
    </xdr:from>
    <xdr:to>
      <xdr:col>81</xdr:col>
      <xdr:colOff>50800</xdr:colOff>
      <xdr:row>80</xdr:row>
      <xdr:rowOff>11430</xdr:rowOff>
    </xdr:to>
    <xdr:cxnSp macro="">
      <xdr:nvCxnSpPr>
        <xdr:cNvPr id="671" name="直線コネクタ 670">
          <a:extLst>
            <a:ext uri="{FF2B5EF4-FFF2-40B4-BE49-F238E27FC236}">
              <a16:creationId xmlns:a16="http://schemas.microsoft.com/office/drawing/2014/main" id="{57D2E997-D495-42A5-8410-32B93E194D12}"/>
            </a:ext>
          </a:extLst>
        </xdr:cNvPr>
        <xdr:cNvCxnSpPr/>
      </xdr:nvCxnSpPr>
      <xdr:spPr>
        <a:xfrm>
          <a:off x="14592300" y="1368806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97789</xdr:rowOff>
    </xdr:from>
    <xdr:to>
      <xdr:col>72</xdr:col>
      <xdr:colOff>38100</xdr:colOff>
      <xdr:row>80</xdr:row>
      <xdr:rowOff>27939</xdr:rowOff>
    </xdr:to>
    <xdr:sp macro="" textlink="">
      <xdr:nvSpPr>
        <xdr:cNvPr id="672" name="楕円 671">
          <a:extLst>
            <a:ext uri="{FF2B5EF4-FFF2-40B4-BE49-F238E27FC236}">
              <a16:creationId xmlns:a16="http://schemas.microsoft.com/office/drawing/2014/main" id="{40C871F8-4198-45AF-8A84-80B8A040DA51}"/>
            </a:ext>
          </a:extLst>
        </xdr:cNvPr>
        <xdr:cNvSpPr/>
      </xdr:nvSpPr>
      <xdr:spPr>
        <a:xfrm>
          <a:off x="13652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143511</xdr:rowOff>
    </xdr:from>
    <xdr:to>
      <xdr:col>76</xdr:col>
      <xdr:colOff>114300</xdr:colOff>
      <xdr:row>79</xdr:row>
      <xdr:rowOff>148589</xdr:rowOff>
    </xdr:to>
    <xdr:cxnSp macro="">
      <xdr:nvCxnSpPr>
        <xdr:cNvPr id="673" name="直線コネクタ 672">
          <a:extLst>
            <a:ext uri="{FF2B5EF4-FFF2-40B4-BE49-F238E27FC236}">
              <a16:creationId xmlns:a16="http://schemas.microsoft.com/office/drawing/2014/main" id="{41E6E301-CEDB-4BF8-BBF0-79D828FB9CDF}"/>
            </a:ext>
          </a:extLst>
        </xdr:cNvPr>
        <xdr:cNvCxnSpPr/>
      </xdr:nvCxnSpPr>
      <xdr:spPr>
        <a:xfrm flipV="1">
          <a:off x="13703300" y="136880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58420</xdr:rowOff>
    </xdr:from>
    <xdr:to>
      <xdr:col>67</xdr:col>
      <xdr:colOff>101600</xdr:colOff>
      <xdr:row>79</xdr:row>
      <xdr:rowOff>160020</xdr:rowOff>
    </xdr:to>
    <xdr:sp macro="" textlink="">
      <xdr:nvSpPr>
        <xdr:cNvPr id="674" name="楕円 673">
          <a:extLst>
            <a:ext uri="{FF2B5EF4-FFF2-40B4-BE49-F238E27FC236}">
              <a16:creationId xmlns:a16="http://schemas.microsoft.com/office/drawing/2014/main" id="{0EFCD60D-2AAE-4628-A570-75C4C164E07F}"/>
            </a:ext>
          </a:extLst>
        </xdr:cNvPr>
        <xdr:cNvSpPr/>
      </xdr:nvSpPr>
      <xdr:spPr>
        <a:xfrm>
          <a:off x="12763500" y="136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109220</xdr:rowOff>
    </xdr:from>
    <xdr:to>
      <xdr:col>71</xdr:col>
      <xdr:colOff>177800</xdr:colOff>
      <xdr:row>79</xdr:row>
      <xdr:rowOff>148589</xdr:rowOff>
    </xdr:to>
    <xdr:cxnSp macro="">
      <xdr:nvCxnSpPr>
        <xdr:cNvPr id="675" name="直線コネクタ 674">
          <a:extLst>
            <a:ext uri="{FF2B5EF4-FFF2-40B4-BE49-F238E27FC236}">
              <a16:creationId xmlns:a16="http://schemas.microsoft.com/office/drawing/2014/main" id="{61378D57-3034-46DB-848D-D696EFD38080}"/>
            </a:ext>
          </a:extLst>
        </xdr:cNvPr>
        <xdr:cNvCxnSpPr/>
      </xdr:nvCxnSpPr>
      <xdr:spPr>
        <a:xfrm>
          <a:off x="12814300" y="136537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6" name="n_1aveValue【消防施設】&#10;有形固定資産減価償却率">
          <a:extLst>
            <a:ext uri="{FF2B5EF4-FFF2-40B4-BE49-F238E27FC236}">
              <a16:creationId xmlns:a16="http://schemas.microsoft.com/office/drawing/2014/main" id="{5C6F0665-CE6A-40F7-8567-ECCE14546B92}"/>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7" name="n_2aveValue【消防施設】&#10;有形固定資産減価償却率">
          <a:extLst>
            <a:ext uri="{FF2B5EF4-FFF2-40B4-BE49-F238E27FC236}">
              <a16:creationId xmlns:a16="http://schemas.microsoft.com/office/drawing/2014/main" id="{3E433ED5-140A-4E72-9BAD-B13387879702}"/>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8" name="n_3aveValue【消防施設】&#10;有形固定資産減価償却率">
          <a:extLst>
            <a:ext uri="{FF2B5EF4-FFF2-40B4-BE49-F238E27FC236}">
              <a16:creationId xmlns:a16="http://schemas.microsoft.com/office/drawing/2014/main" id="{481625B5-161B-4FB5-93ED-039A1CAF4624}"/>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9" name="n_4aveValue【消防施設】&#10;有形固定資産減価償却率">
          <a:extLst>
            <a:ext uri="{FF2B5EF4-FFF2-40B4-BE49-F238E27FC236}">
              <a16:creationId xmlns:a16="http://schemas.microsoft.com/office/drawing/2014/main" id="{1BB58157-FD31-4E09-B9A7-721F1273F51C}"/>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78757</xdr:rowOff>
    </xdr:from>
    <xdr:ext cx="405111" cy="259045"/>
    <xdr:sp macro="" textlink="">
      <xdr:nvSpPr>
        <xdr:cNvPr id="680" name="n_1mainValue【消防施設】&#10;有形固定資産減価償却率">
          <a:extLst>
            <a:ext uri="{FF2B5EF4-FFF2-40B4-BE49-F238E27FC236}">
              <a16:creationId xmlns:a16="http://schemas.microsoft.com/office/drawing/2014/main" id="{37673241-D91C-4A55-B893-A961EAFA68F4}"/>
            </a:ext>
          </a:extLst>
        </xdr:cNvPr>
        <xdr:cNvSpPr txBox="1"/>
      </xdr:nvSpPr>
      <xdr:spPr>
        <a:xfrm>
          <a:off x="15266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39388</xdr:rowOff>
    </xdr:from>
    <xdr:ext cx="405111" cy="259045"/>
    <xdr:sp macro="" textlink="">
      <xdr:nvSpPr>
        <xdr:cNvPr id="681" name="n_2mainValue【消防施設】&#10;有形固定資産減価償却率">
          <a:extLst>
            <a:ext uri="{FF2B5EF4-FFF2-40B4-BE49-F238E27FC236}">
              <a16:creationId xmlns:a16="http://schemas.microsoft.com/office/drawing/2014/main" id="{CB58F12F-9B10-4F5C-A89B-72E3D7DFD78D}"/>
            </a:ext>
          </a:extLst>
        </xdr:cNvPr>
        <xdr:cNvSpPr txBox="1"/>
      </xdr:nvSpPr>
      <xdr:spPr>
        <a:xfrm>
          <a:off x="14389744" y="1341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44466</xdr:rowOff>
    </xdr:from>
    <xdr:ext cx="405111" cy="259045"/>
    <xdr:sp macro="" textlink="">
      <xdr:nvSpPr>
        <xdr:cNvPr id="682" name="n_3mainValue【消防施設】&#10;有形固定資産減価償却率">
          <a:extLst>
            <a:ext uri="{FF2B5EF4-FFF2-40B4-BE49-F238E27FC236}">
              <a16:creationId xmlns:a16="http://schemas.microsoft.com/office/drawing/2014/main" id="{6C28BF79-418C-414B-9FD2-11DB1034D440}"/>
            </a:ext>
          </a:extLst>
        </xdr:cNvPr>
        <xdr:cNvSpPr txBox="1"/>
      </xdr:nvSpPr>
      <xdr:spPr>
        <a:xfrm>
          <a:off x="13500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5097</xdr:rowOff>
    </xdr:from>
    <xdr:ext cx="405111" cy="259045"/>
    <xdr:sp macro="" textlink="">
      <xdr:nvSpPr>
        <xdr:cNvPr id="683" name="n_4mainValue【消防施設】&#10;有形固定資産減価償却率">
          <a:extLst>
            <a:ext uri="{FF2B5EF4-FFF2-40B4-BE49-F238E27FC236}">
              <a16:creationId xmlns:a16="http://schemas.microsoft.com/office/drawing/2014/main" id="{07F6FD30-011C-4BB6-B49B-0E903F65AEEA}"/>
            </a:ext>
          </a:extLst>
        </xdr:cNvPr>
        <xdr:cNvSpPr txBox="1"/>
      </xdr:nvSpPr>
      <xdr:spPr>
        <a:xfrm>
          <a:off x="126117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AD87434-A5DC-48F9-9E87-9E4DF5ED1F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72772D4E-7739-4869-B754-6FA1B8802C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15597D6-A266-4FB1-A441-D29438CB13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F55F7217-0F90-44AE-908D-55A6ADAA0D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1023DF3B-031F-4EF5-8E94-B6240C7514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BA741262-A34F-4FEB-88B4-94457AA88F2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5B7EAB24-7C85-4424-B88F-B8B5B3DCC6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E59C133-47E0-4EBA-B8FB-13AF0C0AFB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CBC56B00-E381-49FE-8335-603CB12FB3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708F1804-F0CC-463B-A94A-430493F42A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3489E563-20FD-4D2C-ABD4-AA53C027F7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842052C9-24E0-45E9-B17D-0F6376F6E18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CE49C25F-6DD0-4BCE-85CB-05D5B1D30A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D924386B-A506-43B1-994B-FC182714B408}"/>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B77B9F1-90DF-4010-ACA0-44F887FA3E4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9A8FCCEC-FDF1-443F-8E04-5D12184D636B}"/>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B665F4B-54A9-4BA9-AD6F-7BAD3AC45B8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881E019F-EA8C-45A2-822D-85F9F3A6E08B}"/>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96B4A96E-D652-4D3D-A66A-C7A6C1240FA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31D44013-A93D-4293-A2D5-D1A92169B25A}"/>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727DC8BC-D640-4576-8DD9-21574C34B8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2B582E1B-A5FD-40BB-B3C0-DF8AC57E4B7A}"/>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BD7AA690-86F8-4A3F-B6DB-FE4C65EE97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716E1869-D756-4205-B5AF-FD92E9E1C024}"/>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FD98B6AD-00C1-453F-A58B-D1070ACBC4B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CB02A13A-CFC9-4936-A569-B89997A0AE29}"/>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599F3273-A1B8-4E3C-BA86-6B76134F1021}"/>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E1F622A4-9E87-403B-84D4-6A07D6CDF08D}"/>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5A5C36B7-0604-4A1B-9001-61D6BE6C71B2}"/>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AB3C6780-4985-4DAF-A3A4-24FF7DE9D271}"/>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55D20333-2BB2-4F76-A15A-F703029F1CFD}"/>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30B77962-337E-45B6-A646-14C83E792F19}"/>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0B8C94BD-7273-453F-9D16-07B3D194A606}"/>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39EE6930-461C-4F1D-A134-9F4AE7ABD5AD}"/>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031A35E-69FD-490F-A97F-79893236BF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11A176A-B91D-4FFC-8590-7FAEF637C2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5C31A0E-5CFA-4EB9-AB56-A659AC2D55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CBEB6FF-3062-4F46-919C-89137275EE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3621EB3-AC69-43B0-A80D-FC6AEA58C8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62818</xdr:rowOff>
    </xdr:from>
    <xdr:to>
      <xdr:col>116</xdr:col>
      <xdr:colOff>114300</xdr:colOff>
      <xdr:row>86</xdr:row>
      <xdr:rowOff>164418</xdr:rowOff>
    </xdr:to>
    <xdr:sp macro="" textlink="">
      <xdr:nvSpPr>
        <xdr:cNvPr id="723" name="楕円 722">
          <a:extLst>
            <a:ext uri="{FF2B5EF4-FFF2-40B4-BE49-F238E27FC236}">
              <a16:creationId xmlns:a16="http://schemas.microsoft.com/office/drawing/2014/main" id="{AFC7E093-2784-444C-9089-ECABCF8198AE}"/>
            </a:ext>
          </a:extLst>
        </xdr:cNvPr>
        <xdr:cNvSpPr/>
      </xdr:nvSpPr>
      <xdr:spPr>
        <a:xfrm>
          <a:off x="22110700" y="14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a:extLst>
            <a:ext uri="{FF2B5EF4-FFF2-40B4-BE49-F238E27FC236}">
              <a16:creationId xmlns:a16="http://schemas.microsoft.com/office/drawing/2014/main" id="{0870EA62-A463-4289-A569-6E36071398C7}"/>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62829</xdr:rowOff>
    </xdr:from>
    <xdr:to>
      <xdr:col>112</xdr:col>
      <xdr:colOff>38100</xdr:colOff>
      <xdr:row>86</xdr:row>
      <xdr:rowOff>164429</xdr:rowOff>
    </xdr:to>
    <xdr:sp macro="" textlink="">
      <xdr:nvSpPr>
        <xdr:cNvPr id="725" name="楕円 724">
          <a:extLst>
            <a:ext uri="{FF2B5EF4-FFF2-40B4-BE49-F238E27FC236}">
              <a16:creationId xmlns:a16="http://schemas.microsoft.com/office/drawing/2014/main" id="{B52B74C3-BAE6-4580-9663-645B7CA89046}"/>
            </a:ext>
          </a:extLst>
        </xdr:cNvPr>
        <xdr:cNvSpPr/>
      </xdr:nvSpPr>
      <xdr:spPr>
        <a:xfrm>
          <a:off x="212725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113618</xdr:rowOff>
    </xdr:from>
    <xdr:to>
      <xdr:col>116</xdr:col>
      <xdr:colOff>63500</xdr:colOff>
      <xdr:row>86</xdr:row>
      <xdr:rowOff>113629</xdr:rowOff>
    </xdr:to>
    <xdr:cxnSp macro="">
      <xdr:nvCxnSpPr>
        <xdr:cNvPr id="726" name="直線コネクタ 725">
          <a:extLst>
            <a:ext uri="{FF2B5EF4-FFF2-40B4-BE49-F238E27FC236}">
              <a16:creationId xmlns:a16="http://schemas.microsoft.com/office/drawing/2014/main" id="{4943F5CC-71C1-4472-84D5-DA336B1E2D41}"/>
            </a:ext>
          </a:extLst>
        </xdr:cNvPr>
        <xdr:cNvCxnSpPr/>
      </xdr:nvCxnSpPr>
      <xdr:spPr>
        <a:xfrm flipV="1">
          <a:off x="21323300" y="14858318"/>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62841</xdr:rowOff>
    </xdr:from>
    <xdr:to>
      <xdr:col>107</xdr:col>
      <xdr:colOff>101600</xdr:colOff>
      <xdr:row>86</xdr:row>
      <xdr:rowOff>164441</xdr:rowOff>
    </xdr:to>
    <xdr:sp macro="" textlink="">
      <xdr:nvSpPr>
        <xdr:cNvPr id="727" name="楕円 726">
          <a:extLst>
            <a:ext uri="{FF2B5EF4-FFF2-40B4-BE49-F238E27FC236}">
              <a16:creationId xmlns:a16="http://schemas.microsoft.com/office/drawing/2014/main" id="{F6B3345F-C954-4575-B4CD-607446BE83EF}"/>
            </a:ext>
          </a:extLst>
        </xdr:cNvPr>
        <xdr:cNvSpPr/>
      </xdr:nvSpPr>
      <xdr:spPr>
        <a:xfrm>
          <a:off x="20383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113629</xdr:rowOff>
    </xdr:from>
    <xdr:to>
      <xdr:col>111</xdr:col>
      <xdr:colOff>177800</xdr:colOff>
      <xdr:row>86</xdr:row>
      <xdr:rowOff>113641</xdr:rowOff>
    </xdr:to>
    <xdr:cxnSp macro="">
      <xdr:nvCxnSpPr>
        <xdr:cNvPr id="728" name="直線コネクタ 727">
          <a:extLst>
            <a:ext uri="{FF2B5EF4-FFF2-40B4-BE49-F238E27FC236}">
              <a16:creationId xmlns:a16="http://schemas.microsoft.com/office/drawing/2014/main" id="{66BFA74B-5297-40BB-970A-131F92E38533}"/>
            </a:ext>
          </a:extLst>
        </xdr:cNvPr>
        <xdr:cNvCxnSpPr/>
      </xdr:nvCxnSpPr>
      <xdr:spPr>
        <a:xfrm flipV="1">
          <a:off x="20434300" y="1485832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62841</xdr:rowOff>
    </xdr:from>
    <xdr:to>
      <xdr:col>102</xdr:col>
      <xdr:colOff>165100</xdr:colOff>
      <xdr:row>86</xdr:row>
      <xdr:rowOff>164441</xdr:rowOff>
    </xdr:to>
    <xdr:sp macro="" textlink="">
      <xdr:nvSpPr>
        <xdr:cNvPr id="729" name="楕円 728">
          <a:extLst>
            <a:ext uri="{FF2B5EF4-FFF2-40B4-BE49-F238E27FC236}">
              <a16:creationId xmlns:a16="http://schemas.microsoft.com/office/drawing/2014/main" id="{F27CC87C-DECC-40EE-AEB4-CEFE85A295B2}"/>
            </a:ext>
          </a:extLst>
        </xdr:cNvPr>
        <xdr:cNvSpPr/>
      </xdr:nvSpPr>
      <xdr:spPr>
        <a:xfrm>
          <a:off x="19494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113641</xdr:rowOff>
    </xdr:from>
    <xdr:to>
      <xdr:col>107</xdr:col>
      <xdr:colOff>50800</xdr:colOff>
      <xdr:row>86</xdr:row>
      <xdr:rowOff>113641</xdr:rowOff>
    </xdr:to>
    <xdr:cxnSp macro="">
      <xdr:nvCxnSpPr>
        <xdr:cNvPr id="730" name="直線コネクタ 729">
          <a:extLst>
            <a:ext uri="{FF2B5EF4-FFF2-40B4-BE49-F238E27FC236}">
              <a16:creationId xmlns:a16="http://schemas.microsoft.com/office/drawing/2014/main" id="{F5191006-8826-4276-920C-2A0FDBE781E1}"/>
            </a:ext>
          </a:extLst>
        </xdr:cNvPr>
        <xdr:cNvCxnSpPr/>
      </xdr:nvCxnSpPr>
      <xdr:spPr>
        <a:xfrm>
          <a:off x="19545300" y="14858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62852</xdr:rowOff>
    </xdr:from>
    <xdr:to>
      <xdr:col>98</xdr:col>
      <xdr:colOff>38100</xdr:colOff>
      <xdr:row>86</xdr:row>
      <xdr:rowOff>164452</xdr:rowOff>
    </xdr:to>
    <xdr:sp macro="" textlink="">
      <xdr:nvSpPr>
        <xdr:cNvPr id="731" name="楕円 730">
          <a:extLst>
            <a:ext uri="{FF2B5EF4-FFF2-40B4-BE49-F238E27FC236}">
              <a16:creationId xmlns:a16="http://schemas.microsoft.com/office/drawing/2014/main" id="{52459DA6-9625-4B43-AA3B-D3143B431B1A}"/>
            </a:ext>
          </a:extLst>
        </xdr:cNvPr>
        <xdr:cNvSpPr/>
      </xdr:nvSpPr>
      <xdr:spPr>
        <a:xfrm>
          <a:off x="186055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113641</xdr:rowOff>
    </xdr:from>
    <xdr:to>
      <xdr:col>102</xdr:col>
      <xdr:colOff>114300</xdr:colOff>
      <xdr:row>86</xdr:row>
      <xdr:rowOff>113652</xdr:rowOff>
    </xdr:to>
    <xdr:cxnSp macro="">
      <xdr:nvCxnSpPr>
        <xdr:cNvPr id="732" name="直線コネクタ 731">
          <a:extLst>
            <a:ext uri="{FF2B5EF4-FFF2-40B4-BE49-F238E27FC236}">
              <a16:creationId xmlns:a16="http://schemas.microsoft.com/office/drawing/2014/main" id="{45AAE6AD-AE4B-4C50-8538-0F733E88C42B}"/>
            </a:ext>
          </a:extLst>
        </xdr:cNvPr>
        <xdr:cNvCxnSpPr/>
      </xdr:nvCxnSpPr>
      <xdr:spPr>
        <a:xfrm flipV="1">
          <a:off x="18656300" y="1485834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20BB533C-5C05-4889-8522-1A3CA645337D}"/>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a:extLst>
            <a:ext uri="{FF2B5EF4-FFF2-40B4-BE49-F238E27FC236}">
              <a16:creationId xmlns:a16="http://schemas.microsoft.com/office/drawing/2014/main" id="{4A207A38-C8EF-4D8B-BC4C-F361EF5258ED}"/>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5" name="n_3aveValue【消防施設】&#10;一人当たり面積">
          <a:extLst>
            <a:ext uri="{FF2B5EF4-FFF2-40B4-BE49-F238E27FC236}">
              <a16:creationId xmlns:a16="http://schemas.microsoft.com/office/drawing/2014/main" id="{50163565-6D6D-4D3A-B5DD-A47C60B26461}"/>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6" name="n_4aveValue【消防施設】&#10;一人当たり面積">
          <a:extLst>
            <a:ext uri="{FF2B5EF4-FFF2-40B4-BE49-F238E27FC236}">
              <a16:creationId xmlns:a16="http://schemas.microsoft.com/office/drawing/2014/main" id="{43A54B69-A30E-430C-91D7-5BDDC3D13A94}"/>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155556</xdr:rowOff>
    </xdr:from>
    <xdr:ext cx="469744" cy="259045"/>
    <xdr:sp macro="" textlink="">
      <xdr:nvSpPr>
        <xdr:cNvPr id="737" name="n_1mainValue【消防施設】&#10;一人当たり面積">
          <a:extLst>
            <a:ext uri="{FF2B5EF4-FFF2-40B4-BE49-F238E27FC236}">
              <a16:creationId xmlns:a16="http://schemas.microsoft.com/office/drawing/2014/main" id="{5A8583A8-AC6E-4632-87B3-A3A8F96D6BD6}"/>
            </a:ext>
          </a:extLst>
        </xdr:cNvPr>
        <xdr:cNvSpPr txBox="1"/>
      </xdr:nvSpPr>
      <xdr:spPr>
        <a:xfrm>
          <a:off x="21075727" y="1490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9518</xdr:rowOff>
    </xdr:from>
    <xdr:ext cx="469744" cy="259045"/>
    <xdr:sp macro="" textlink="">
      <xdr:nvSpPr>
        <xdr:cNvPr id="738" name="n_2mainValue【消防施設】&#10;一人当たり面積">
          <a:extLst>
            <a:ext uri="{FF2B5EF4-FFF2-40B4-BE49-F238E27FC236}">
              <a16:creationId xmlns:a16="http://schemas.microsoft.com/office/drawing/2014/main" id="{599ECDCD-DE7F-441D-AAAA-F19E68BD8DC3}"/>
            </a:ext>
          </a:extLst>
        </xdr:cNvPr>
        <xdr:cNvSpPr txBox="1"/>
      </xdr:nvSpPr>
      <xdr:spPr>
        <a:xfrm>
          <a:off x="20199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9518</xdr:rowOff>
    </xdr:from>
    <xdr:ext cx="469744" cy="259045"/>
    <xdr:sp macro="" textlink="">
      <xdr:nvSpPr>
        <xdr:cNvPr id="739" name="n_3mainValue【消防施設】&#10;一人当たり面積">
          <a:extLst>
            <a:ext uri="{FF2B5EF4-FFF2-40B4-BE49-F238E27FC236}">
              <a16:creationId xmlns:a16="http://schemas.microsoft.com/office/drawing/2014/main" id="{6319E85E-8F3B-45C1-A314-4A16E0D00E40}"/>
            </a:ext>
          </a:extLst>
        </xdr:cNvPr>
        <xdr:cNvSpPr txBox="1"/>
      </xdr:nvSpPr>
      <xdr:spPr>
        <a:xfrm>
          <a:off x="19310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9529</xdr:rowOff>
    </xdr:from>
    <xdr:ext cx="469744" cy="259045"/>
    <xdr:sp macro="" textlink="">
      <xdr:nvSpPr>
        <xdr:cNvPr id="740" name="n_4mainValue【消防施設】&#10;一人当たり面積">
          <a:extLst>
            <a:ext uri="{FF2B5EF4-FFF2-40B4-BE49-F238E27FC236}">
              <a16:creationId xmlns:a16="http://schemas.microsoft.com/office/drawing/2014/main" id="{5C2E53EE-3144-4111-874C-4E9F9A997F8D}"/>
            </a:ext>
          </a:extLst>
        </xdr:cNvPr>
        <xdr:cNvSpPr txBox="1"/>
      </xdr:nvSpPr>
      <xdr:spPr>
        <a:xfrm>
          <a:off x="18421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8738E04D-6B3C-41FC-BECE-A3DA1BCFF0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CDD972E-EB0C-47C1-B39F-B202D91C3F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C1F641F4-D0B2-4207-B6D3-5D828BF5B8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A84587CC-344A-4DBA-8031-73129429CD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33585B12-1DD7-4710-9E24-B6300089FD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A3D3B19-BABD-4847-915B-86621210E4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B1C22BA9-B6AB-4A07-BBB6-4E1BB31758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C6DA6BBD-24AE-49A6-8B71-2267430AB71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B2FF6EC9-7F29-44C0-8EA3-FA2F805518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F65827ED-2F87-4C30-884B-221BB5E18A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5BBB9C5B-830A-4C43-973B-4D83311A33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EBF2C576-3E19-45F6-AD06-906291E65C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DF58AB0A-DC13-4378-A543-054999B0D6D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B13BC242-484D-4C9C-941A-B98D9771ACF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4818B4C5-1350-49EB-8FB8-569F531B83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98A605C6-3D69-41D8-8C81-5B39B43A3D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A3782FB0-5BF1-45D1-A94C-3E5BC842C0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C12CAF0A-ADC3-4A4A-90B4-76C7DC625F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3D29AAD9-3D69-4929-9985-51CC28CEED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949CDF87-3D57-4898-901A-50A3573B88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3A20E5B-2053-4376-81E3-6881DDD27D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FB2BE787-9E4A-4276-931B-C3939D56C4B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1598B7BC-24B0-41D1-A6AC-E6B5098C8C1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3B4AEFFC-ECF1-4C4E-BA03-A1F92A0E52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58D3411-3FE6-47BE-B1F9-98D678A0C6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B442961C-A782-470F-BD24-50F5B793A2A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2DA53119-A8CE-4C76-B3F8-2E405B182A0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CF614DE7-A51B-41DE-960F-611CD683FE5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96586FDF-6FC9-4AD2-9A39-932480508354}"/>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A3096ECB-1312-4578-B2DF-A4D103DE82D4}"/>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id="{8E5F1A3E-FFAB-433F-A840-127CD2A3F0E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61D96871-56C0-49D6-BDCF-3C7A285A4AC6}"/>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FA4869AE-95BD-4D44-82EC-400EFA9291F8}"/>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38DA128B-6D92-4208-B7C6-AF23F47F547A}"/>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AF78475F-8FBC-4006-BF28-EAF64A77C781}"/>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DD2903E4-9039-41FE-9704-35AE1E039FFF}"/>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00A3EB3-A418-4D37-855E-A108E2FABB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E22629D-F5FF-48B6-A3F7-2DC41E2965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7BF3040-8448-4FCC-94C1-6E04868CD0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D86C4DB-AB0B-4CF0-9961-07FC717E5D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5945682-8524-4539-9D89-EB4C6715B8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782" name="楕円 781">
          <a:extLst>
            <a:ext uri="{FF2B5EF4-FFF2-40B4-BE49-F238E27FC236}">
              <a16:creationId xmlns:a16="http://schemas.microsoft.com/office/drawing/2014/main" id="{B1432599-6021-4F5C-9A4A-60858BD085C0}"/>
            </a:ext>
          </a:extLst>
        </xdr:cNvPr>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783" name="【庁舎】&#10;有形固定資産減価償却率該当値テキスト">
          <a:extLst>
            <a:ext uri="{FF2B5EF4-FFF2-40B4-BE49-F238E27FC236}">
              <a16:creationId xmlns:a16="http://schemas.microsoft.com/office/drawing/2014/main" id="{1BDAA41E-6883-4F67-9136-942138C3C610}"/>
            </a:ext>
          </a:extLst>
        </xdr:cNvPr>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784" name="楕円 783">
          <a:extLst>
            <a:ext uri="{FF2B5EF4-FFF2-40B4-BE49-F238E27FC236}">
              <a16:creationId xmlns:a16="http://schemas.microsoft.com/office/drawing/2014/main" id="{EFB06204-0E62-4A3F-BB60-14C2E66CC8FA}"/>
            </a:ext>
          </a:extLst>
        </xdr:cNvPr>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40277</xdr:rowOff>
    </xdr:to>
    <xdr:cxnSp macro="">
      <xdr:nvCxnSpPr>
        <xdr:cNvPr id="785" name="直線コネクタ 784">
          <a:extLst>
            <a:ext uri="{FF2B5EF4-FFF2-40B4-BE49-F238E27FC236}">
              <a16:creationId xmlns:a16="http://schemas.microsoft.com/office/drawing/2014/main" id="{F6AEE9AB-8DC0-4C5E-A45C-29B18BDEB075}"/>
            </a:ext>
          </a:extLst>
        </xdr:cNvPr>
        <xdr:cNvCxnSpPr/>
      </xdr:nvCxnSpPr>
      <xdr:spPr>
        <a:xfrm>
          <a:off x="15481300" y="1749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786" name="楕円 785">
          <a:extLst>
            <a:ext uri="{FF2B5EF4-FFF2-40B4-BE49-F238E27FC236}">
              <a16:creationId xmlns:a16="http://schemas.microsoft.com/office/drawing/2014/main" id="{814979D0-75A6-4F4D-880D-2F693DECC47C}"/>
            </a:ext>
          </a:extLst>
        </xdr:cNvPr>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105</xdr:row>
      <xdr:rowOff>9252</xdr:rowOff>
    </xdr:to>
    <xdr:cxnSp macro="">
      <xdr:nvCxnSpPr>
        <xdr:cNvPr id="787" name="直線コネクタ 786">
          <a:extLst>
            <a:ext uri="{FF2B5EF4-FFF2-40B4-BE49-F238E27FC236}">
              <a16:creationId xmlns:a16="http://schemas.microsoft.com/office/drawing/2014/main" id="{958C4DEA-67BB-4E46-A922-75CE4C8979DF}"/>
            </a:ext>
          </a:extLst>
        </xdr:cNvPr>
        <xdr:cNvCxnSpPr/>
      </xdr:nvCxnSpPr>
      <xdr:spPr>
        <a:xfrm flipV="1">
          <a:off x="14592300" y="17495520"/>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88" name="楕円 787">
          <a:extLst>
            <a:ext uri="{FF2B5EF4-FFF2-40B4-BE49-F238E27FC236}">
              <a16:creationId xmlns:a16="http://schemas.microsoft.com/office/drawing/2014/main" id="{DA097958-250B-4E37-9D3F-74B549E0A0EA}"/>
            </a:ext>
          </a:extLst>
        </xdr:cNvPr>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105</xdr:row>
      <xdr:rowOff>9252</xdr:rowOff>
    </xdr:to>
    <xdr:cxnSp macro="">
      <xdr:nvCxnSpPr>
        <xdr:cNvPr id="789" name="直線コネクタ 788">
          <a:extLst>
            <a:ext uri="{FF2B5EF4-FFF2-40B4-BE49-F238E27FC236}">
              <a16:creationId xmlns:a16="http://schemas.microsoft.com/office/drawing/2014/main" id="{8D1315D0-5828-4CD5-A650-01DC7F993E6D}"/>
            </a:ext>
          </a:extLst>
        </xdr:cNvPr>
        <xdr:cNvCxnSpPr/>
      </xdr:nvCxnSpPr>
      <xdr:spPr>
        <a:xfrm>
          <a:off x="13703300" y="179853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790" name="楕円 789">
          <a:extLst>
            <a:ext uri="{FF2B5EF4-FFF2-40B4-BE49-F238E27FC236}">
              <a16:creationId xmlns:a16="http://schemas.microsoft.com/office/drawing/2014/main" id="{4400F94B-E456-433C-BEDD-665F3BF70186}"/>
            </a:ext>
          </a:extLst>
        </xdr:cNvPr>
        <xdr:cNvSpPr/>
      </xdr:nvSpPr>
      <xdr:spPr>
        <a:xfrm>
          <a:off x="12763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154577</xdr:rowOff>
    </xdr:from>
    <xdr:to>
      <xdr:col>71</xdr:col>
      <xdr:colOff>177800</xdr:colOff>
      <xdr:row>105</xdr:row>
      <xdr:rowOff>14151</xdr:rowOff>
    </xdr:to>
    <xdr:cxnSp macro="">
      <xdr:nvCxnSpPr>
        <xdr:cNvPr id="791" name="直線コネクタ 790">
          <a:extLst>
            <a:ext uri="{FF2B5EF4-FFF2-40B4-BE49-F238E27FC236}">
              <a16:creationId xmlns:a16="http://schemas.microsoft.com/office/drawing/2014/main" id="{F199E948-D645-4812-B5DD-64F4A0265CEF}"/>
            </a:ext>
          </a:extLst>
        </xdr:cNvPr>
        <xdr:cNvCxnSpPr/>
      </xdr:nvCxnSpPr>
      <xdr:spPr>
        <a:xfrm flipV="1">
          <a:off x="12814300" y="1798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8BD6D248-685E-41FF-8D16-372E07F0ADE8}"/>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3" name="n_2aveValue【庁舎】&#10;有形固定資産減価償却率">
          <a:extLst>
            <a:ext uri="{FF2B5EF4-FFF2-40B4-BE49-F238E27FC236}">
              <a16:creationId xmlns:a16="http://schemas.microsoft.com/office/drawing/2014/main" id="{F5535F01-C0B3-4739-8787-24EDBA86B1F9}"/>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4" name="n_3aveValue【庁舎】&#10;有形固定資産減価償却率">
          <a:extLst>
            <a:ext uri="{FF2B5EF4-FFF2-40B4-BE49-F238E27FC236}">
              <a16:creationId xmlns:a16="http://schemas.microsoft.com/office/drawing/2014/main" id="{C6A7FC72-9159-46C8-A2D0-76FC61454421}"/>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717B44CD-A544-4911-8197-A259FAA6C47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796" name="n_1mainValue【庁舎】&#10;有形固定資産減価償却率">
          <a:extLst>
            <a:ext uri="{FF2B5EF4-FFF2-40B4-BE49-F238E27FC236}">
              <a16:creationId xmlns:a16="http://schemas.microsoft.com/office/drawing/2014/main" id="{46CC22C2-14E7-4CF5-916D-4633B017CD58}"/>
            </a:ext>
          </a:extLst>
        </xdr:cNvPr>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797" name="n_2mainValue【庁舎】&#10;有形固定資産減価償却率">
          <a:extLst>
            <a:ext uri="{FF2B5EF4-FFF2-40B4-BE49-F238E27FC236}">
              <a16:creationId xmlns:a16="http://schemas.microsoft.com/office/drawing/2014/main" id="{7A1FB741-0A20-46F9-950B-3E502491AAA4}"/>
            </a:ext>
          </a:extLst>
        </xdr:cNvPr>
        <xdr:cNvSpPr txBox="1"/>
      </xdr:nvSpPr>
      <xdr:spPr>
        <a:xfrm>
          <a:off x="14389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798" name="n_3mainValue【庁舎】&#10;有形固定資産減価償却率">
          <a:extLst>
            <a:ext uri="{FF2B5EF4-FFF2-40B4-BE49-F238E27FC236}">
              <a16:creationId xmlns:a16="http://schemas.microsoft.com/office/drawing/2014/main" id="{1F0A47AA-8DAC-4330-A1BB-473079557895}"/>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56078</xdr:rowOff>
    </xdr:from>
    <xdr:ext cx="405111" cy="259045"/>
    <xdr:sp macro="" textlink="">
      <xdr:nvSpPr>
        <xdr:cNvPr id="799" name="n_4mainValue【庁舎】&#10;有形固定資産減価償却率">
          <a:extLst>
            <a:ext uri="{FF2B5EF4-FFF2-40B4-BE49-F238E27FC236}">
              <a16:creationId xmlns:a16="http://schemas.microsoft.com/office/drawing/2014/main" id="{9C74D675-3DA7-4269-A3E9-6743552DF571}"/>
            </a:ext>
          </a:extLst>
        </xdr:cNvPr>
        <xdr:cNvSpPr txBox="1"/>
      </xdr:nvSpPr>
      <xdr:spPr>
        <a:xfrm>
          <a:off x="12611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C3EA4D5A-55FF-43F8-9723-CFF27FBD30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75660DC0-A575-4DBE-9B13-EB271102C0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9AB22714-CF69-4040-A163-33CC7245D8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00A882C-6436-43C5-85C6-75DB7B16B9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A3188F1A-0D74-41F1-8885-22C2E2C3F8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5CDE2987-4C40-4463-AFBF-C69F43DE60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397D2596-C08F-4BEE-B9D2-15AA146BC4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A82857BB-155A-4C7A-BE47-F215B595E0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F7BA4818-60F0-48E7-94F1-1EBDD72B9A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DDA77F55-7D43-4EF6-A2D1-03C156DDFE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11774458-8D3C-443B-A749-D2AA6FBDC7F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33D4A368-2BE4-4932-AB83-8CFBA9B61E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6A77CA12-ABF9-4C89-9907-DDA0431986E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89DC64E8-FEDC-4AD3-B796-E83BF6999B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78DB8A5F-01F3-4EF8-9D14-220739F5677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E29035C7-87A7-4BF3-A8FE-913E323ECD7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DB61F5BD-1926-4873-81ED-C0C19E65327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C3609C31-4CEB-4731-A37C-E0094E525F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71129722-3B68-4D61-BE35-9F2C8024FA0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B0A9BB3C-C40B-4011-A753-58A7C474A6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EB51AD1E-DEBE-44B2-83E6-1238D108D6F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8CE84C63-00F5-49C9-8984-0073A9BA14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E7B232DD-7F78-48E2-8A0A-92B4C9C9A5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4737DBF9-0C56-4C10-BD2E-4C52B3496D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B8CC3D18-B8ED-416A-9652-0803BA99FD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040DE5C0-9F25-46D8-8FBE-6AD47C14E31D}"/>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34013386-9A48-4EEF-B99C-86CCB3AC8B4C}"/>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F9A47A3C-6161-47B0-8B0A-EEB6D03BDA9E}"/>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893265C1-A921-4563-8CD2-F79EADC70EE6}"/>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F0CBFE88-0E2E-43B2-917A-B40225B6A1EA}"/>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1B176705-0730-482E-BB51-6110B4886DFA}"/>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131B1D8D-D85B-41A0-BFA2-06ACAC9F09F2}"/>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54AD15B9-C6AD-4520-A4E6-E348372EE0B8}"/>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EEB56980-A9A5-41E7-943B-E8EAB3E6ACF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4AA72237-5F56-423D-B340-FA2BA5BDC258}"/>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F9054843-E599-4FA4-98F8-308B77B180A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7C76F0B-08B5-4009-9C6C-21C816B080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89BD9CE-E07E-48DD-920A-9C42A7F6A2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EA8B559-2FE9-40FC-B717-3C2FBABE3A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94EC03D-6CB9-4811-A302-7B1454359E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48AA055-1767-4BC4-8A49-64D23FCB7E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28666</xdr:rowOff>
    </xdr:from>
    <xdr:to>
      <xdr:col>116</xdr:col>
      <xdr:colOff>114300</xdr:colOff>
      <xdr:row>104</xdr:row>
      <xdr:rowOff>130266</xdr:rowOff>
    </xdr:to>
    <xdr:sp macro="" textlink="">
      <xdr:nvSpPr>
        <xdr:cNvPr id="841" name="楕円 840">
          <a:extLst>
            <a:ext uri="{FF2B5EF4-FFF2-40B4-BE49-F238E27FC236}">
              <a16:creationId xmlns:a16="http://schemas.microsoft.com/office/drawing/2014/main" id="{CEFED565-C7AB-4B24-8E34-934FBA0233CD}"/>
            </a:ext>
          </a:extLst>
        </xdr:cNvPr>
        <xdr:cNvSpPr/>
      </xdr:nvSpPr>
      <xdr:spPr>
        <a:xfrm>
          <a:off x="22110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51543</xdr:rowOff>
    </xdr:from>
    <xdr:ext cx="469744" cy="259045"/>
    <xdr:sp macro="" textlink="">
      <xdr:nvSpPr>
        <xdr:cNvPr id="842" name="【庁舎】&#10;一人当たり面積該当値テキスト">
          <a:extLst>
            <a:ext uri="{FF2B5EF4-FFF2-40B4-BE49-F238E27FC236}">
              <a16:creationId xmlns:a16="http://schemas.microsoft.com/office/drawing/2014/main" id="{87383C76-14C3-4002-BCB6-74C1EF3D491A}"/>
            </a:ext>
          </a:extLst>
        </xdr:cNvPr>
        <xdr:cNvSpPr txBox="1"/>
      </xdr:nvSpPr>
      <xdr:spPr>
        <a:xfrm>
          <a:off x="22199600"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843" name="楕円 842">
          <a:extLst>
            <a:ext uri="{FF2B5EF4-FFF2-40B4-BE49-F238E27FC236}">
              <a16:creationId xmlns:a16="http://schemas.microsoft.com/office/drawing/2014/main" id="{C74C959B-3496-460B-99EE-D8C78576650F}"/>
            </a:ext>
          </a:extLst>
        </xdr:cNvPr>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79466</xdr:rowOff>
    </xdr:from>
    <xdr:to>
      <xdr:col>116</xdr:col>
      <xdr:colOff>63500</xdr:colOff>
      <xdr:row>104</xdr:row>
      <xdr:rowOff>87630</xdr:rowOff>
    </xdr:to>
    <xdr:cxnSp macro="">
      <xdr:nvCxnSpPr>
        <xdr:cNvPr id="844" name="直線コネクタ 843">
          <a:extLst>
            <a:ext uri="{FF2B5EF4-FFF2-40B4-BE49-F238E27FC236}">
              <a16:creationId xmlns:a16="http://schemas.microsoft.com/office/drawing/2014/main" id="{75CFFA9E-9567-45DD-B59A-556415DB267D}"/>
            </a:ext>
          </a:extLst>
        </xdr:cNvPr>
        <xdr:cNvCxnSpPr/>
      </xdr:nvCxnSpPr>
      <xdr:spPr>
        <a:xfrm flipV="1">
          <a:off x="21323300" y="179102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45" name="楕円 844">
          <a:extLst>
            <a:ext uri="{FF2B5EF4-FFF2-40B4-BE49-F238E27FC236}">
              <a16:creationId xmlns:a16="http://schemas.microsoft.com/office/drawing/2014/main" id="{176B64B7-CECC-4BE8-94DA-DAB1F4C7BD6D}"/>
            </a:ext>
          </a:extLst>
        </xdr:cNvPr>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105</xdr:row>
      <xdr:rowOff>61505</xdr:rowOff>
    </xdr:to>
    <xdr:cxnSp macro="">
      <xdr:nvCxnSpPr>
        <xdr:cNvPr id="846" name="直線コネクタ 845">
          <a:extLst>
            <a:ext uri="{FF2B5EF4-FFF2-40B4-BE49-F238E27FC236}">
              <a16:creationId xmlns:a16="http://schemas.microsoft.com/office/drawing/2014/main" id="{C0EA65C9-A820-42B1-ACC3-1D7ECF71AE8D}"/>
            </a:ext>
          </a:extLst>
        </xdr:cNvPr>
        <xdr:cNvCxnSpPr/>
      </xdr:nvCxnSpPr>
      <xdr:spPr>
        <a:xfrm flipV="1">
          <a:off x="20434300" y="17918430"/>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847" name="楕円 846">
          <a:extLst>
            <a:ext uri="{FF2B5EF4-FFF2-40B4-BE49-F238E27FC236}">
              <a16:creationId xmlns:a16="http://schemas.microsoft.com/office/drawing/2014/main" id="{CC1C6A7B-126B-44E9-B6DA-DC6F1A60D494}"/>
            </a:ext>
          </a:extLst>
        </xdr:cNvPr>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58238</xdr:rowOff>
    </xdr:from>
    <xdr:to>
      <xdr:col>107</xdr:col>
      <xdr:colOff>50800</xdr:colOff>
      <xdr:row>105</xdr:row>
      <xdr:rowOff>61505</xdr:rowOff>
    </xdr:to>
    <xdr:cxnSp macro="">
      <xdr:nvCxnSpPr>
        <xdr:cNvPr id="848" name="直線コネクタ 847">
          <a:extLst>
            <a:ext uri="{FF2B5EF4-FFF2-40B4-BE49-F238E27FC236}">
              <a16:creationId xmlns:a16="http://schemas.microsoft.com/office/drawing/2014/main" id="{C2266AE6-0EEC-4439-94AF-4DE742536C91}"/>
            </a:ext>
          </a:extLst>
        </xdr:cNvPr>
        <xdr:cNvCxnSpPr/>
      </xdr:nvCxnSpPr>
      <xdr:spPr>
        <a:xfrm>
          <a:off x="19545300" y="180604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126637</xdr:rowOff>
    </xdr:from>
    <xdr:to>
      <xdr:col>98</xdr:col>
      <xdr:colOff>38100</xdr:colOff>
      <xdr:row>105</xdr:row>
      <xdr:rowOff>56787</xdr:rowOff>
    </xdr:to>
    <xdr:sp macro="" textlink="">
      <xdr:nvSpPr>
        <xdr:cNvPr id="849" name="楕円 848">
          <a:extLst>
            <a:ext uri="{FF2B5EF4-FFF2-40B4-BE49-F238E27FC236}">
              <a16:creationId xmlns:a16="http://schemas.microsoft.com/office/drawing/2014/main" id="{6FB146BD-6A48-4BFA-BA7D-5271E6B7BE9D}"/>
            </a:ext>
          </a:extLst>
        </xdr:cNvPr>
        <xdr:cNvSpPr/>
      </xdr:nvSpPr>
      <xdr:spPr>
        <a:xfrm>
          <a:off x="18605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5987</xdr:rowOff>
    </xdr:from>
    <xdr:to>
      <xdr:col>102</xdr:col>
      <xdr:colOff>114300</xdr:colOff>
      <xdr:row>105</xdr:row>
      <xdr:rowOff>58238</xdr:rowOff>
    </xdr:to>
    <xdr:cxnSp macro="">
      <xdr:nvCxnSpPr>
        <xdr:cNvPr id="850" name="直線コネクタ 849">
          <a:extLst>
            <a:ext uri="{FF2B5EF4-FFF2-40B4-BE49-F238E27FC236}">
              <a16:creationId xmlns:a16="http://schemas.microsoft.com/office/drawing/2014/main" id="{B5D11E5D-E57D-4E99-B19D-0D4EFD5798A3}"/>
            </a:ext>
          </a:extLst>
        </xdr:cNvPr>
        <xdr:cNvCxnSpPr/>
      </xdr:nvCxnSpPr>
      <xdr:spPr>
        <a:xfrm>
          <a:off x="18656300" y="1800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965AE5D7-7618-46D8-9B71-8CA67A388361}"/>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92B157E8-ABD4-46B4-B8B6-06C76BF721D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B066AD84-66CD-48DE-8968-3EF39898B3BA}"/>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04E7B539-458C-4515-B999-00C9A7C557FC}"/>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855" name="n_1mainValue【庁舎】&#10;一人当たり面積">
          <a:extLst>
            <a:ext uri="{FF2B5EF4-FFF2-40B4-BE49-F238E27FC236}">
              <a16:creationId xmlns:a16="http://schemas.microsoft.com/office/drawing/2014/main" id="{4AB9FB88-E584-4B82-B489-FB0C4870B101}"/>
            </a:ext>
          </a:extLst>
        </xdr:cNvPr>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56" name="n_2mainValue【庁舎】&#10;一人当たり面積">
          <a:extLst>
            <a:ext uri="{FF2B5EF4-FFF2-40B4-BE49-F238E27FC236}">
              <a16:creationId xmlns:a16="http://schemas.microsoft.com/office/drawing/2014/main" id="{412B6FE6-5AAF-4894-AF0F-2916E0613247}"/>
            </a:ext>
          </a:extLst>
        </xdr:cNvPr>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857" name="n_3mainValue【庁舎】&#10;一人当たり面積">
          <a:extLst>
            <a:ext uri="{FF2B5EF4-FFF2-40B4-BE49-F238E27FC236}">
              <a16:creationId xmlns:a16="http://schemas.microsoft.com/office/drawing/2014/main" id="{F2CD3AE3-7659-48A1-9E87-D7EC0CEA6475}"/>
            </a:ext>
          </a:extLst>
        </xdr:cNvPr>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73314</xdr:rowOff>
    </xdr:from>
    <xdr:ext cx="469744" cy="259045"/>
    <xdr:sp macro="" textlink="">
      <xdr:nvSpPr>
        <xdr:cNvPr id="858" name="n_4mainValue【庁舎】&#10;一人当たり面積">
          <a:extLst>
            <a:ext uri="{FF2B5EF4-FFF2-40B4-BE49-F238E27FC236}">
              <a16:creationId xmlns:a16="http://schemas.microsoft.com/office/drawing/2014/main" id="{6DD6B091-4309-4B32-86E3-BA58795AE5A3}"/>
            </a:ext>
          </a:extLst>
        </xdr:cNvPr>
        <xdr:cNvSpPr txBox="1"/>
      </xdr:nvSpPr>
      <xdr:spPr>
        <a:xfrm>
          <a:off x="18421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A7E7797E-9EDF-4753-96D2-9FF493D8A5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629E98B8-88AA-4C28-872E-18A8885635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E6F6DE3D-0560-4273-933F-E7491F07FE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体育館・プールについては、取得価額等の大部分を占めるながと総合体育館が平成</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年度建設で、残存価格が残っていることから、類似団体と比べて有形固定資産減価償却率が低くなっている。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一般廃棄物処理施設については、老朽化が進んでいた可燃ごみ焼却施設を萩市と共同で平成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かけて建設を行ったこと、また、跡地に新たにプラスチック製容器包装類と紙製容器包装類を分別・資源化するためのリサイクル施設を建設したことから、類似団体と比べて有形固定資産減価償却率が低く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消防施設についても、平成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年度に消防庁舎の建て替えが完了し、有形固定資産減価償却率が平成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年度から大きく下がっている。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庁舎についても、令和２年度に本庁舎の建て替えが完了し、有形固定資産減価償却率が令和２年度から大きく下がり、類似団体と比べて低くなっている。</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119743</xdr:colOff>
      <xdr:row>24</xdr:row>
      <xdr:rowOff>110672</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32064" y="4356101"/>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個人所得割や法人税割の減等により基準財政収入額が減少したことに加え、臨時財政対策債償還基金費や臨時経済対策費の増等により基準財政需要額が増加したことから、前年度より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今後も人口減少、少子高齢化の進行による市税等の収入減が予想される中で、長門市経営改革プランに基づき、歳入規模・構造に見合った歳出構造への転換に努める。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物件費の増等により経常経費充当一般財源が増加したものの、普通交付税の増等により経常一般財源歳入額の増加幅が大きく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今後も歳出の適正化と歳入の確保に努める。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72602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08920"/>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67098</xdr:rowOff>
    </xdr:from>
    <xdr:to>
      <xdr:col>19</xdr:col>
      <xdr:colOff>133350</xdr:colOff>
      <xdr:row>62</xdr:row>
      <xdr:rowOff>72602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2554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67098</xdr:rowOff>
    </xdr:from>
    <xdr:to>
      <xdr:col>15</xdr:col>
      <xdr:colOff>82550</xdr:colOff>
      <xdr:row>61</xdr:row>
      <xdr:rowOff>71120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255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71120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141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108179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16298</xdr:rowOff>
    </xdr:from>
    <xdr:to>
      <xdr:col>15</xdr:col>
      <xdr:colOff>133350</xdr:colOff>
      <xdr:row>61</xdr:row>
      <xdr:rowOff>117898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163619</xdr:rowOff>
    </xdr:from>
    <xdr:to>
      <xdr:col>7</xdr:col>
      <xdr:colOff>31750</xdr:colOff>
      <xdr:row>61</xdr:row>
      <xdr:rowOff>93769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78546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％の増となった。人口１人当たり人件費・物件費等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引き続き、長門市経営改革プランに沿った行政組織の適正化と、経常経費の抑制に努める。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137418</xdr:rowOff>
    </xdr:from>
    <xdr:to>
      <xdr:col>23</xdr:col>
      <xdr:colOff>133350</xdr:colOff>
      <xdr:row>82</xdr:row>
      <xdr:rowOff>165839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96318"/>
          <a:ext cx="8382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123126</xdr:rowOff>
    </xdr:from>
    <xdr:to>
      <xdr:col>19</xdr:col>
      <xdr:colOff>133350</xdr:colOff>
      <xdr:row>82</xdr:row>
      <xdr:rowOff>137418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82026"/>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96799</xdr:rowOff>
    </xdr:from>
    <xdr:to>
      <xdr:col>15</xdr:col>
      <xdr:colOff>82550</xdr:colOff>
      <xdr:row>82</xdr:row>
      <xdr:rowOff>123126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55699"/>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96799</xdr:rowOff>
    </xdr:from>
    <xdr:to>
      <xdr:col>11</xdr:col>
      <xdr:colOff>31750</xdr:colOff>
      <xdr:row>82</xdr:row>
      <xdr:rowOff>107338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55699"/>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115039</xdr:rowOff>
    </xdr:from>
    <xdr:to>
      <xdr:col>23</xdr:col>
      <xdr:colOff>184150</xdr:colOff>
      <xdr:row>83</xdr:row>
      <xdr:rowOff>45189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87116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4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86618</xdr:rowOff>
    </xdr:from>
    <xdr:to>
      <xdr:col>19</xdr:col>
      <xdr:colOff>184150</xdr:colOff>
      <xdr:row>83</xdr:row>
      <xdr:rowOff>16768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3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72326</xdr:rowOff>
    </xdr:from>
    <xdr:to>
      <xdr:col>15</xdr:col>
      <xdr:colOff>133350</xdr:colOff>
      <xdr:row>83</xdr:row>
      <xdr:rowOff>2476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158703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45999</xdr:rowOff>
    </xdr:from>
    <xdr:to>
      <xdr:col>11</xdr:col>
      <xdr:colOff>82550</xdr:colOff>
      <xdr:row>82</xdr:row>
      <xdr:rowOff>147599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132376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9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56538</xdr:rowOff>
    </xdr:from>
    <xdr:to>
      <xdr:col>7</xdr:col>
      <xdr:colOff>31750</xdr:colOff>
      <xdr:row>82</xdr:row>
      <xdr:rowOff>158138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142915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同じ比率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、引き続き類似団体平均値を下回っている。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今後も定員適正化計画と合わせて、給与構造の改革等を講じ、人件費総額の抑制に努める。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21166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85372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定員適正化計画による職員数の削減を進めているものの、旧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町による合併市であることに加え、近年の人口減少も要因となり、人口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人当たり職員数は依然として高い数値となっており、類似団体平均値を大きく上回っていることから、今後も適正な定員管理に努める。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52494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502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62</xdr:row>
      <xdr:rowOff>20320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2149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145808</xdr:rowOff>
    </xdr:from>
    <xdr:to>
      <xdr:col>72</xdr:col>
      <xdr:colOff>203200</xdr:colOff>
      <xdr:row>61</xdr:row>
      <xdr:rowOff>163044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042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61</xdr:row>
      <xdr:rowOff>145808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835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145221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27171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95008</xdr:rowOff>
    </xdr:from>
    <xdr:to>
      <xdr:col>68</xdr:col>
      <xdr:colOff>203200</xdr:colOff>
      <xdr:row>62</xdr:row>
      <xdr:rowOff>25158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160702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前年度に引き続いて類似団体平均値を下回っているが、令和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年度以降は、近年実施してきた大型事業に係る元利償還の開始により、実質公債費比率の上昇が見込まれることから、引き続き交付税措置率の低い市債の発行抑制に努める。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131128</xdr:rowOff>
    </xdr:from>
    <xdr:to>
      <xdr:col>81</xdr:col>
      <xdr:colOff>44450</xdr:colOff>
      <xdr:row>36</xdr:row>
      <xdr:rowOff>141182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0332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155258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133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161290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11959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3349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80328</xdr:rowOff>
    </xdr:from>
    <xdr:to>
      <xdr:col>81</xdr:col>
      <xdr:colOff>95250</xdr:colOff>
      <xdr:row>37</xdr:row>
      <xdr:rowOff>10478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96855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を取り止めたことで、充当可能基金が増加したことに加えて、地方債の発行抑制と交付税措置率の高い地方債の優先的な発行により、近年実施してきた大型事業による地方債発行があっても、地方債残高の増加を抑えられている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しかしながら、今後は基準財政需要額が減少すること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から、将来負担比率の上昇が見込まれるため、財政健全化を図る計画的かつ効率的な財政運営に努める。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95682</xdr:rowOff>
    </xdr:from>
    <xdr:to>
      <xdr:col>81</xdr:col>
      <xdr:colOff>44450</xdr:colOff>
      <xdr:row>14</xdr:row>
      <xdr:rowOff>129464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959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129464</xdr:rowOff>
    </xdr:from>
    <xdr:to>
      <xdr:col>77</xdr:col>
      <xdr:colOff>44450</xdr:colOff>
      <xdr:row>15</xdr:row>
      <xdr:rowOff>4826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2976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92304</xdr:rowOff>
    </xdr:from>
    <xdr:to>
      <xdr:col>72</xdr:col>
      <xdr:colOff>203200</xdr:colOff>
      <xdr:row>15</xdr:row>
      <xdr:rowOff>4826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492604"/>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92304</xdr:rowOff>
    </xdr:from>
    <xdr:to>
      <xdr:col>68</xdr:col>
      <xdr:colOff>152400</xdr:colOff>
      <xdr:row>14</xdr:row>
      <xdr:rowOff>154559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92604"/>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44882</xdr:rowOff>
    </xdr:from>
    <xdr:to>
      <xdr:col>81</xdr:col>
      <xdr:colOff>95250</xdr:colOff>
      <xdr:row>14</xdr:row>
      <xdr:rowOff>146482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137609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6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78664</xdr:rowOff>
    </xdr:from>
    <xdr:to>
      <xdr:col>77</xdr:col>
      <xdr:colOff>95250</xdr:colOff>
      <xdr:row>15</xdr:row>
      <xdr:rowOff>8814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18991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4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125476</xdr:rowOff>
    </xdr:from>
    <xdr:to>
      <xdr:col>73</xdr:col>
      <xdr:colOff>44450</xdr:colOff>
      <xdr:row>15</xdr:row>
      <xdr:rowOff>55626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65803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41504</xdr:rowOff>
    </xdr:from>
    <xdr:to>
      <xdr:col>68</xdr:col>
      <xdr:colOff>203200</xdr:colOff>
      <xdr:row>14</xdr:row>
      <xdr:rowOff>143104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153281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103759</xdr:rowOff>
    </xdr:from>
    <xdr:to>
      <xdr:col>64</xdr:col>
      <xdr:colOff>152400</xdr:colOff>
      <xdr:row>15</xdr:row>
      <xdr:rowOff>33909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44086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0</xdr:rowOff>
    </xdr:from>
    <xdr:ext cx="9099176" cy="425758"/>
    <xdr:sp macro="" textlink="">
      <xdr:nvSpPr>
        <xdr:cNvPr id="470" name="テキスト ボックス 469">
          <a:extLst>
            <a:ext uri="{FF2B5EF4-FFF2-40B4-BE49-F238E27FC236}">
              <a16:creationId xmlns:a16="http://schemas.microsoft.com/office/drawing/2014/main" id="{A580DFD3-6274-4567-B063-D5626BD04920}"/>
            </a:ext>
          </a:extLst>
        </xdr:cNvPr>
        <xdr:cNvSpPr txBox="1"/>
      </xdr:nvSpPr>
      <xdr:spPr>
        <a:xfrm>
          <a:off x="734786" y="459921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社会経済情勢の変化に伴う事務量の増加により、職員給が増加しているものの、退職手当の減少により、人件費に係る経常収支比率は前年度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類似団体と比較すると、依然として類似団体平均値を上回る状況であり、今後も民間活力の活用や事務事業の効率化を図り、人件費総額の抑制に努める。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92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44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電算システム管理事業や</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がん検診事業の増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により、物件費に係る経常経費充当一般財源が増加となったものの、普通交付税の増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による経常一般財源歳入額</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の増加幅が大きく</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、物件費に係る経常収支比率は前年度と比較して</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依然として類似団体平均値を上回る状況であり、</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今後も長門市経営改革プランに基づいた経常経費の削減策を実施しながら、アウトソーシングと合わせた公共施設の統廃合や有効活用を図る。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4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139700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5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3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44450</xdr:rowOff>
    </xdr:from>
    <xdr:to>
      <xdr:col>74</xdr:col>
      <xdr:colOff>31750</xdr:colOff>
      <xdr:row>19</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児童扶養手当給付事業や児童手当給付事業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介護保険事業への繰出金の増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より、その他に係る経常経費充当一般財源が増加となったものの、普通交付税の増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による経常一般財源歳入額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の増加幅が大きく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類似団体と比較すると、依然として類似団体平均値を上回る状況であり、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今後も特別会計の経営効率化や健全経営を図るなど、適正な支出に努める。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19231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812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19231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72770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バス路線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運行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維持対策事業費補助金の減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により、補助費等に係る経常収支比率は前年度と比較して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類似団体平均値を下回っているものの、今後も長門市経営改革プランに基づき、補助金の交付に関する基準の見直しを行い、適正な支出に努める。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75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近年の市債の発行抑制により、公債費の決算額が前年度と比較して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％の減となり、公債費に係る経常収支比率は前年度から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％改善したものの、依然として類似団体平均値を上回っている。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近年実地してきた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大型事業に係る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元利償還の開始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により、公債費の負担割合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、将来の人口減少を見据えて、できる限り地方債残高の圧縮を図っていく。</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00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40132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56135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703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66564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75709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5335</xdr:rowOff>
    </xdr:from>
    <xdr:to>
      <xdr:col>6</xdr:col>
      <xdr:colOff>171450</xdr:colOff>
      <xdr:row>76</xdr:row>
      <xdr:rowOff>106935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91712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により、経常経費充当一般財源が増加となったものの、普通交付税の増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による経常一般財源歳入額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の増加幅が大きく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類似団体と比較すると、類似団体平均値を上回る状況であり、引き続き長門市経営改革プランに基づく事務事業の見直し等によりコストの削減に努める。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80</xdr:row>
      <xdr:rowOff>99568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641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052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48768</xdr:rowOff>
    </xdr:from>
    <xdr:to>
      <xdr:col>78</xdr:col>
      <xdr:colOff>120650</xdr:colOff>
      <xdr:row>80</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135145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5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121683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117112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127686</xdr:rowOff>
    </xdr:from>
    <xdr:to>
      <xdr:col>29</xdr:col>
      <xdr:colOff>127000</xdr:colOff>
      <xdr:row>16</xdr:row>
      <xdr:rowOff>54089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7061"/>
          <a:ext cx="647700" cy="9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54089</xdr:rowOff>
    </xdr:from>
    <xdr:to>
      <xdr:col>26</xdr:col>
      <xdr:colOff>50800</xdr:colOff>
      <xdr:row>16</xdr:row>
      <xdr:rowOff>137871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4914"/>
          <a:ext cx="6985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137871</xdr:rowOff>
    </xdr:from>
    <xdr:to>
      <xdr:col>22</xdr:col>
      <xdr:colOff>114300</xdr:colOff>
      <xdr:row>17</xdr:row>
      <xdr:rowOff>6579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8696"/>
          <a:ext cx="6985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6579</xdr:rowOff>
    </xdr:from>
    <xdr:to>
      <xdr:col>18</xdr:col>
      <xdr:colOff>177800</xdr:colOff>
      <xdr:row>17</xdr:row>
      <xdr:rowOff>14630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8854"/>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76886</xdr:rowOff>
    </xdr:from>
    <xdr:to>
      <xdr:col>29</xdr:col>
      <xdr:colOff>177800</xdr:colOff>
      <xdr:row>16</xdr:row>
      <xdr:rowOff>7036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93413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3289</xdr:rowOff>
    </xdr:from>
    <xdr:to>
      <xdr:col>26</xdr:col>
      <xdr:colOff>101600</xdr:colOff>
      <xdr:row>16</xdr:row>
      <xdr:rowOff>104889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115066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87071</xdr:rowOff>
    </xdr:from>
    <xdr:to>
      <xdr:col>22</xdr:col>
      <xdr:colOff>165100</xdr:colOff>
      <xdr:row>17</xdr:row>
      <xdr:rowOff>17221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127229</xdr:rowOff>
    </xdr:from>
    <xdr:to>
      <xdr:col>19</xdr:col>
      <xdr:colOff>38100</xdr:colOff>
      <xdr:row>17</xdr:row>
      <xdr:rowOff>57379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135280</xdr:rowOff>
    </xdr:from>
    <xdr:to>
      <xdr:col>15</xdr:col>
      <xdr:colOff>101600</xdr:colOff>
      <xdr:row>17</xdr:row>
      <xdr:rowOff>65430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75607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21105</xdr:rowOff>
    </xdr:from>
    <xdr:to>
      <xdr:col>29</xdr:col>
      <xdr:colOff>127000</xdr:colOff>
      <xdr:row>38</xdr:row>
      <xdr:rowOff>22042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8705"/>
          <a:ext cx="6477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9949</xdr:rowOff>
    </xdr:from>
    <xdr:to>
      <xdr:col>26</xdr:col>
      <xdr:colOff>50800</xdr:colOff>
      <xdr:row>38</xdr:row>
      <xdr:rowOff>21105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77549"/>
          <a:ext cx="698500" cy="1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9949</xdr:rowOff>
    </xdr:from>
    <xdr:to>
      <xdr:col>22</xdr:col>
      <xdr:colOff>114300</xdr:colOff>
      <xdr:row>38</xdr:row>
      <xdr:rowOff>13371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7549"/>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341271</xdr:rowOff>
    </xdr:from>
    <xdr:to>
      <xdr:col>18</xdr:col>
      <xdr:colOff>177800</xdr:colOff>
      <xdr:row>38</xdr:row>
      <xdr:rowOff>13371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5971"/>
          <a:ext cx="6985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314142</xdr:rowOff>
    </xdr:from>
    <xdr:to>
      <xdr:col>29</xdr:col>
      <xdr:colOff>177800</xdr:colOff>
      <xdr:row>38</xdr:row>
      <xdr:rowOff>72842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313205</xdr:rowOff>
    </xdr:from>
    <xdr:to>
      <xdr:col>26</xdr:col>
      <xdr:colOff>101600</xdr:colOff>
      <xdr:row>38</xdr:row>
      <xdr:rowOff>71905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56682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302049</xdr:rowOff>
    </xdr:from>
    <xdr:to>
      <xdr:col>22</xdr:col>
      <xdr:colOff>165100</xdr:colOff>
      <xdr:row>38</xdr:row>
      <xdr:rowOff>60749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45526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305471</xdr:rowOff>
    </xdr:from>
    <xdr:to>
      <xdr:col>19</xdr:col>
      <xdr:colOff>38100</xdr:colOff>
      <xdr:row>38</xdr:row>
      <xdr:rowOff>64171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48948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290471</xdr:rowOff>
    </xdr:from>
    <xdr:to>
      <xdr:col>15</xdr:col>
      <xdr:colOff>101600</xdr:colOff>
      <xdr:row>38</xdr:row>
      <xdr:rowOff>49171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33948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129172</xdr:rowOff>
    </xdr:from>
    <xdr:to>
      <xdr:col>24</xdr:col>
      <xdr:colOff>63500</xdr:colOff>
      <xdr:row>34</xdr:row>
      <xdr:rowOff>134963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847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134963</xdr:rowOff>
    </xdr:from>
    <xdr:to>
      <xdr:col>19</xdr:col>
      <xdr:colOff>177800</xdr:colOff>
      <xdr:row>36</xdr:row>
      <xdr:rowOff>37414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4263"/>
          <a:ext cx="889000" cy="2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37414</xdr:rowOff>
    </xdr:from>
    <xdr:to>
      <xdr:col>15</xdr:col>
      <xdr:colOff>50800</xdr:colOff>
      <xdr:row>36</xdr:row>
      <xdr:rowOff>45555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961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45555</xdr:rowOff>
    </xdr:from>
    <xdr:to>
      <xdr:col>10</xdr:col>
      <xdr:colOff>114300</xdr:colOff>
      <xdr:row>36</xdr:row>
      <xdr:rowOff>47879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77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78372</xdr:rowOff>
    </xdr:from>
    <xdr:to>
      <xdr:col>24</xdr:col>
      <xdr:colOff>114300</xdr:colOff>
      <xdr:row>35</xdr:row>
      <xdr:rowOff>8522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101249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84163</xdr:rowOff>
    </xdr:from>
    <xdr:to>
      <xdr:col>20</xdr:col>
      <xdr:colOff>38100</xdr:colOff>
      <xdr:row>35</xdr:row>
      <xdr:rowOff>14313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30840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158064</xdr:rowOff>
    </xdr:from>
    <xdr:to>
      <xdr:col>15</xdr:col>
      <xdr:colOff>101600</xdr:colOff>
      <xdr:row>36</xdr:row>
      <xdr:rowOff>88214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104741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166205</xdr:rowOff>
    </xdr:from>
    <xdr:to>
      <xdr:col>10</xdr:col>
      <xdr:colOff>165100</xdr:colOff>
      <xdr:row>36</xdr:row>
      <xdr:rowOff>96355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112882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168529</xdr:rowOff>
    </xdr:from>
    <xdr:to>
      <xdr:col>6</xdr:col>
      <xdr:colOff>38100</xdr:colOff>
      <xdr:row>36</xdr:row>
      <xdr:rowOff>98679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115206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108135</xdr:rowOff>
    </xdr:from>
    <xdr:to>
      <xdr:col>24</xdr:col>
      <xdr:colOff>63500</xdr:colOff>
      <xdr:row>57</xdr:row>
      <xdr:rowOff>130521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80785"/>
          <a:ext cx="8382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113495</xdr:rowOff>
    </xdr:from>
    <xdr:to>
      <xdr:col>19</xdr:col>
      <xdr:colOff>177800</xdr:colOff>
      <xdr:row>57</xdr:row>
      <xdr:rowOff>130521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86145"/>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113495</xdr:rowOff>
    </xdr:from>
    <xdr:to>
      <xdr:col>15</xdr:col>
      <xdr:colOff>50800</xdr:colOff>
      <xdr:row>57</xdr:row>
      <xdr:rowOff>134074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86145"/>
          <a:ext cx="889000" cy="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118642</xdr:rowOff>
    </xdr:from>
    <xdr:to>
      <xdr:col>10</xdr:col>
      <xdr:colOff>114300</xdr:colOff>
      <xdr:row>57</xdr:row>
      <xdr:rowOff>134074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91292"/>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57335</xdr:rowOff>
    </xdr:from>
    <xdr:to>
      <xdr:col>24</xdr:col>
      <xdr:colOff>114300</xdr:colOff>
      <xdr:row>57</xdr:row>
      <xdr:rowOff>158935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79721</xdr:rowOff>
    </xdr:from>
    <xdr:to>
      <xdr:col>20</xdr:col>
      <xdr:colOff>38100</xdr:colOff>
      <xdr:row>58</xdr:row>
      <xdr:rowOff>9871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62695</xdr:rowOff>
    </xdr:from>
    <xdr:to>
      <xdr:col>15</xdr:col>
      <xdr:colOff>101600</xdr:colOff>
      <xdr:row>57</xdr:row>
      <xdr:rowOff>164295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155422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83274</xdr:rowOff>
    </xdr:from>
    <xdr:to>
      <xdr:col>10</xdr:col>
      <xdr:colOff>165100</xdr:colOff>
      <xdr:row>58</xdr:row>
      <xdr:rowOff>13424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67842</xdr:rowOff>
    </xdr:from>
    <xdr:to>
      <xdr:col>6</xdr:col>
      <xdr:colOff>38100</xdr:colOff>
      <xdr:row>57</xdr:row>
      <xdr:rowOff>169442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121673</xdr:rowOff>
    </xdr:from>
    <xdr:to>
      <xdr:col>24</xdr:col>
      <xdr:colOff>63500</xdr:colOff>
      <xdr:row>78</xdr:row>
      <xdr:rowOff>147424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4773"/>
          <a:ext cx="8382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147424</xdr:rowOff>
    </xdr:from>
    <xdr:to>
      <xdr:col>19</xdr:col>
      <xdr:colOff>177800</xdr:colOff>
      <xdr:row>78</xdr:row>
      <xdr:rowOff>151195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052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151195</xdr:rowOff>
    </xdr:from>
    <xdr:to>
      <xdr:col>15</xdr:col>
      <xdr:colOff>50800</xdr:colOff>
      <xdr:row>78</xdr:row>
      <xdr:rowOff>159359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2429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159359</xdr:rowOff>
    </xdr:from>
    <xdr:to>
      <xdr:col>10</xdr:col>
      <xdr:colOff>114300</xdr:colOff>
      <xdr:row>79</xdr:row>
      <xdr:rowOff>5398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32459"/>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70873</xdr:rowOff>
    </xdr:from>
    <xdr:to>
      <xdr:col>24</xdr:col>
      <xdr:colOff>114300</xdr:colOff>
      <xdr:row>79</xdr:row>
      <xdr:rowOff>1023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49300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96624</xdr:rowOff>
    </xdr:from>
    <xdr:to>
      <xdr:col>20</xdr:col>
      <xdr:colOff>38100</xdr:colOff>
      <xdr:row>79</xdr:row>
      <xdr:rowOff>26774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17901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100395</xdr:rowOff>
    </xdr:from>
    <xdr:to>
      <xdr:col>15</xdr:col>
      <xdr:colOff>101600</xdr:colOff>
      <xdr:row>79</xdr:row>
      <xdr:rowOff>30545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47072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108559</xdr:rowOff>
    </xdr:from>
    <xdr:to>
      <xdr:col>10</xdr:col>
      <xdr:colOff>165100</xdr:colOff>
      <xdr:row>79</xdr:row>
      <xdr:rowOff>38709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29836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126048</xdr:rowOff>
    </xdr:from>
    <xdr:to>
      <xdr:col>6</xdr:col>
      <xdr:colOff>38100</xdr:colOff>
      <xdr:row>79</xdr:row>
      <xdr:rowOff>56198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47325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56009</xdr:rowOff>
    </xdr:from>
    <xdr:to>
      <xdr:col>24</xdr:col>
      <xdr:colOff>63500</xdr:colOff>
      <xdr:row>97</xdr:row>
      <xdr:rowOff>75647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15209"/>
          <a:ext cx="838200" cy="19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74313</xdr:rowOff>
    </xdr:from>
    <xdr:to>
      <xdr:col>19</xdr:col>
      <xdr:colOff>177800</xdr:colOff>
      <xdr:row>97</xdr:row>
      <xdr:rowOff>75647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0496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74313</xdr:rowOff>
    </xdr:from>
    <xdr:to>
      <xdr:col>15</xdr:col>
      <xdr:colOff>50800</xdr:colOff>
      <xdr:row>97</xdr:row>
      <xdr:rowOff>118478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04963"/>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77871</xdr:rowOff>
    </xdr:from>
    <xdr:to>
      <xdr:col>10</xdr:col>
      <xdr:colOff>114300</xdr:colOff>
      <xdr:row>97</xdr:row>
      <xdr:rowOff>118478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08521"/>
          <a:ext cx="8890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5209</xdr:rowOff>
    </xdr:from>
    <xdr:to>
      <xdr:col>24</xdr:col>
      <xdr:colOff>114300</xdr:colOff>
      <xdr:row>96</xdr:row>
      <xdr:rowOff>106809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155086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24847</xdr:rowOff>
    </xdr:from>
    <xdr:to>
      <xdr:col>20</xdr:col>
      <xdr:colOff>38100</xdr:colOff>
      <xdr:row>97</xdr:row>
      <xdr:rowOff>126447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117574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23513</xdr:rowOff>
    </xdr:from>
    <xdr:to>
      <xdr:col>15</xdr:col>
      <xdr:colOff>101600</xdr:colOff>
      <xdr:row>97</xdr:row>
      <xdr:rowOff>125113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116240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67678</xdr:rowOff>
    </xdr:from>
    <xdr:to>
      <xdr:col>10</xdr:col>
      <xdr:colOff>165100</xdr:colOff>
      <xdr:row>97</xdr:row>
      <xdr:rowOff>169278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160405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27071</xdr:rowOff>
    </xdr:from>
    <xdr:to>
      <xdr:col>6</xdr:col>
      <xdr:colOff>38100</xdr:colOff>
      <xdr:row>97</xdr:row>
      <xdr:rowOff>128671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119798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27031</xdr:rowOff>
    </xdr:from>
    <xdr:to>
      <xdr:col>55</xdr:col>
      <xdr:colOff>0</xdr:colOff>
      <xdr:row>37</xdr:row>
      <xdr:rowOff>75623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27781"/>
          <a:ext cx="838200" cy="39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27031</xdr:rowOff>
    </xdr:from>
    <xdr:to>
      <xdr:col>50</xdr:col>
      <xdr:colOff>114300</xdr:colOff>
      <xdr:row>37</xdr:row>
      <xdr:rowOff>132964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27781"/>
          <a:ext cx="889000" cy="44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132964</xdr:rowOff>
    </xdr:from>
    <xdr:to>
      <xdr:col>45</xdr:col>
      <xdr:colOff>177800</xdr:colOff>
      <xdr:row>37</xdr:row>
      <xdr:rowOff>149892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6614"/>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142516</xdr:rowOff>
    </xdr:from>
    <xdr:to>
      <xdr:col>41</xdr:col>
      <xdr:colOff>50800</xdr:colOff>
      <xdr:row>37</xdr:row>
      <xdr:rowOff>149892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6166"/>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24823</xdr:rowOff>
    </xdr:from>
    <xdr:to>
      <xdr:col>55</xdr:col>
      <xdr:colOff>50800</xdr:colOff>
      <xdr:row>37</xdr:row>
      <xdr:rowOff>126423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3250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147681</xdr:rowOff>
    </xdr:from>
    <xdr:to>
      <xdr:col>50</xdr:col>
      <xdr:colOff>165100</xdr:colOff>
      <xdr:row>35</xdr:row>
      <xdr:rowOff>77831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68958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82164</xdr:rowOff>
    </xdr:from>
    <xdr:to>
      <xdr:col>46</xdr:col>
      <xdr:colOff>38100</xdr:colOff>
      <xdr:row>38</xdr:row>
      <xdr:rowOff>12314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99092</xdr:rowOff>
    </xdr:from>
    <xdr:to>
      <xdr:col>41</xdr:col>
      <xdr:colOff>101600</xdr:colOff>
      <xdr:row>38</xdr:row>
      <xdr:rowOff>29242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20369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91716</xdr:rowOff>
    </xdr:from>
    <xdr:to>
      <xdr:col>36</xdr:col>
      <xdr:colOff>165100</xdr:colOff>
      <xdr:row>38</xdr:row>
      <xdr:rowOff>21865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40172</xdr:rowOff>
    </xdr:from>
    <xdr:to>
      <xdr:col>55</xdr:col>
      <xdr:colOff>0</xdr:colOff>
      <xdr:row>56</xdr:row>
      <xdr:rowOff>158331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41372"/>
          <a:ext cx="838200" cy="1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64298</xdr:rowOff>
    </xdr:from>
    <xdr:to>
      <xdr:col>50</xdr:col>
      <xdr:colOff>114300</xdr:colOff>
      <xdr:row>56</xdr:row>
      <xdr:rowOff>40172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151148"/>
          <a:ext cx="889000" cy="49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64298</xdr:rowOff>
    </xdr:from>
    <xdr:to>
      <xdr:col>45</xdr:col>
      <xdr:colOff>177800</xdr:colOff>
      <xdr:row>56</xdr:row>
      <xdr:rowOff>33451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151148"/>
          <a:ext cx="889000" cy="4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33451</xdr:rowOff>
    </xdr:from>
    <xdr:to>
      <xdr:col>41</xdr:col>
      <xdr:colOff>50800</xdr:colOff>
      <xdr:row>56</xdr:row>
      <xdr:rowOff>81247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34651"/>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107531</xdr:rowOff>
    </xdr:from>
    <xdr:to>
      <xdr:col>55</xdr:col>
      <xdr:colOff>50800</xdr:colOff>
      <xdr:row>57</xdr:row>
      <xdr:rowOff>37681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85958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160822</xdr:rowOff>
    </xdr:from>
    <xdr:to>
      <xdr:col>50</xdr:col>
      <xdr:colOff>165100</xdr:colOff>
      <xdr:row>56</xdr:row>
      <xdr:rowOff>90972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107499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3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13498</xdr:rowOff>
    </xdr:from>
    <xdr:to>
      <xdr:col>46</xdr:col>
      <xdr:colOff>38100</xdr:colOff>
      <xdr:row>53</xdr:row>
      <xdr:rowOff>115098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1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131625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7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154101</xdr:rowOff>
    </xdr:from>
    <xdr:to>
      <xdr:col>41</xdr:col>
      <xdr:colOff>101600</xdr:colOff>
      <xdr:row>56</xdr:row>
      <xdr:rowOff>84251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100778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30447</xdr:rowOff>
    </xdr:from>
    <xdr:to>
      <xdr:col>36</xdr:col>
      <xdr:colOff>165100</xdr:colOff>
      <xdr:row>56</xdr:row>
      <xdr:rowOff>132047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123174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85082</xdr:rowOff>
    </xdr:from>
    <xdr:to>
      <xdr:col>55</xdr:col>
      <xdr:colOff>0</xdr:colOff>
      <xdr:row>77</xdr:row>
      <xdr:rowOff>165405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86732"/>
          <a:ext cx="838200" cy="8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10655</xdr:rowOff>
    </xdr:from>
    <xdr:to>
      <xdr:col>50</xdr:col>
      <xdr:colOff>114300</xdr:colOff>
      <xdr:row>77</xdr:row>
      <xdr:rowOff>85082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12305"/>
          <a:ext cx="889000" cy="7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10655</xdr:rowOff>
    </xdr:from>
    <xdr:to>
      <xdr:col>45</xdr:col>
      <xdr:colOff>177800</xdr:colOff>
      <xdr:row>77</xdr:row>
      <xdr:rowOff>49980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2305"/>
          <a:ext cx="889000" cy="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68845</xdr:rowOff>
    </xdr:from>
    <xdr:to>
      <xdr:col>41</xdr:col>
      <xdr:colOff>50800</xdr:colOff>
      <xdr:row>77</xdr:row>
      <xdr:rowOff>49980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99045"/>
          <a:ext cx="889000" cy="1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114605</xdr:rowOff>
    </xdr:from>
    <xdr:to>
      <xdr:col>55</xdr:col>
      <xdr:colOff>50800</xdr:colOff>
      <xdr:row>78</xdr:row>
      <xdr:rowOff>44755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29532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34282</xdr:rowOff>
    </xdr:from>
    <xdr:to>
      <xdr:col>50</xdr:col>
      <xdr:colOff>165100</xdr:colOff>
      <xdr:row>77</xdr:row>
      <xdr:rowOff>135882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127009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131305</xdr:rowOff>
    </xdr:from>
    <xdr:to>
      <xdr:col>46</xdr:col>
      <xdr:colOff>38100</xdr:colOff>
      <xdr:row>77</xdr:row>
      <xdr:rowOff>61455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77982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170630</xdr:rowOff>
    </xdr:from>
    <xdr:to>
      <xdr:col>41</xdr:col>
      <xdr:colOff>101600</xdr:colOff>
      <xdr:row>77</xdr:row>
      <xdr:rowOff>100780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117307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18045</xdr:rowOff>
    </xdr:from>
    <xdr:to>
      <xdr:col>36</xdr:col>
      <xdr:colOff>165100</xdr:colOff>
      <xdr:row>76</xdr:row>
      <xdr:rowOff>119645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136172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629</xdr:rowOff>
    </xdr:from>
    <xdr:to>
      <xdr:col>55</xdr:col>
      <xdr:colOff>0</xdr:colOff>
      <xdr:row>97</xdr:row>
      <xdr:rowOff>48653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31279"/>
          <a:ext cx="838200" cy="4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105876</xdr:rowOff>
    </xdr:from>
    <xdr:to>
      <xdr:col>50</xdr:col>
      <xdr:colOff>114300</xdr:colOff>
      <xdr:row>97</xdr:row>
      <xdr:rowOff>629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222176"/>
          <a:ext cx="889000" cy="4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105876</xdr:rowOff>
    </xdr:from>
    <xdr:to>
      <xdr:col>45</xdr:col>
      <xdr:colOff>177800</xdr:colOff>
      <xdr:row>97</xdr:row>
      <xdr:rowOff>65863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222176"/>
          <a:ext cx="889000" cy="47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65863</xdr:rowOff>
    </xdr:from>
    <xdr:to>
      <xdr:col>41</xdr:col>
      <xdr:colOff>50800</xdr:colOff>
      <xdr:row>98</xdr:row>
      <xdr:rowOff>23699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96513"/>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169303</xdr:rowOff>
    </xdr:from>
    <xdr:to>
      <xdr:col>55</xdr:col>
      <xdr:colOff>50800</xdr:colOff>
      <xdr:row>97</xdr:row>
      <xdr:rowOff>99453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20730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121279</xdr:rowOff>
    </xdr:from>
    <xdr:to>
      <xdr:col>50</xdr:col>
      <xdr:colOff>165100</xdr:colOff>
      <xdr:row>97</xdr:row>
      <xdr:rowOff>51429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67956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55076</xdr:rowOff>
    </xdr:from>
    <xdr:to>
      <xdr:col>46</xdr:col>
      <xdr:colOff>38100</xdr:colOff>
      <xdr:row>94</xdr:row>
      <xdr:rowOff>156676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1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1753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94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15063</xdr:rowOff>
    </xdr:from>
    <xdr:to>
      <xdr:col>41</xdr:col>
      <xdr:colOff>101600</xdr:colOff>
      <xdr:row>97</xdr:row>
      <xdr:rowOff>116663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133190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144349</xdr:rowOff>
    </xdr:from>
    <xdr:to>
      <xdr:col>36</xdr:col>
      <xdr:colOff>165100</xdr:colOff>
      <xdr:row>98</xdr:row>
      <xdr:rowOff>74499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65626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6626</xdr:rowOff>
    </xdr:from>
    <xdr:to>
      <xdr:col>85</xdr:col>
      <xdr:colOff>127000</xdr:colOff>
      <xdr:row>38</xdr:row>
      <xdr:rowOff>9872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2172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6626</xdr:rowOff>
    </xdr:from>
    <xdr:to>
      <xdr:col>81</xdr:col>
      <xdr:colOff>50800</xdr:colOff>
      <xdr:row>38</xdr:row>
      <xdr:rowOff>18033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21726"/>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18033</xdr:rowOff>
    </xdr:from>
    <xdr:to>
      <xdr:col>76</xdr:col>
      <xdr:colOff>114300</xdr:colOff>
      <xdr:row>38</xdr:row>
      <xdr:rowOff>22428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3133"/>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22428</xdr:rowOff>
    </xdr:from>
    <xdr:to>
      <xdr:col>71</xdr:col>
      <xdr:colOff>177800</xdr:colOff>
      <xdr:row>38</xdr:row>
      <xdr:rowOff>24000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752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130522</xdr:rowOff>
    </xdr:from>
    <xdr:to>
      <xdr:col>85</xdr:col>
      <xdr:colOff>177800</xdr:colOff>
      <xdr:row>38</xdr:row>
      <xdr:rowOff>60672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127276</xdr:rowOff>
    </xdr:from>
    <xdr:to>
      <xdr:col>81</xdr:col>
      <xdr:colOff>101600</xdr:colOff>
      <xdr:row>38</xdr:row>
      <xdr:rowOff>57426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48553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6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138683</xdr:rowOff>
    </xdr:from>
    <xdr:to>
      <xdr:col>76</xdr:col>
      <xdr:colOff>165100</xdr:colOff>
      <xdr:row>38</xdr:row>
      <xdr:rowOff>68833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59960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143078</xdr:rowOff>
    </xdr:from>
    <xdr:to>
      <xdr:col>72</xdr:col>
      <xdr:colOff>38100</xdr:colOff>
      <xdr:row>38</xdr:row>
      <xdr:rowOff>73228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64355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144650</xdr:rowOff>
    </xdr:from>
    <xdr:to>
      <xdr:col>67</xdr:col>
      <xdr:colOff>101600</xdr:colOff>
      <xdr:row>38</xdr:row>
      <xdr:rowOff>74800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65927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14988</xdr:rowOff>
    </xdr:from>
    <xdr:to>
      <xdr:col>85</xdr:col>
      <xdr:colOff>127000</xdr:colOff>
      <xdr:row>78</xdr:row>
      <xdr:rowOff>15873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8088"/>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12866</xdr:rowOff>
    </xdr:from>
    <xdr:to>
      <xdr:col>81</xdr:col>
      <xdr:colOff>50800</xdr:colOff>
      <xdr:row>78</xdr:row>
      <xdr:rowOff>15873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85966"/>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12866</xdr:rowOff>
    </xdr:from>
    <xdr:to>
      <xdr:col>76</xdr:col>
      <xdr:colOff>114300</xdr:colOff>
      <xdr:row>78</xdr:row>
      <xdr:rowOff>14388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85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171253</xdr:rowOff>
    </xdr:from>
    <xdr:to>
      <xdr:col>71</xdr:col>
      <xdr:colOff>177800</xdr:colOff>
      <xdr:row>78</xdr:row>
      <xdr:rowOff>14388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72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135638</xdr:rowOff>
    </xdr:from>
    <xdr:to>
      <xdr:col>85</xdr:col>
      <xdr:colOff>177800</xdr:colOff>
      <xdr:row>78</xdr:row>
      <xdr:rowOff>65788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158515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136523</xdr:rowOff>
    </xdr:from>
    <xdr:to>
      <xdr:col>81</xdr:col>
      <xdr:colOff>101600</xdr:colOff>
      <xdr:row>78</xdr:row>
      <xdr:rowOff>66673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83200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133516</xdr:rowOff>
    </xdr:from>
    <xdr:to>
      <xdr:col>76</xdr:col>
      <xdr:colOff>165100</xdr:colOff>
      <xdr:row>78</xdr:row>
      <xdr:rowOff>63666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80193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135038</xdr:rowOff>
    </xdr:from>
    <xdr:to>
      <xdr:col>72</xdr:col>
      <xdr:colOff>38100</xdr:colOff>
      <xdr:row>78</xdr:row>
      <xdr:rowOff>65188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81715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120453</xdr:rowOff>
    </xdr:from>
    <xdr:to>
      <xdr:col>67</xdr:col>
      <xdr:colOff>101600</xdr:colOff>
      <xdr:row>78</xdr:row>
      <xdr:rowOff>50603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67130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74673</xdr:rowOff>
    </xdr:from>
    <xdr:to>
      <xdr:col>85</xdr:col>
      <xdr:colOff>127000</xdr:colOff>
      <xdr:row>98</xdr:row>
      <xdr:rowOff>113413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6773"/>
          <a:ext cx="8382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113413</xdr:rowOff>
    </xdr:from>
    <xdr:to>
      <xdr:col>81</xdr:col>
      <xdr:colOff>50800</xdr:colOff>
      <xdr:row>98</xdr:row>
      <xdr:rowOff>115532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15513"/>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115532</xdr:rowOff>
    </xdr:from>
    <xdr:to>
      <xdr:col>76</xdr:col>
      <xdr:colOff>114300</xdr:colOff>
      <xdr:row>98</xdr:row>
      <xdr:rowOff>118019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1763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118019</xdr:rowOff>
    </xdr:from>
    <xdr:to>
      <xdr:col>71</xdr:col>
      <xdr:colOff>177800</xdr:colOff>
      <xdr:row>98</xdr:row>
      <xdr:rowOff>139407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20119"/>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23873</xdr:rowOff>
    </xdr:from>
    <xdr:to>
      <xdr:col>85</xdr:col>
      <xdr:colOff>177800</xdr:colOff>
      <xdr:row>98</xdr:row>
      <xdr:rowOff>125473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62613</xdr:rowOff>
    </xdr:from>
    <xdr:to>
      <xdr:col>81</xdr:col>
      <xdr:colOff>101600</xdr:colOff>
      <xdr:row>98</xdr:row>
      <xdr:rowOff>164213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64732</xdr:rowOff>
    </xdr:from>
    <xdr:to>
      <xdr:col>76</xdr:col>
      <xdr:colOff>165100</xdr:colOff>
      <xdr:row>98</xdr:row>
      <xdr:rowOff>166332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157459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67219</xdr:rowOff>
    </xdr:from>
    <xdr:to>
      <xdr:col>72</xdr:col>
      <xdr:colOff>38100</xdr:colOff>
      <xdr:row>98</xdr:row>
      <xdr:rowOff>168819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159946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88607</xdr:rowOff>
    </xdr:from>
    <xdr:to>
      <xdr:col>67</xdr:col>
      <xdr:colOff>101600</xdr:colOff>
      <xdr:row>99</xdr:row>
      <xdr:rowOff>18757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9884</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5017" y="169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23076</xdr:rowOff>
    </xdr:from>
    <xdr:to>
      <xdr:col>116</xdr:col>
      <xdr:colOff>63500</xdr:colOff>
      <xdr:row>38</xdr:row>
      <xdr:rowOff>169494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38176"/>
          <a:ext cx="8382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165836</xdr:rowOff>
    </xdr:from>
    <xdr:to>
      <xdr:col>111</xdr:col>
      <xdr:colOff>177800</xdr:colOff>
      <xdr:row>38</xdr:row>
      <xdr:rowOff>23076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09486"/>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61328</xdr:rowOff>
    </xdr:from>
    <xdr:to>
      <xdr:col>107</xdr:col>
      <xdr:colOff>50800</xdr:colOff>
      <xdr:row>37</xdr:row>
      <xdr:rowOff>165836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404978"/>
          <a:ext cx="889000" cy="10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61328</xdr:rowOff>
    </xdr:from>
    <xdr:to>
      <xdr:col>102</xdr:col>
      <xdr:colOff>114300</xdr:colOff>
      <xdr:row>37</xdr:row>
      <xdr:rowOff>111620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049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118694</xdr:rowOff>
    </xdr:from>
    <xdr:to>
      <xdr:col>116</xdr:col>
      <xdr:colOff>114300</xdr:colOff>
      <xdr:row>39</xdr:row>
      <xdr:rowOff>48844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33621</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4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143726</xdr:rowOff>
    </xdr:from>
    <xdr:to>
      <xdr:col>112</xdr:col>
      <xdr:colOff>38100</xdr:colOff>
      <xdr:row>38</xdr:row>
      <xdr:rowOff>73876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6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115037</xdr:rowOff>
    </xdr:from>
    <xdr:to>
      <xdr:col>107</xdr:col>
      <xdr:colOff>101600</xdr:colOff>
      <xdr:row>38</xdr:row>
      <xdr:rowOff>45186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58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61714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10528</xdr:rowOff>
    </xdr:from>
    <xdr:to>
      <xdr:col>102</xdr:col>
      <xdr:colOff>165100</xdr:colOff>
      <xdr:row>37</xdr:row>
      <xdr:rowOff>112128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128655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2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60820</xdr:rowOff>
    </xdr:from>
    <xdr:to>
      <xdr:col>98</xdr:col>
      <xdr:colOff>38100</xdr:colOff>
      <xdr:row>37</xdr:row>
      <xdr:rowOff>162420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1645</xdr:rowOff>
    </xdr:from>
    <xdr:to>
      <xdr:col>116</xdr:col>
      <xdr:colOff>63500</xdr:colOff>
      <xdr:row>59</xdr:row>
      <xdr:rowOff>12160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1719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xdr:rowOff>
    </xdr:from>
    <xdr:to>
      <xdr:col>111</xdr:col>
      <xdr:colOff>177800</xdr:colOff>
      <xdr:row>59</xdr:row>
      <xdr:rowOff>1645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15918"/>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170866</xdr:rowOff>
    </xdr:from>
    <xdr:to>
      <xdr:col>107</xdr:col>
      <xdr:colOff>50800</xdr:colOff>
      <xdr:row>59</xdr:row>
      <xdr:rowOff>368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1496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167684</xdr:rowOff>
    </xdr:from>
    <xdr:to>
      <xdr:col>102</xdr:col>
      <xdr:colOff>114300</xdr:colOff>
      <xdr:row>58</xdr:row>
      <xdr:rowOff>170866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11784"/>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132810</xdr:rowOff>
    </xdr:from>
    <xdr:to>
      <xdr:col>116</xdr:col>
      <xdr:colOff>114300</xdr:colOff>
      <xdr:row>59</xdr:row>
      <xdr:rowOff>62960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47737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122295</xdr:rowOff>
    </xdr:from>
    <xdr:to>
      <xdr:col>112</xdr:col>
      <xdr:colOff>38100</xdr:colOff>
      <xdr:row>59</xdr:row>
      <xdr:rowOff>52445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43572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121018</xdr:rowOff>
    </xdr:from>
    <xdr:to>
      <xdr:col>107</xdr:col>
      <xdr:colOff>101600</xdr:colOff>
      <xdr:row>59</xdr:row>
      <xdr:rowOff>51168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42295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120066</xdr:rowOff>
    </xdr:from>
    <xdr:to>
      <xdr:col>102</xdr:col>
      <xdr:colOff>165100</xdr:colOff>
      <xdr:row>59</xdr:row>
      <xdr:rowOff>50216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41343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116884</xdr:rowOff>
    </xdr:from>
    <xdr:to>
      <xdr:col>98</xdr:col>
      <xdr:colOff>38100</xdr:colOff>
      <xdr:row>59</xdr:row>
      <xdr:rowOff>47034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38161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118734</xdr:rowOff>
    </xdr:from>
    <xdr:to>
      <xdr:col>116</xdr:col>
      <xdr:colOff>63500</xdr:colOff>
      <xdr:row>75</xdr:row>
      <xdr:rowOff>138949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77484"/>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138949</xdr:rowOff>
    </xdr:from>
    <xdr:to>
      <xdr:col>111</xdr:col>
      <xdr:colOff>177800</xdr:colOff>
      <xdr:row>76</xdr:row>
      <xdr:rowOff>21530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97699"/>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151081</xdr:rowOff>
    </xdr:from>
    <xdr:to>
      <xdr:col>107</xdr:col>
      <xdr:colOff>50800</xdr:colOff>
      <xdr:row>76</xdr:row>
      <xdr:rowOff>21530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09831"/>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151081</xdr:rowOff>
    </xdr:from>
    <xdr:to>
      <xdr:col>102</xdr:col>
      <xdr:colOff>114300</xdr:colOff>
      <xdr:row>76</xdr:row>
      <xdr:rowOff>6393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9831"/>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67934</xdr:rowOff>
    </xdr:from>
    <xdr:to>
      <xdr:col>116</xdr:col>
      <xdr:colOff>114300</xdr:colOff>
      <xdr:row>75</xdr:row>
      <xdr:rowOff>169534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90811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7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88149</xdr:rowOff>
    </xdr:from>
    <xdr:to>
      <xdr:col>112</xdr:col>
      <xdr:colOff>38100</xdr:colOff>
      <xdr:row>76</xdr:row>
      <xdr:rowOff>18300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46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34826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142180</xdr:rowOff>
    </xdr:from>
    <xdr:to>
      <xdr:col>107</xdr:col>
      <xdr:colOff>101600</xdr:colOff>
      <xdr:row>76</xdr:row>
      <xdr:rowOff>72330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63457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9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100281</xdr:rowOff>
    </xdr:from>
    <xdr:to>
      <xdr:col>102</xdr:col>
      <xdr:colOff>165100</xdr:colOff>
      <xdr:row>76</xdr:row>
      <xdr:rowOff>30431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21558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127043</xdr:rowOff>
    </xdr:from>
    <xdr:to>
      <xdr:col>98</xdr:col>
      <xdr:colOff>38100</xdr:colOff>
      <xdr:row>76</xdr:row>
      <xdr:rowOff>57193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48320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7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738,715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％の減となっている。これは特別定額給付金給付事業の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による補助費等の大幅な減少に加え、普通建設事業費の減少が要因となっている。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％減したものの、人口が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減したことにより、住民一人当たりのコストが前年度と比較して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％の増となっており、依然として類似団体平均値を上回っている。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新型コロナウイルス対策事業の増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の増となったものの、昨年度に引き続き類似団体平均値を下回っている。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扶助費は、住民税非課税世帯等に対する臨時特別給付金給付事業や子育て世帯への臨時特別給付金給付事業の増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の増となっているものの、昨年度に引き続き類似団体平均値を下回っている。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普通建設事業費は、新規整備の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に加え、更新整備も光ファイバー網整備事業の減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％の減となり、普通建設事業費全体で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32,336
31,916
357.31
23,048,177
21,358,449
1,546,638
12,952,801
21,898,264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xdr:rowOff>
    </xdr:from>
    <xdr:to>
      <xdr:col>24</xdr:col>
      <xdr:colOff>63500</xdr:colOff>
      <xdr:row>36</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2835"/>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32258</xdr:rowOff>
    </xdr:from>
    <xdr:to>
      <xdr:col>19</xdr:col>
      <xdr:colOff>177800</xdr:colOff>
      <xdr:row>36</xdr:row>
      <xdr:rowOff>33591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445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14351</xdr:rowOff>
    </xdr:from>
    <xdr:to>
      <xdr:col>15</xdr:col>
      <xdr:colOff>50800</xdr:colOff>
      <xdr:row>36</xdr:row>
      <xdr:rowOff>33591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655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xdr:rowOff>
    </xdr:from>
    <xdr:to>
      <xdr:col>10</xdr:col>
      <xdr:colOff>114300</xdr:colOff>
      <xdr:row>36</xdr:row>
      <xdr:rowOff>46165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6551"/>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121285</xdr:rowOff>
    </xdr:from>
    <xdr:to>
      <xdr:col>24</xdr:col>
      <xdr:colOff>114300</xdr:colOff>
      <xdr:row>36</xdr:row>
      <xdr:rowOff>51435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99712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154241</xdr:rowOff>
    </xdr:from>
    <xdr:to>
      <xdr:col>15</xdr:col>
      <xdr:colOff>101600</xdr:colOff>
      <xdr:row>36</xdr:row>
      <xdr:rowOff>84391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75518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135001</xdr:rowOff>
    </xdr:from>
    <xdr:to>
      <xdr:col>10</xdr:col>
      <xdr:colOff>165100</xdr:colOff>
      <xdr:row>36</xdr:row>
      <xdr:rowOff>65151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56278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166815</xdr:rowOff>
    </xdr:from>
    <xdr:to>
      <xdr:col>6</xdr:col>
      <xdr:colOff>38100</xdr:colOff>
      <xdr:row>36</xdr:row>
      <xdr:rowOff>96965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91065</xdr:rowOff>
    </xdr:from>
    <xdr:to>
      <xdr:col>24</xdr:col>
      <xdr:colOff>63500</xdr:colOff>
      <xdr:row>58</xdr:row>
      <xdr:rowOff>41543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3715"/>
          <a:ext cx="838200" cy="1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91065</xdr:rowOff>
    </xdr:from>
    <xdr:to>
      <xdr:col>19</xdr:col>
      <xdr:colOff>177800</xdr:colOff>
      <xdr:row>57</xdr:row>
      <xdr:rowOff>131289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3715"/>
          <a:ext cx="889000" cy="4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131289</xdr:rowOff>
    </xdr:from>
    <xdr:to>
      <xdr:col>15</xdr:col>
      <xdr:colOff>50800</xdr:colOff>
      <xdr:row>58</xdr:row>
      <xdr:rowOff>74211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3939"/>
          <a:ext cx="889000" cy="1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74211</xdr:rowOff>
    </xdr:from>
    <xdr:to>
      <xdr:col>10</xdr:col>
      <xdr:colOff>114300</xdr:colOff>
      <xdr:row>58</xdr:row>
      <xdr:rowOff>106129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8311"/>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162193</xdr:rowOff>
    </xdr:from>
    <xdr:to>
      <xdr:col>24</xdr:col>
      <xdr:colOff>114300</xdr:colOff>
      <xdr:row>58</xdr:row>
      <xdr:rowOff>92343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121570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40265</xdr:rowOff>
    </xdr:from>
    <xdr:to>
      <xdr:col>20</xdr:col>
      <xdr:colOff>38100</xdr:colOff>
      <xdr:row>57</xdr:row>
      <xdr:rowOff>141865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158392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80489</xdr:rowOff>
    </xdr:from>
    <xdr:to>
      <xdr:col>15</xdr:col>
      <xdr:colOff>101600</xdr:colOff>
      <xdr:row>58</xdr:row>
      <xdr:rowOff>10639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27166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23411</xdr:rowOff>
    </xdr:from>
    <xdr:to>
      <xdr:col>10</xdr:col>
      <xdr:colOff>165100</xdr:colOff>
      <xdr:row>58</xdr:row>
      <xdr:rowOff>125011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141538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55329</xdr:rowOff>
    </xdr:from>
    <xdr:to>
      <xdr:col>6</xdr:col>
      <xdr:colOff>38100</xdr:colOff>
      <xdr:row>58</xdr:row>
      <xdr:rowOff>156929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148056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14596</xdr:rowOff>
    </xdr:from>
    <xdr:to>
      <xdr:col>24</xdr:col>
      <xdr:colOff>63500</xdr:colOff>
      <xdr:row>76</xdr:row>
      <xdr:rowOff>132820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44796"/>
          <a:ext cx="8382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132820</xdr:rowOff>
    </xdr:from>
    <xdr:to>
      <xdr:col>19</xdr:col>
      <xdr:colOff>177800</xdr:colOff>
      <xdr:row>76</xdr:row>
      <xdr:rowOff>139554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302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139554</xdr:rowOff>
    </xdr:from>
    <xdr:to>
      <xdr:col>15</xdr:col>
      <xdr:colOff>50800</xdr:colOff>
      <xdr:row>76</xdr:row>
      <xdr:rowOff>154646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9754"/>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154646</xdr:rowOff>
    </xdr:from>
    <xdr:to>
      <xdr:col>10</xdr:col>
      <xdr:colOff>114300</xdr:colOff>
      <xdr:row>76</xdr:row>
      <xdr:rowOff>166715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4846"/>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135246</xdr:rowOff>
    </xdr:from>
    <xdr:to>
      <xdr:col>24</xdr:col>
      <xdr:colOff>114300</xdr:colOff>
      <xdr:row>76</xdr:row>
      <xdr:rowOff>65396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82020</xdr:rowOff>
    </xdr:from>
    <xdr:to>
      <xdr:col>20</xdr:col>
      <xdr:colOff>38100</xdr:colOff>
      <xdr:row>77</xdr:row>
      <xdr:rowOff>12170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88754</xdr:rowOff>
    </xdr:from>
    <xdr:to>
      <xdr:col>15</xdr:col>
      <xdr:colOff>101600</xdr:colOff>
      <xdr:row>77</xdr:row>
      <xdr:rowOff>18904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1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103846</xdr:rowOff>
    </xdr:from>
    <xdr:to>
      <xdr:col>10</xdr:col>
      <xdr:colOff>165100</xdr:colOff>
      <xdr:row>77</xdr:row>
      <xdr:rowOff>33996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25123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115915</xdr:rowOff>
    </xdr:from>
    <xdr:to>
      <xdr:col>6</xdr:col>
      <xdr:colOff>38100</xdr:colOff>
      <xdr:row>77</xdr:row>
      <xdr:rowOff>46065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37192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82649</xdr:rowOff>
    </xdr:from>
    <xdr:to>
      <xdr:col>24</xdr:col>
      <xdr:colOff>63500</xdr:colOff>
      <xdr:row>97</xdr:row>
      <xdr:rowOff>127874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3299"/>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127874</xdr:rowOff>
    </xdr:from>
    <xdr:to>
      <xdr:col>19</xdr:col>
      <xdr:colOff>177800</xdr:colOff>
      <xdr:row>97</xdr:row>
      <xdr:rowOff>142991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58524"/>
          <a:ext cx="8890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142991</xdr:rowOff>
    </xdr:from>
    <xdr:to>
      <xdr:col>15</xdr:col>
      <xdr:colOff>50800</xdr:colOff>
      <xdr:row>97</xdr:row>
      <xdr:rowOff>147740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3641"/>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143571</xdr:rowOff>
    </xdr:from>
    <xdr:to>
      <xdr:col>10</xdr:col>
      <xdr:colOff>114300</xdr:colOff>
      <xdr:row>97</xdr:row>
      <xdr:rowOff>147740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42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31849</xdr:rowOff>
    </xdr:from>
    <xdr:to>
      <xdr:col>24</xdr:col>
      <xdr:colOff>114300</xdr:colOff>
      <xdr:row>97</xdr:row>
      <xdr:rowOff>133449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118226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77074</xdr:rowOff>
    </xdr:from>
    <xdr:to>
      <xdr:col>20</xdr:col>
      <xdr:colOff>38100</xdr:colOff>
      <xdr:row>98</xdr:row>
      <xdr:rowOff>7224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92191</xdr:rowOff>
    </xdr:from>
    <xdr:to>
      <xdr:col>15</xdr:col>
      <xdr:colOff>101600</xdr:colOff>
      <xdr:row>98</xdr:row>
      <xdr:rowOff>22341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13468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96940</xdr:rowOff>
    </xdr:from>
    <xdr:to>
      <xdr:col>10</xdr:col>
      <xdr:colOff>165100</xdr:colOff>
      <xdr:row>98</xdr:row>
      <xdr:rowOff>27090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18217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92771</xdr:rowOff>
    </xdr:from>
    <xdr:to>
      <xdr:col>6</xdr:col>
      <xdr:colOff>38100</xdr:colOff>
      <xdr:row>98</xdr:row>
      <xdr:rowOff>22921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50774</xdr:rowOff>
    </xdr:from>
    <xdr:to>
      <xdr:col>55</xdr:col>
      <xdr:colOff>0</xdr:colOff>
      <xdr:row>38</xdr:row>
      <xdr:rowOff>51918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6587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50774</xdr:rowOff>
    </xdr:from>
    <xdr:to>
      <xdr:col>50</xdr:col>
      <xdr:colOff>114300</xdr:colOff>
      <xdr:row>38</xdr:row>
      <xdr:rowOff>58547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6587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xdr:rowOff>
    </xdr:from>
    <xdr:to>
      <xdr:col>45</xdr:col>
      <xdr:colOff>177800</xdr:colOff>
      <xdr:row>38</xdr:row>
      <xdr:rowOff>58547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2724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xdr:rowOff>
    </xdr:from>
    <xdr:to>
      <xdr:col>41</xdr:col>
      <xdr:colOff>50800</xdr:colOff>
      <xdr:row>38</xdr:row>
      <xdr:rowOff>48031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27241"/>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1118</xdr:rowOff>
    </xdr:from>
    <xdr:to>
      <xdr:col>55</xdr:col>
      <xdr:colOff>50800</xdr:colOff>
      <xdr:row>38</xdr:row>
      <xdr:rowOff>102718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87495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171424</xdr:rowOff>
    </xdr:from>
    <xdr:to>
      <xdr:col>50</xdr:col>
      <xdr:colOff>165100</xdr:colOff>
      <xdr:row>38</xdr:row>
      <xdr:rowOff>101574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92701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xdr:rowOff>
    </xdr:from>
    <xdr:to>
      <xdr:col>46</xdr:col>
      <xdr:colOff>38100</xdr:colOff>
      <xdr:row>38</xdr:row>
      <xdr:rowOff>109347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100474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132791</xdr:rowOff>
    </xdr:from>
    <xdr:to>
      <xdr:col>41</xdr:col>
      <xdr:colOff>101600</xdr:colOff>
      <xdr:row>38</xdr:row>
      <xdr:rowOff>62941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54068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168681</xdr:rowOff>
    </xdr:from>
    <xdr:to>
      <xdr:col>36</xdr:col>
      <xdr:colOff>165100</xdr:colOff>
      <xdr:row>38</xdr:row>
      <xdr:rowOff>98831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89958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111341</xdr:rowOff>
    </xdr:from>
    <xdr:to>
      <xdr:col>55</xdr:col>
      <xdr:colOff>0</xdr:colOff>
      <xdr:row>55</xdr:row>
      <xdr:rowOff>112026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4109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41681</xdr:rowOff>
    </xdr:from>
    <xdr:to>
      <xdr:col>50</xdr:col>
      <xdr:colOff>114300</xdr:colOff>
      <xdr:row>55</xdr:row>
      <xdr:rowOff>112026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471431"/>
          <a:ext cx="889000" cy="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41681</xdr:rowOff>
    </xdr:from>
    <xdr:to>
      <xdr:col>45</xdr:col>
      <xdr:colOff>177800</xdr:colOff>
      <xdr:row>55</xdr:row>
      <xdr:rowOff>103848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471431"/>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91973</xdr:rowOff>
    </xdr:from>
    <xdr:to>
      <xdr:col>41</xdr:col>
      <xdr:colOff>50800</xdr:colOff>
      <xdr:row>55</xdr:row>
      <xdr:rowOff>103848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178823"/>
          <a:ext cx="889000" cy="3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60541</xdr:rowOff>
    </xdr:from>
    <xdr:to>
      <xdr:col>55</xdr:col>
      <xdr:colOff>50800</xdr:colOff>
      <xdr:row>55</xdr:row>
      <xdr:rowOff>162141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4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83418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61226</xdr:rowOff>
    </xdr:from>
    <xdr:to>
      <xdr:col>50</xdr:col>
      <xdr:colOff>165100</xdr:colOff>
      <xdr:row>55</xdr:row>
      <xdr:rowOff>162826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162331</xdr:rowOff>
    </xdr:from>
    <xdr:to>
      <xdr:col>46</xdr:col>
      <xdr:colOff>38100</xdr:colOff>
      <xdr:row>55</xdr:row>
      <xdr:rowOff>92481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109008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53048</xdr:rowOff>
    </xdr:from>
    <xdr:to>
      <xdr:col>41</xdr:col>
      <xdr:colOff>101600</xdr:colOff>
      <xdr:row>55</xdr:row>
      <xdr:rowOff>154648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171175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5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41173</xdr:rowOff>
    </xdr:from>
    <xdr:to>
      <xdr:col>36</xdr:col>
      <xdr:colOff>165100</xdr:colOff>
      <xdr:row>53</xdr:row>
      <xdr:rowOff>142773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159300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9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87607</xdr:rowOff>
    </xdr:from>
    <xdr:to>
      <xdr:col>55</xdr:col>
      <xdr:colOff>0</xdr:colOff>
      <xdr:row>78</xdr:row>
      <xdr:rowOff>2403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89257"/>
          <a:ext cx="8382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82367</xdr:rowOff>
    </xdr:from>
    <xdr:to>
      <xdr:col>50</xdr:col>
      <xdr:colOff>114300</xdr:colOff>
      <xdr:row>77</xdr:row>
      <xdr:rowOff>87607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84017"/>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82367</xdr:rowOff>
    </xdr:from>
    <xdr:to>
      <xdr:col>45</xdr:col>
      <xdr:colOff>177800</xdr:colOff>
      <xdr:row>77</xdr:row>
      <xdr:rowOff>134982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84017"/>
          <a:ext cx="889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134982</xdr:rowOff>
    </xdr:from>
    <xdr:to>
      <xdr:col>41</xdr:col>
      <xdr:colOff>50800</xdr:colOff>
      <xdr:row>77</xdr:row>
      <xdr:rowOff>165174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6632"/>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123053</xdr:rowOff>
    </xdr:from>
    <xdr:to>
      <xdr:col>55</xdr:col>
      <xdr:colOff>50800</xdr:colOff>
      <xdr:row>78</xdr:row>
      <xdr:rowOff>53203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36807</xdr:rowOff>
    </xdr:from>
    <xdr:to>
      <xdr:col>50</xdr:col>
      <xdr:colOff>165100</xdr:colOff>
      <xdr:row>77</xdr:row>
      <xdr:rowOff>138407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154934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31567</xdr:rowOff>
    </xdr:from>
    <xdr:to>
      <xdr:col>46</xdr:col>
      <xdr:colOff>38100</xdr:colOff>
      <xdr:row>77</xdr:row>
      <xdr:rowOff>133167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149694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84182</xdr:rowOff>
    </xdr:from>
    <xdr:to>
      <xdr:col>41</xdr:col>
      <xdr:colOff>101600</xdr:colOff>
      <xdr:row>78</xdr:row>
      <xdr:rowOff>14332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30859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114374</xdr:rowOff>
    </xdr:from>
    <xdr:to>
      <xdr:col>36</xdr:col>
      <xdr:colOff>165100</xdr:colOff>
      <xdr:row>78</xdr:row>
      <xdr:rowOff>44524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61051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9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136170</xdr:rowOff>
    </xdr:from>
    <xdr:to>
      <xdr:col>55</xdr:col>
      <xdr:colOff>0</xdr:colOff>
      <xdr:row>97</xdr:row>
      <xdr:rowOff>139805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66820"/>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136170</xdr:rowOff>
    </xdr:from>
    <xdr:to>
      <xdr:col>50</xdr:col>
      <xdr:colOff>114300</xdr:colOff>
      <xdr:row>97</xdr:row>
      <xdr:rowOff>144080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682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140148</xdr:rowOff>
    </xdr:from>
    <xdr:to>
      <xdr:col>45</xdr:col>
      <xdr:colOff>177800</xdr:colOff>
      <xdr:row>97</xdr:row>
      <xdr:rowOff>144080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079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140148</xdr:rowOff>
    </xdr:from>
    <xdr:to>
      <xdr:col>41</xdr:col>
      <xdr:colOff>50800</xdr:colOff>
      <xdr:row>97</xdr:row>
      <xdr:rowOff>156631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0798"/>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89005</xdr:rowOff>
    </xdr:from>
    <xdr:to>
      <xdr:col>55</xdr:col>
      <xdr:colOff>50800</xdr:colOff>
      <xdr:row>98</xdr:row>
      <xdr:rowOff>19155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3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85370</xdr:rowOff>
    </xdr:from>
    <xdr:to>
      <xdr:col>50</xdr:col>
      <xdr:colOff>165100</xdr:colOff>
      <xdr:row>98</xdr:row>
      <xdr:rowOff>15520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6647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93280</xdr:rowOff>
    </xdr:from>
    <xdr:to>
      <xdr:col>46</xdr:col>
      <xdr:colOff>38100</xdr:colOff>
      <xdr:row>98</xdr:row>
      <xdr:rowOff>23430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1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89348</xdr:rowOff>
    </xdr:from>
    <xdr:to>
      <xdr:col>41</xdr:col>
      <xdr:colOff>101600</xdr:colOff>
      <xdr:row>98</xdr:row>
      <xdr:rowOff>19498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105831</xdr:rowOff>
    </xdr:from>
    <xdr:to>
      <xdr:col>36</xdr:col>
      <xdr:colOff>165100</xdr:colOff>
      <xdr:row>98</xdr:row>
      <xdr:rowOff>35981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27108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32963</xdr:rowOff>
    </xdr:from>
    <xdr:to>
      <xdr:col>85</xdr:col>
      <xdr:colOff>127000</xdr:colOff>
      <xdr:row>37</xdr:row>
      <xdr:rowOff>22962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05163"/>
          <a:ext cx="838200" cy="1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22257</xdr:rowOff>
    </xdr:from>
    <xdr:to>
      <xdr:col>81</xdr:col>
      <xdr:colOff>50800</xdr:colOff>
      <xdr:row>37</xdr:row>
      <xdr:rowOff>22962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36590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22257</xdr:rowOff>
    </xdr:from>
    <xdr:to>
      <xdr:col>76</xdr:col>
      <xdr:colOff>114300</xdr:colOff>
      <xdr:row>37</xdr:row>
      <xdr:rowOff>45555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65907"/>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161836</xdr:rowOff>
    </xdr:from>
    <xdr:to>
      <xdr:col>71</xdr:col>
      <xdr:colOff>177800</xdr:colOff>
      <xdr:row>37</xdr:row>
      <xdr:rowOff>45555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3403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153613</xdr:rowOff>
    </xdr:from>
    <xdr:to>
      <xdr:col>85</xdr:col>
      <xdr:colOff>177800</xdr:colOff>
      <xdr:row>36</xdr:row>
      <xdr:rowOff>83763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5040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0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143612</xdr:rowOff>
    </xdr:from>
    <xdr:to>
      <xdr:col>81</xdr:col>
      <xdr:colOff>101600</xdr:colOff>
      <xdr:row>37</xdr:row>
      <xdr:rowOff>73762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64889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142907</xdr:rowOff>
    </xdr:from>
    <xdr:to>
      <xdr:col>76</xdr:col>
      <xdr:colOff>165100</xdr:colOff>
      <xdr:row>37</xdr:row>
      <xdr:rowOff>73057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64184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166205</xdr:rowOff>
    </xdr:from>
    <xdr:to>
      <xdr:col>72</xdr:col>
      <xdr:colOff>38100</xdr:colOff>
      <xdr:row>37</xdr:row>
      <xdr:rowOff>96355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111036</xdr:rowOff>
    </xdr:from>
    <xdr:to>
      <xdr:col>67</xdr:col>
      <xdr:colOff>101600</xdr:colOff>
      <xdr:row>37</xdr:row>
      <xdr:rowOff>41186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32313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4097</xdr:rowOff>
    </xdr:from>
    <xdr:to>
      <xdr:col>85</xdr:col>
      <xdr:colOff>127000</xdr:colOff>
      <xdr:row>57</xdr:row>
      <xdr:rowOff>42331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76747"/>
          <a:ext cx="838200" cy="3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120769</xdr:rowOff>
    </xdr:from>
    <xdr:to>
      <xdr:col>81</xdr:col>
      <xdr:colOff>50800</xdr:colOff>
      <xdr:row>57</xdr:row>
      <xdr:rowOff>4097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21969"/>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120769</xdr:rowOff>
    </xdr:from>
    <xdr:to>
      <xdr:col>76</xdr:col>
      <xdr:colOff>114300</xdr:colOff>
      <xdr:row>57</xdr:row>
      <xdr:rowOff>122769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21969"/>
          <a:ext cx="889000" cy="17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122769</xdr:rowOff>
    </xdr:from>
    <xdr:to>
      <xdr:col>71</xdr:col>
      <xdr:colOff>177800</xdr:colOff>
      <xdr:row>58</xdr:row>
      <xdr:rowOff>1026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5419"/>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162981</xdr:rowOff>
    </xdr:from>
    <xdr:to>
      <xdr:col>85</xdr:col>
      <xdr:colOff>177800</xdr:colOff>
      <xdr:row>57</xdr:row>
      <xdr:rowOff>93131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141408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124747</xdr:rowOff>
    </xdr:from>
    <xdr:to>
      <xdr:col>81</xdr:col>
      <xdr:colOff>101600</xdr:colOff>
      <xdr:row>57</xdr:row>
      <xdr:rowOff>54897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46024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69969</xdr:rowOff>
    </xdr:from>
    <xdr:to>
      <xdr:col>76</xdr:col>
      <xdr:colOff>165100</xdr:colOff>
      <xdr:row>57</xdr:row>
      <xdr:rowOff>119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162696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6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71969</xdr:rowOff>
    </xdr:from>
    <xdr:to>
      <xdr:col>72</xdr:col>
      <xdr:colOff>38100</xdr:colOff>
      <xdr:row>58</xdr:row>
      <xdr:rowOff>2119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164696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121676</xdr:rowOff>
    </xdr:from>
    <xdr:to>
      <xdr:col>67</xdr:col>
      <xdr:colOff>101600</xdr:colOff>
      <xdr:row>58</xdr:row>
      <xdr:rowOff>51826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42953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6626</xdr:rowOff>
    </xdr:from>
    <xdr:to>
      <xdr:col>85</xdr:col>
      <xdr:colOff>127000</xdr:colOff>
      <xdr:row>78</xdr:row>
      <xdr:rowOff>9872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7972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6626</xdr:rowOff>
    </xdr:from>
    <xdr:to>
      <xdr:col>81</xdr:col>
      <xdr:colOff>50800</xdr:colOff>
      <xdr:row>78</xdr:row>
      <xdr:rowOff>18033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79726"/>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18033</xdr:rowOff>
    </xdr:from>
    <xdr:to>
      <xdr:col>76</xdr:col>
      <xdr:colOff>114300</xdr:colOff>
      <xdr:row>78</xdr:row>
      <xdr:rowOff>22428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91133"/>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22428</xdr:rowOff>
    </xdr:from>
    <xdr:to>
      <xdr:col>71</xdr:col>
      <xdr:colOff>177800</xdr:colOff>
      <xdr:row>78</xdr:row>
      <xdr:rowOff>24000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552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130522</xdr:rowOff>
    </xdr:from>
    <xdr:to>
      <xdr:col>85</xdr:col>
      <xdr:colOff>177800</xdr:colOff>
      <xdr:row>78</xdr:row>
      <xdr:rowOff>60672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127276</xdr:rowOff>
    </xdr:from>
    <xdr:to>
      <xdr:col>81</xdr:col>
      <xdr:colOff>101600</xdr:colOff>
      <xdr:row>78</xdr:row>
      <xdr:rowOff>57426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48553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2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138683</xdr:rowOff>
    </xdr:from>
    <xdr:to>
      <xdr:col>76</xdr:col>
      <xdr:colOff>165100</xdr:colOff>
      <xdr:row>78</xdr:row>
      <xdr:rowOff>68833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59960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143078</xdr:rowOff>
    </xdr:from>
    <xdr:to>
      <xdr:col>72</xdr:col>
      <xdr:colOff>38100</xdr:colOff>
      <xdr:row>78</xdr:row>
      <xdr:rowOff>73228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64355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7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144650</xdr:rowOff>
    </xdr:from>
    <xdr:to>
      <xdr:col>67</xdr:col>
      <xdr:colOff>101600</xdr:colOff>
      <xdr:row>78</xdr:row>
      <xdr:rowOff>74800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65927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14988</xdr:rowOff>
    </xdr:from>
    <xdr:to>
      <xdr:col>85</xdr:col>
      <xdr:colOff>127000</xdr:colOff>
      <xdr:row>98</xdr:row>
      <xdr:rowOff>15873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7088"/>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12866</xdr:rowOff>
    </xdr:from>
    <xdr:to>
      <xdr:col>81</xdr:col>
      <xdr:colOff>50800</xdr:colOff>
      <xdr:row>98</xdr:row>
      <xdr:rowOff>15873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14966"/>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12866</xdr:rowOff>
    </xdr:from>
    <xdr:to>
      <xdr:col>76</xdr:col>
      <xdr:colOff>114300</xdr:colOff>
      <xdr:row>98</xdr:row>
      <xdr:rowOff>14388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14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171253</xdr:rowOff>
    </xdr:from>
    <xdr:to>
      <xdr:col>71</xdr:col>
      <xdr:colOff>177800</xdr:colOff>
      <xdr:row>98</xdr:row>
      <xdr:rowOff>14388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01903"/>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135638</xdr:rowOff>
    </xdr:from>
    <xdr:to>
      <xdr:col>85</xdr:col>
      <xdr:colOff>177800</xdr:colOff>
      <xdr:row>98</xdr:row>
      <xdr:rowOff>65788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158515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136523</xdr:rowOff>
    </xdr:from>
    <xdr:to>
      <xdr:col>81</xdr:col>
      <xdr:colOff>101600</xdr:colOff>
      <xdr:row>98</xdr:row>
      <xdr:rowOff>66673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83200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4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133516</xdr:rowOff>
    </xdr:from>
    <xdr:to>
      <xdr:col>76</xdr:col>
      <xdr:colOff>165100</xdr:colOff>
      <xdr:row>98</xdr:row>
      <xdr:rowOff>63666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80193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135038</xdr:rowOff>
    </xdr:from>
    <xdr:to>
      <xdr:col>72</xdr:col>
      <xdr:colOff>38100</xdr:colOff>
      <xdr:row>98</xdr:row>
      <xdr:rowOff>65188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81715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120453</xdr:rowOff>
    </xdr:from>
    <xdr:to>
      <xdr:col>67</xdr:col>
      <xdr:colOff>101600</xdr:colOff>
      <xdr:row>98</xdr:row>
      <xdr:rowOff>50603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67130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129870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44970"/>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33630</xdr:rowOff>
    </xdr:from>
    <xdr:to>
      <xdr:col>111</xdr:col>
      <xdr:colOff>177800</xdr:colOff>
      <xdr:row>38</xdr:row>
      <xdr:rowOff>129870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548730"/>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40945</xdr:rowOff>
    </xdr:from>
    <xdr:to>
      <xdr:col>107</xdr:col>
      <xdr:colOff>50800</xdr:colOff>
      <xdr:row>38</xdr:row>
      <xdr:rowOff>33630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384595"/>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154195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82093</xdr:rowOff>
    </xdr:from>
    <xdr:to>
      <xdr:col>102</xdr:col>
      <xdr:colOff>114300</xdr:colOff>
      <xdr:row>37</xdr:row>
      <xdr:rowOff>40945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25429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144822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90416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79070</xdr:rowOff>
    </xdr:from>
    <xdr:to>
      <xdr:col>112</xdr:col>
      <xdr:colOff>38100</xdr:colOff>
      <xdr:row>39</xdr:row>
      <xdr:rowOff>9220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347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154280</xdr:rowOff>
    </xdr:from>
    <xdr:to>
      <xdr:col>107</xdr:col>
      <xdr:colOff>101600</xdr:colOff>
      <xdr:row>38</xdr:row>
      <xdr:rowOff>84430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100957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273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161595</xdr:rowOff>
    </xdr:from>
    <xdr:to>
      <xdr:col>102</xdr:col>
      <xdr:colOff>165100</xdr:colOff>
      <xdr:row>37</xdr:row>
      <xdr:rowOff>91745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108272</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1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31293</xdr:rowOff>
    </xdr:from>
    <xdr:to>
      <xdr:col>98</xdr:col>
      <xdr:colOff>38100</xdr:colOff>
      <xdr:row>36</xdr:row>
      <xdr:rowOff>132893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149420</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9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消防費は、はしご付き消防自動車の更新により、前年度と比較して</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総務費は、特別定額給付金給付事業の完了及び光ファイバー網整備事業の進捗により、前年度と比較して</a:t>
          </a:r>
          <a:r>
            <a:rPr kumimoji="1" lang="en-US" altLang="ja-JP" sz="1300">
              <a:latin typeface="ＭＳ Ｐゴシック" panose="020B0600070205080204" pitchFamily="50" charset="-128"/>
              <a:ea typeface="ＭＳ Ｐゴシック" panose="020B0600070205080204" pitchFamily="50" charset="-128"/>
            </a:rPr>
            <a:t>41.2</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民生費は、住民税非課税世帯等に対する臨時特別給付金給付事業及び子育て世帯への臨時特別給付金給付事業の実施により、前年度と比較して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商工費は、長門湯本温泉観光まちづくり事業及び三隅地区工場用地整備事業の進捗により、前年度と比較して</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％の減となり、類似団体平均値を下回った。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財政調整基金残高については、取崩しを取り止め積立てのみ実施したため、前年度と比較して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実質収支額については、歳入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において国庫支出金が減少したものの、歳出において補助費等が減少したことにより、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各会計とも令和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年度は赤字を生じておらず、今後も適正な財政運営・企業運営を行っていくとともに、更なる財政健全化への取組を進める。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なお、湯本温泉事業については、一般会計からの繰出しにより収支を調整している。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80</v>
      </c>
      <c r="C2" s="173"/>
      <c r="D2" s="174"/>
    </row>
    <row r="3" spans="1:119" ht="18.75" customHeight="1" thickBot="1" x14ac:dyDescent="0.2">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23048177</v>
      </c>
      <c r="BO4" s="459"/>
      <c r="BP4" s="459"/>
      <c r="BQ4" s="459"/>
      <c r="BR4" s="459"/>
      <c r="BS4" s="459"/>
      <c r="BT4" s="459"/>
      <c r="BU4" s="460"/>
      <c r="BV4" s="458">
        <v>25376991</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11.9</v>
      </c>
      <c r="CU4" s="599"/>
      <c r="CV4" s="599"/>
      <c r="CW4" s="599"/>
      <c r="CX4" s="599"/>
      <c r="CY4" s="599"/>
      <c r="CZ4" s="599"/>
      <c r="DA4" s="600"/>
      <c r="DB4" s="598">
        <v>6.5</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21358449</v>
      </c>
      <c r="BO5" s="430"/>
      <c r="BP5" s="430"/>
      <c r="BQ5" s="430"/>
      <c r="BR5" s="430"/>
      <c r="BS5" s="430"/>
      <c r="BT5" s="430"/>
      <c r="BU5" s="431"/>
      <c r="BV5" s="429">
        <v>24447047</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90.4</v>
      </c>
      <c r="CU5" s="427"/>
      <c r="CV5" s="427"/>
      <c r="CW5" s="427"/>
      <c r="CX5" s="427"/>
      <c r="CY5" s="427"/>
      <c r="CZ5" s="427"/>
      <c r="DA5" s="428"/>
      <c r="DB5" s="426">
        <v>97.7</v>
      </c>
      <c r="DC5" s="427"/>
      <c r="DD5" s="427"/>
      <c r="DE5" s="427"/>
      <c r="DF5" s="427"/>
      <c r="DG5" s="427"/>
      <c r="DH5" s="427"/>
      <c r="DI5" s="428"/>
    </row>
    <row r="6" spans="1:119" ht="18.75" customHeight="1" x14ac:dyDescent="0.15">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1689728</v>
      </c>
      <c r="BO6" s="430"/>
      <c r="BP6" s="430"/>
      <c r="BQ6" s="430"/>
      <c r="BR6" s="430"/>
      <c r="BS6" s="430"/>
      <c r="BT6" s="430"/>
      <c r="BU6" s="431"/>
      <c r="BV6" s="429">
        <v>929944</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90.4</v>
      </c>
      <c r="CU6" s="573"/>
      <c r="CV6" s="573"/>
      <c r="CW6" s="573"/>
      <c r="CX6" s="573"/>
      <c r="CY6" s="573"/>
      <c r="CZ6" s="573"/>
      <c r="DA6" s="574"/>
      <c r="DB6" s="572">
        <v>98</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143090</v>
      </c>
      <c r="BO7" s="430"/>
      <c r="BP7" s="430"/>
      <c r="BQ7" s="430"/>
      <c r="BR7" s="430"/>
      <c r="BS7" s="430"/>
      <c r="BT7" s="430"/>
      <c r="BU7" s="431"/>
      <c r="BV7" s="429">
        <v>124511</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12952801</v>
      </c>
      <c r="CU7" s="430"/>
      <c r="CV7" s="430"/>
      <c r="CW7" s="430"/>
      <c r="CX7" s="430"/>
      <c r="CY7" s="430"/>
      <c r="CZ7" s="430"/>
      <c r="DA7" s="431"/>
      <c r="DB7" s="429">
        <v>12450445</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93</v>
      </c>
      <c r="AV8" s="488"/>
      <c r="AW8" s="488"/>
      <c r="AX8" s="488"/>
      <c r="AY8" s="443" t="s">
        <v>108</v>
      </c>
      <c r="AZ8" s="444"/>
      <c r="BA8" s="444"/>
      <c r="BB8" s="444"/>
      <c r="BC8" s="444"/>
      <c r="BD8" s="444"/>
      <c r="BE8" s="444"/>
      <c r="BF8" s="444"/>
      <c r="BG8" s="444"/>
      <c r="BH8" s="444"/>
      <c r="BI8" s="444"/>
      <c r="BJ8" s="444"/>
      <c r="BK8" s="444"/>
      <c r="BL8" s="444"/>
      <c r="BM8" s="445"/>
      <c r="BN8" s="429">
        <v>1546638</v>
      </c>
      <c r="BO8" s="430"/>
      <c r="BP8" s="430"/>
      <c r="BQ8" s="430"/>
      <c r="BR8" s="430"/>
      <c r="BS8" s="430"/>
      <c r="BT8" s="430"/>
      <c r="BU8" s="431"/>
      <c r="BV8" s="429">
        <v>805433</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0.33</v>
      </c>
      <c r="CU8" s="533"/>
      <c r="CV8" s="533"/>
      <c r="CW8" s="533"/>
      <c r="CX8" s="533"/>
      <c r="CY8" s="533"/>
      <c r="CZ8" s="533"/>
      <c r="DA8" s="534"/>
      <c r="DB8" s="532">
        <v>0.35</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32519</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93</v>
      </c>
      <c r="AV9" s="488"/>
      <c r="AW9" s="488"/>
      <c r="AX9" s="488"/>
      <c r="AY9" s="443" t="s">
        <v>114</v>
      </c>
      <c r="AZ9" s="444"/>
      <c r="BA9" s="444"/>
      <c r="BB9" s="444"/>
      <c r="BC9" s="444"/>
      <c r="BD9" s="444"/>
      <c r="BE9" s="444"/>
      <c r="BF9" s="444"/>
      <c r="BG9" s="444"/>
      <c r="BH9" s="444"/>
      <c r="BI9" s="444"/>
      <c r="BJ9" s="444"/>
      <c r="BK9" s="444"/>
      <c r="BL9" s="444"/>
      <c r="BM9" s="445"/>
      <c r="BN9" s="429">
        <v>741205</v>
      </c>
      <c r="BO9" s="430"/>
      <c r="BP9" s="430"/>
      <c r="BQ9" s="430"/>
      <c r="BR9" s="430"/>
      <c r="BS9" s="430"/>
      <c r="BT9" s="430"/>
      <c r="BU9" s="431"/>
      <c r="BV9" s="429">
        <v>106110</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14.7</v>
      </c>
      <c r="CU9" s="427"/>
      <c r="CV9" s="427"/>
      <c r="CW9" s="427"/>
      <c r="CX9" s="427"/>
      <c r="CY9" s="427"/>
      <c r="CZ9" s="427"/>
      <c r="DA9" s="428"/>
      <c r="DB9" s="426">
        <v>17.2</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116</v>
      </c>
      <c r="M10" s="386"/>
      <c r="N10" s="386"/>
      <c r="O10" s="386"/>
      <c r="P10" s="386"/>
      <c r="Q10" s="387"/>
      <c r="R10" s="382">
        <v>35439</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406297</v>
      </c>
      <c r="BO10" s="430"/>
      <c r="BP10" s="430"/>
      <c r="BQ10" s="430"/>
      <c r="BR10" s="430"/>
      <c r="BS10" s="430"/>
      <c r="BT10" s="430"/>
      <c r="BU10" s="431"/>
      <c r="BV10" s="429">
        <v>352099</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15">
      <c r="A12" s="172"/>
      <c r="B12" s="535" t="s">
        <v>129</v>
      </c>
      <c r="C12" s="536"/>
      <c r="D12" s="536"/>
      <c r="E12" s="536"/>
      <c r="F12" s="536"/>
      <c r="G12" s="536"/>
      <c r="H12" s="536"/>
      <c r="I12" s="536"/>
      <c r="J12" s="536"/>
      <c r="K12" s="537"/>
      <c r="L12" s="544" t="s">
        <v>130</v>
      </c>
      <c r="M12" s="545"/>
      <c r="N12" s="545"/>
      <c r="O12" s="545"/>
      <c r="P12" s="545"/>
      <c r="Q12" s="546"/>
      <c r="R12" s="547">
        <v>32336</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118</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127</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137</v>
      </c>
      <c r="N13" s="514"/>
      <c r="O13" s="514"/>
      <c r="P13" s="514"/>
      <c r="Q13" s="515"/>
      <c r="R13" s="516">
        <v>31916</v>
      </c>
      <c r="S13" s="517"/>
      <c r="T13" s="517"/>
      <c r="U13" s="517"/>
      <c r="V13" s="518"/>
      <c r="W13" s="519" t="s">
        <v>138</v>
      </c>
      <c r="X13" s="415"/>
      <c r="Y13" s="415"/>
      <c r="Z13" s="415"/>
      <c r="AA13" s="415"/>
      <c r="AB13" s="416"/>
      <c r="AC13" s="382">
        <v>1828</v>
      </c>
      <c r="AD13" s="383"/>
      <c r="AE13" s="383"/>
      <c r="AF13" s="383"/>
      <c r="AG13" s="384"/>
      <c r="AH13" s="382">
        <v>2348</v>
      </c>
      <c r="AI13" s="383"/>
      <c r="AJ13" s="383"/>
      <c r="AK13" s="383"/>
      <c r="AL13" s="442"/>
      <c r="AM13" s="486" t="s">
        <v>139</v>
      </c>
      <c r="AN13" s="386"/>
      <c r="AO13" s="386"/>
      <c r="AP13" s="386"/>
      <c r="AQ13" s="386"/>
      <c r="AR13" s="386"/>
      <c r="AS13" s="386"/>
      <c r="AT13" s="387"/>
      <c r="AU13" s="487" t="s">
        <v>124</v>
      </c>
      <c r="AV13" s="488"/>
      <c r="AW13" s="488"/>
      <c r="AX13" s="488"/>
      <c r="AY13" s="443" t="s">
        <v>140</v>
      </c>
      <c r="AZ13" s="444"/>
      <c r="BA13" s="444"/>
      <c r="BB13" s="444"/>
      <c r="BC13" s="444"/>
      <c r="BD13" s="444"/>
      <c r="BE13" s="444"/>
      <c r="BF13" s="444"/>
      <c r="BG13" s="444"/>
      <c r="BH13" s="444"/>
      <c r="BI13" s="444"/>
      <c r="BJ13" s="444"/>
      <c r="BK13" s="444"/>
      <c r="BL13" s="444"/>
      <c r="BM13" s="445"/>
      <c r="BN13" s="429">
        <v>1147502</v>
      </c>
      <c r="BO13" s="430"/>
      <c r="BP13" s="430"/>
      <c r="BQ13" s="430"/>
      <c r="BR13" s="430"/>
      <c r="BS13" s="430"/>
      <c r="BT13" s="430"/>
      <c r="BU13" s="431"/>
      <c r="BV13" s="429">
        <v>458209</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6.1</v>
      </c>
      <c r="CU13" s="427"/>
      <c r="CV13" s="427"/>
      <c r="CW13" s="427"/>
      <c r="CX13" s="427"/>
      <c r="CY13" s="427"/>
      <c r="CZ13" s="427"/>
      <c r="DA13" s="428"/>
      <c r="DB13" s="426">
        <v>6.6</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142</v>
      </c>
      <c r="M14" s="556"/>
      <c r="N14" s="556"/>
      <c r="O14" s="556"/>
      <c r="P14" s="556"/>
      <c r="Q14" s="557"/>
      <c r="R14" s="516">
        <v>33094</v>
      </c>
      <c r="S14" s="517"/>
      <c r="T14" s="517"/>
      <c r="U14" s="517"/>
      <c r="V14" s="518"/>
      <c r="W14" s="520"/>
      <c r="X14" s="418"/>
      <c r="Y14" s="418"/>
      <c r="Z14" s="418"/>
      <c r="AA14" s="418"/>
      <c r="AB14" s="419"/>
      <c r="AC14" s="509">
        <v>11.6</v>
      </c>
      <c r="AD14" s="510"/>
      <c r="AE14" s="510"/>
      <c r="AF14" s="510"/>
      <c r="AG14" s="511"/>
      <c r="AH14" s="509">
        <v>13.6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9.3000000000000007</v>
      </c>
      <c r="CU14" s="527"/>
      <c r="CV14" s="527"/>
      <c r="CW14" s="527"/>
      <c r="CX14" s="527"/>
      <c r="CY14" s="527"/>
      <c r="CZ14" s="527"/>
      <c r="DA14" s="528"/>
      <c r="DB14" s="526">
        <v>16.3</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144</v>
      </c>
      <c r="N15" s="514"/>
      <c r="O15" s="514"/>
      <c r="P15" s="514"/>
      <c r="Q15" s="515"/>
      <c r="R15" s="516">
        <v>32618</v>
      </c>
      <c r="S15" s="517"/>
      <c r="T15" s="517"/>
      <c r="U15" s="517"/>
      <c r="V15" s="518"/>
      <c r="W15" s="519" t="s">
        <v>145</v>
      </c>
      <c r="X15" s="415"/>
      <c r="Y15" s="415"/>
      <c r="Z15" s="415"/>
      <c r="AA15" s="415"/>
      <c r="AB15" s="416"/>
      <c r="AC15" s="382">
        <v>3483</v>
      </c>
      <c r="AD15" s="383"/>
      <c r="AE15" s="383"/>
      <c r="AF15" s="383"/>
      <c r="AG15" s="384"/>
      <c r="AH15" s="382">
        <v>3940</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3549990</v>
      </c>
      <c r="BO15" s="459"/>
      <c r="BP15" s="459"/>
      <c r="BQ15" s="459"/>
      <c r="BR15" s="459"/>
      <c r="BS15" s="459"/>
      <c r="BT15" s="459"/>
      <c r="BU15" s="460"/>
      <c r="BV15" s="458">
        <v>3725450</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22.2</v>
      </c>
      <c r="AD16" s="510"/>
      <c r="AE16" s="510"/>
      <c r="AF16" s="510"/>
      <c r="AG16" s="511"/>
      <c r="AH16" s="509">
        <v>22.9</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11542991</v>
      </c>
      <c r="BO16" s="430"/>
      <c r="BP16" s="430"/>
      <c r="BQ16" s="430"/>
      <c r="BR16" s="430"/>
      <c r="BS16" s="430"/>
      <c r="BT16" s="430"/>
      <c r="BU16" s="431"/>
      <c r="BV16" s="429">
        <v>11115847</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151</v>
      </c>
      <c r="N17" s="523"/>
      <c r="O17" s="523"/>
      <c r="P17" s="523"/>
      <c r="Q17" s="524"/>
      <c r="R17" s="506" t="s">
        <v>152</v>
      </c>
      <c r="S17" s="507"/>
      <c r="T17" s="507"/>
      <c r="U17" s="507"/>
      <c r="V17" s="508"/>
      <c r="W17" s="519" t="s">
        <v>153</v>
      </c>
      <c r="X17" s="415"/>
      <c r="Y17" s="415"/>
      <c r="Z17" s="415"/>
      <c r="AA17" s="415"/>
      <c r="AB17" s="416"/>
      <c r="AC17" s="382">
        <v>10384</v>
      </c>
      <c r="AD17" s="383"/>
      <c r="AE17" s="383"/>
      <c r="AF17" s="383"/>
      <c r="AG17" s="384"/>
      <c r="AH17" s="382">
        <v>10944</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4428454</v>
      </c>
      <c r="BO17" s="430"/>
      <c r="BP17" s="430"/>
      <c r="BQ17" s="430"/>
      <c r="BR17" s="430"/>
      <c r="BS17" s="430"/>
      <c r="BT17" s="430"/>
      <c r="BU17" s="431"/>
      <c r="BV17" s="429">
        <v>4667132</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357.31</v>
      </c>
      <c r="M18" s="482"/>
      <c r="N18" s="482"/>
      <c r="O18" s="482"/>
      <c r="P18" s="482"/>
      <c r="Q18" s="482"/>
      <c r="R18" s="483"/>
      <c r="S18" s="483"/>
      <c r="T18" s="483"/>
      <c r="U18" s="483"/>
      <c r="V18" s="484"/>
      <c r="W18" s="500"/>
      <c r="X18" s="501"/>
      <c r="Y18" s="501"/>
      <c r="Z18" s="501"/>
      <c r="AA18" s="501"/>
      <c r="AB18" s="525"/>
      <c r="AC18" s="399">
        <v>66.2</v>
      </c>
      <c r="AD18" s="400"/>
      <c r="AE18" s="400"/>
      <c r="AF18" s="400"/>
      <c r="AG18" s="485"/>
      <c r="AH18" s="399">
        <v>63.5</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11732614</v>
      </c>
      <c r="BO18" s="430"/>
      <c r="BP18" s="430"/>
      <c r="BQ18" s="430"/>
      <c r="BR18" s="430"/>
      <c r="BS18" s="430"/>
      <c r="BT18" s="430"/>
      <c r="BU18" s="431"/>
      <c r="BV18" s="429">
        <v>11723466</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91</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16712305</v>
      </c>
      <c r="BO19" s="430"/>
      <c r="BP19" s="430"/>
      <c r="BQ19" s="430"/>
      <c r="BR19" s="430"/>
      <c r="BS19" s="430"/>
      <c r="BT19" s="430"/>
      <c r="BU19" s="431"/>
      <c r="BV19" s="429">
        <v>14478930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14135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21898264</v>
      </c>
      <c r="BO22" s="459"/>
      <c r="BP22" s="459"/>
      <c r="BQ22" s="459"/>
      <c r="BR22" s="459"/>
      <c r="BS22" s="459"/>
      <c r="BT22" s="459"/>
      <c r="BU22" s="460"/>
      <c r="BV22" s="458">
        <v>23191004</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16128293</v>
      </c>
      <c r="BO23" s="430"/>
      <c r="BP23" s="430"/>
      <c r="BQ23" s="430"/>
      <c r="BR23" s="430"/>
      <c r="BS23" s="430"/>
      <c r="BT23" s="430"/>
      <c r="BU23" s="431"/>
      <c r="BV23" s="429">
        <v>16732856</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6320</v>
      </c>
      <c r="R24" s="383"/>
      <c r="S24" s="383"/>
      <c r="T24" s="383"/>
      <c r="U24" s="383"/>
      <c r="V24" s="384"/>
      <c r="W24" s="472"/>
      <c r="X24" s="409"/>
      <c r="Y24" s="410"/>
      <c r="Z24" s="385" t="s">
        <v>170</v>
      </c>
      <c r="AA24" s="386"/>
      <c r="AB24" s="386"/>
      <c r="AC24" s="386"/>
      <c r="AD24" s="386"/>
      <c r="AE24" s="386"/>
      <c r="AF24" s="386"/>
      <c r="AG24" s="387"/>
      <c r="AH24" s="382">
        <v>403</v>
      </c>
      <c r="AI24" s="383"/>
      <c r="AJ24" s="383"/>
      <c r="AK24" s="383"/>
      <c r="AL24" s="384"/>
      <c r="AM24" s="382">
        <v>1248897</v>
      </c>
      <c r="AN24" s="383"/>
      <c r="AO24" s="383"/>
      <c r="AP24" s="383"/>
      <c r="AQ24" s="383"/>
      <c r="AR24" s="384"/>
      <c r="AS24" s="382">
        <v>3099</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19299625</v>
      </c>
      <c r="BO24" s="430"/>
      <c r="BP24" s="430"/>
      <c r="BQ24" s="430"/>
      <c r="BR24" s="430"/>
      <c r="BS24" s="430"/>
      <c r="BT24" s="430"/>
      <c r="BU24" s="431"/>
      <c r="BV24" s="429">
        <v>20088174</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1</v>
      </c>
      <c r="M25" s="383"/>
      <c r="N25" s="383"/>
      <c r="O25" s="383"/>
      <c r="P25" s="384"/>
      <c r="Q25" s="382">
        <v>6300</v>
      </c>
      <c r="R25" s="383"/>
      <c r="S25" s="383"/>
      <c r="T25" s="383"/>
      <c r="U25" s="383"/>
      <c r="V25" s="384"/>
      <c r="W25" s="472"/>
      <c r="X25" s="409"/>
      <c r="Y25" s="410"/>
      <c r="Z25" s="385" t="s">
        <v>173</v>
      </c>
      <c r="AA25" s="386"/>
      <c r="AB25" s="386"/>
      <c r="AC25" s="386"/>
      <c r="AD25" s="386"/>
      <c r="AE25" s="386"/>
      <c r="AF25" s="386"/>
      <c r="AG25" s="387"/>
      <c r="AH25" s="382">
        <v>65</v>
      </c>
      <c r="AI25" s="383"/>
      <c r="AJ25" s="383"/>
      <c r="AK25" s="383"/>
      <c r="AL25" s="384"/>
      <c r="AM25" s="382">
        <v>179660</v>
      </c>
      <c r="AN25" s="383"/>
      <c r="AO25" s="383"/>
      <c r="AP25" s="383"/>
      <c r="AQ25" s="383"/>
      <c r="AR25" s="384"/>
      <c r="AS25" s="382">
        <v>2764</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v>1773690</v>
      </c>
      <c r="BO25" s="459"/>
      <c r="BP25" s="459"/>
      <c r="BQ25" s="459"/>
      <c r="BR25" s="459"/>
      <c r="BS25" s="459"/>
      <c r="BT25" s="459"/>
      <c r="BU25" s="460"/>
      <c r="BV25" s="458">
        <v>2118545</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175</v>
      </c>
      <c r="F26" s="386"/>
      <c r="G26" s="386"/>
      <c r="H26" s="386"/>
      <c r="I26" s="386"/>
      <c r="J26" s="386"/>
      <c r="K26" s="387"/>
      <c r="L26" s="382">
        <v>1</v>
      </c>
      <c r="M26" s="383"/>
      <c r="N26" s="383"/>
      <c r="O26" s="383"/>
      <c r="P26" s="384"/>
      <c r="Q26" s="382">
        <v>5600</v>
      </c>
      <c r="R26" s="383"/>
      <c r="S26" s="383"/>
      <c r="T26" s="383"/>
      <c r="U26" s="383"/>
      <c r="V26" s="384"/>
      <c r="W26" s="472"/>
      <c r="X26" s="409"/>
      <c r="Y26" s="410"/>
      <c r="Z26" s="385" t="s">
        <v>176</v>
      </c>
      <c r="AA26" s="440"/>
      <c r="AB26" s="440"/>
      <c r="AC26" s="440"/>
      <c r="AD26" s="440"/>
      <c r="AE26" s="440"/>
      <c r="AF26" s="440"/>
      <c r="AG26" s="441"/>
      <c r="AH26" s="382">
        <v>3</v>
      </c>
      <c r="AI26" s="383"/>
      <c r="AJ26" s="383"/>
      <c r="AK26" s="383"/>
      <c r="AL26" s="384"/>
      <c r="AM26" s="382">
        <v>9597</v>
      </c>
      <c r="AN26" s="383"/>
      <c r="AO26" s="383"/>
      <c r="AP26" s="383"/>
      <c r="AQ26" s="383"/>
      <c r="AR26" s="384"/>
      <c r="AS26" s="382">
        <v>3199</v>
      </c>
      <c r="AT26" s="383"/>
      <c r="AU26" s="383"/>
      <c r="AV26" s="383"/>
      <c r="AW26" s="383"/>
      <c r="AX26" s="442"/>
      <c r="AY26" s="469" t="s">
        <v>177</v>
      </c>
      <c r="AZ26" s="389"/>
      <c r="BA26" s="389"/>
      <c r="BB26" s="389"/>
      <c r="BC26" s="389"/>
      <c r="BD26" s="389"/>
      <c r="BE26" s="389"/>
      <c r="BF26" s="389"/>
      <c r="BG26" s="389"/>
      <c r="BH26" s="389"/>
      <c r="BI26" s="389"/>
      <c r="BJ26" s="389"/>
      <c r="BK26" s="389"/>
      <c r="BL26" s="389"/>
      <c r="BM26" s="470"/>
      <c r="BN26" s="429" t="s">
        <v>178</v>
      </c>
      <c r="BO26" s="430"/>
      <c r="BP26" s="430"/>
      <c r="BQ26" s="430"/>
      <c r="BR26" s="430"/>
      <c r="BS26" s="430"/>
      <c r="BT26" s="430"/>
      <c r="BU26" s="431"/>
      <c r="BV26" s="429" t="s">
        <v>178</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179</v>
      </c>
      <c r="F27" s="386"/>
      <c r="G27" s="386"/>
      <c r="H27" s="386"/>
      <c r="I27" s="386"/>
      <c r="J27" s="386"/>
      <c r="K27" s="387"/>
      <c r="L27" s="382">
        <v>1</v>
      </c>
      <c r="M27" s="383"/>
      <c r="N27" s="383"/>
      <c r="O27" s="383"/>
      <c r="P27" s="384"/>
      <c r="Q27" s="382">
        <v>4250</v>
      </c>
      <c r="R27" s="383"/>
      <c r="S27" s="383"/>
      <c r="T27" s="383"/>
      <c r="U27" s="383"/>
      <c r="V27" s="384"/>
      <c r="W27" s="472"/>
      <c r="X27" s="409"/>
      <c r="Y27" s="410"/>
      <c r="Z27" s="385" t="s">
        <v>180</v>
      </c>
      <c r="AA27" s="386"/>
      <c r="AB27" s="386"/>
      <c r="AC27" s="386"/>
      <c r="AD27" s="386"/>
      <c r="AE27" s="386"/>
      <c r="AF27" s="386"/>
      <c r="AG27" s="387"/>
      <c r="AH27" s="382">
        <v>2</v>
      </c>
      <c r="AI27" s="383"/>
      <c r="AJ27" s="383"/>
      <c r="AK27" s="383"/>
      <c r="AL27" s="384"/>
      <c r="AM27" s="382" t="s">
        <v>181</v>
      </c>
      <c r="AN27" s="383"/>
      <c r="AO27" s="383"/>
      <c r="AP27" s="383"/>
      <c r="AQ27" s="383"/>
      <c r="AR27" s="384"/>
      <c r="AS27" s="382" t="s">
        <v>181</v>
      </c>
      <c r="AT27" s="383"/>
      <c r="AU27" s="383"/>
      <c r="AV27" s="383"/>
      <c r="AW27" s="383"/>
      <c r="AX27" s="442"/>
      <c r="AY27" s="466" t="s">
        <v>182</v>
      </c>
      <c r="AZ27" s="467"/>
      <c r="BA27" s="467"/>
      <c r="BB27" s="467"/>
      <c r="BC27" s="467"/>
      <c r="BD27" s="467"/>
      <c r="BE27" s="467"/>
      <c r="BF27" s="467"/>
      <c r="BG27" s="467"/>
      <c r="BH27" s="467"/>
      <c r="BI27" s="467"/>
      <c r="BJ27" s="467"/>
      <c r="BK27" s="467"/>
      <c r="BL27" s="467"/>
      <c r="BM27" s="468"/>
      <c r="BN27" s="463">
        <v>448562</v>
      </c>
      <c r="BO27" s="464"/>
      <c r="BP27" s="464"/>
      <c r="BQ27" s="464"/>
      <c r="BR27" s="464"/>
      <c r="BS27" s="464"/>
      <c r="BT27" s="464"/>
      <c r="BU27" s="465"/>
      <c r="BV27" s="463">
        <v>448114</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183</v>
      </c>
      <c r="F28" s="386"/>
      <c r="G28" s="386"/>
      <c r="H28" s="386"/>
      <c r="I28" s="386"/>
      <c r="J28" s="386"/>
      <c r="K28" s="387"/>
      <c r="L28" s="382">
        <v>1</v>
      </c>
      <c r="M28" s="383"/>
      <c r="N28" s="383"/>
      <c r="O28" s="383"/>
      <c r="P28" s="384"/>
      <c r="Q28" s="382">
        <v>3600</v>
      </c>
      <c r="R28" s="383"/>
      <c r="S28" s="383"/>
      <c r="T28" s="383"/>
      <c r="U28" s="383"/>
      <c r="V28" s="384"/>
      <c r="W28" s="472"/>
      <c r="X28" s="409"/>
      <c r="Y28" s="410"/>
      <c r="Z28" s="385" t="s">
        <v>184</v>
      </c>
      <c r="AA28" s="386"/>
      <c r="AB28" s="386"/>
      <c r="AC28" s="386"/>
      <c r="AD28" s="386"/>
      <c r="AE28" s="386"/>
      <c r="AF28" s="386"/>
      <c r="AG28" s="387"/>
      <c r="AH28" s="382" t="s">
        <v>178</v>
      </c>
      <c r="AI28" s="383"/>
      <c r="AJ28" s="383"/>
      <c r="AK28" s="383"/>
      <c r="AL28" s="384"/>
      <c r="AM28" s="382" t="s">
        <v>178</v>
      </c>
      <c r="AN28" s="383"/>
      <c r="AO28" s="383"/>
      <c r="AP28" s="383"/>
      <c r="AQ28" s="383"/>
      <c r="AR28" s="384"/>
      <c r="AS28" s="382" t="s">
        <v>178</v>
      </c>
      <c r="AT28" s="383"/>
      <c r="AU28" s="383"/>
      <c r="AV28" s="383"/>
      <c r="AW28" s="383"/>
      <c r="AX28" s="442"/>
      <c r="AY28" s="446" t="s">
        <v>185</v>
      </c>
      <c r="AZ28" s="447"/>
      <c r="BA28" s="447"/>
      <c r="BB28" s="448"/>
      <c r="BC28" s="455" t="s">
        <v>47</v>
      </c>
      <c r="BD28" s="456"/>
      <c r="BE28" s="456"/>
      <c r="BF28" s="456"/>
      <c r="BG28" s="456"/>
      <c r="BH28" s="456"/>
      <c r="BI28" s="456"/>
      <c r="BJ28" s="456"/>
      <c r="BK28" s="456"/>
      <c r="BL28" s="456"/>
      <c r="BM28" s="457"/>
      <c r="BN28" s="458">
        <v>3048055</v>
      </c>
      <c r="BO28" s="459"/>
      <c r="BP28" s="459"/>
      <c r="BQ28" s="459"/>
      <c r="BR28" s="459"/>
      <c r="BS28" s="459"/>
      <c r="BT28" s="459"/>
      <c r="BU28" s="460"/>
      <c r="BV28" s="458">
        <v>2641758</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186</v>
      </c>
      <c r="F29" s="386"/>
      <c r="G29" s="386"/>
      <c r="H29" s="386"/>
      <c r="I29" s="386"/>
      <c r="J29" s="386"/>
      <c r="K29" s="387"/>
      <c r="L29" s="382">
        <v>16</v>
      </c>
      <c r="M29" s="383"/>
      <c r="N29" s="383"/>
      <c r="O29" s="383"/>
      <c r="P29" s="384"/>
      <c r="Q29" s="382">
        <v>3200</v>
      </c>
      <c r="R29" s="383"/>
      <c r="S29" s="383"/>
      <c r="T29" s="383"/>
      <c r="U29" s="383"/>
      <c r="V29" s="384"/>
      <c r="W29" s="473"/>
      <c r="X29" s="474"/>
      <c r="Y29" s="475"/>
      <c r="Z29" s="385" t="s">
        <v>187</v>
      </c>
      <c r="AA29" s="386"/>
      <c r="AB29" s="386"/>
      <c r="AC29" s="386"/>
      <c r="AD29" s="386"/>
      <c r="AE29" s="386"/>
      <c r="AF29" s="386"/>
      <c r="AG29" s="387"/>
      <c r="AH29" s="382">
        <v>405</v>
      </c>
      <c r="AI29" s="383"/>
      <c r="AJ29" s="383"/>
      <c r="AK29" s="383"/>
      <c r="AL29" s="384"/>
      <c r="AM29" s="382">
        <v>1254427</v>
      </c>
      <c r="AN29" s="383"/>
      <c r="AO29" s="383"/>
      <c r="AP29" s="383"/>
      <c r="AQ29" s="383"/>
      <c r="AR29" s="384"/>
      <c r="AS29" s="382">
        <v>3097</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v>167483</v>
      </c>
      <c r="BO29" s="430"/>
      <c r="BP29" s="430"/>
      <c r="BQ29" s="430"/>
      <c r="BR29" s="430"/>
      <c r="BS29" s="430"/>
      <c r="BT29" s="430"/>
      <c r="BU29" s="431"/>
      <c r="BV29" s="429">
        <v>86114</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97.2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3378566</v>
      </c>
      <c r="BO30" s="464"/>
      <c r="BP30" s="464"/>
      <c r="BQ30" s="464"/>
      <c r="BR30" s="464"/>
      <c r="BS30" s="464"/>
      <c r="BT30" s="464"/>
      <c r="BU30" s="465"/>
      <c r="BV30" s="463">
        <v>3454542</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196</v>
      </c>
      <c r="D33" s="381"/>
      <c r="E33" s="380" t="s">
        <v>197</v>
      </c>
      <c r="F33" s="380"/>
      <c r="G33" s="380"/>
      <c r="H33" s="380"/>
      <c r="I33" s="380"/>
      <c r="J33" s="380"/>
      <c r="K33" s="380"/>
      <c r="L33" s="380"/>
      <c r="M33" s="380"/>
      <c r="N33" s="380"/>
      <c r="O33" s="380"/>
      <c r="P33" s="380"/>
      <c r="Q33" s="380"/>
      <c r="R33" s="380"/>
      <c r="S33" s="380"/>
      <c r="T33" s="197"/>
      <c r="U33" s="381" t="s">
        <v>198</v>
      </c>
      <c r="V33" s="381"/>
      <c r="W33" s="380" t="s">
        <v>197</v>
      </c>
      <c r="X33" s="380"/>
      <c r="Y33" s="380"/>
      <c r="Z33" s="380"/>
      <c r="AA33" s="380"/>
      <c r="AB33" s="380"/>
      <c r="AC33" s="380"/>
      <c r="AD33" s="380"/>
      <c r="AE33" s="380"/>
      <c r="AF33" s="380"/>
      <c r="AG33" s="380"/>
      <c r="AH33" s="380"/>
      <c r="AI33" s="380"/>
      <c r="AJ33" s="380"/>
      <c r="AK33" s="380"/>
      <c r="AL33" s="197"/>
      <c r="AM33" s="381" t="s">
        <v>198</v>
      </c>
      <c r="AN33" s="381"/>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198</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湯本温泉事業特別会計</v>
      </c>
      <c r="BH34" s="378"/>
      <c r="BI34" s="378"/>
      <c r="BJ34" s="378"/>
      <c r="BK34" s="378"/>
      <c r="BL34" s="378"/>
      <c r="BM34" s="378"/>
      <c r="BN34" s="378"/>
      <c r="BO34" s="378"/>
      <c r="BP34" s="378"/>
      <c r="BQ34" s="378"/>
      <c r="BR34" s="378"/>
      <c r="BS34" s="378"/>
      <c r="BT34" s="378"/>
      <c r="BU34" s="378"/>
      <c r="BV34" s="172"/>
      <c r="BW34" s="377">
        <f>IF(BY34="","",MAX(C34:D43,U34:V43,AM34:AN43,BE34:BF43)+1)</f>
        <v>8</v>
      </c>
      <c r="BX34" s="377"/>
      <c r="BY34" s="378" t="str">
        <f>IF('各会計、関係団体の財政状況及び健全化判断比率'!B68="","",'各会計、関係団体の財政状況及び健全化判断比率'!B68)</f>
        <v>山口県市町総合事務組合一般会計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長門市文化振興財団</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9</v>
      </c>
      <c r="BX35" s="377"/>
      <c r="BY35" s="378" t="str">
        <f>IF('各会計、関係団体の財政状況及び健全化判断比率'!B69="","",'各会計、関係団体の財政状況及び健全化判断比率'!B69)</f>
        <v>山口県市町総合事務組合消防団員補償等特別会計</v>
      </c>
      <c r="BZ35" s="378"/>
      <c r="CA35" s="378"/>
      <c r="CB35" s="378"/>
      <c r="CC35" s="378"/>
      <c r="CD35" s="378"/>
      <c r="CE35" s="378"/>
      <c r="CF35" s="378"/>
      <c r="CG35" s="378"/>
      <c r="CH35" s="378"/>
      <c r="CI35" s="378"/>
      <c r="CJ35" s="378"/>
      <c r="CK35" s="378"/>
      <c r="CL35" s="378"/>
      <c r="CM35" s="378"/>
      <c r="CN35" s="172"/>
      <c r="CO35" s="377">
        <f t="shared" ref="CO35:CO43" si="3">IF(CQ35="","",CO34+1)</f>
        <v>17</v>
      </c>
      <c r="CP35" s="377"/>
      <c r="CQ35" s="378" t="str">
        <f>IF('各会計、関係団体の財政状況及び健全化判断比率'!BS8="","",'各会計、関係団体の財政状況及び健全化判断比率'!BS8)</f>
        <v>ながと物産</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10</v>
      </c>
      <c r="BX36" s="377"/>
      <c r="BY36" s="378" t="str">
        <f>IF('各会計、関係団体の財政状況及び健全化判断比率'!B70="","",'各会計、関係団体の財政状況及び健全化判断比率'!B70)</f>
        <v>山口県市町総合事務組合非常勤職員公務災害補償特別会計</v>
      </c>
      <c r="BZ36" s="378"/>
      <c r="CA36" s="378"/>
      <c r="CB36" s="378"/>
      <c r="CC36" s="378"/>
      <c r="CD36" s="378"/>
      <c r="CE36" s="378"/>
      <c r="CF36" s="378"/>
      <c r="CG36" s="378"/>
      <c r="CH36" s="378"/>
      <c r="CI36" s="378"/>
      <c r="CJ36" s="378"/>
      <c r="CK36" s="378"/>
      <c r="CL36" s="378"/>
      <c r="CM36" s="378"/>
      <c r="CN36" s="172"/>
      <c r="CO36" s="377">
        <f t="shared" si="3"/>
        <v>18</v>
      </c>
      <c r="CP36" s="377"/>
      <c r="CQ36" s="378" t="str">
        <f>IF('各会計、関係団体の財政状況及び健全化判断比率'!BS9="","",'各会計、関係団体の財政状況及び健全化判断比率'!BS9)</f>
        <v>アグリながと</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11</v>
      </c>
      <c r="BX37" s="377"/>
      <c r="BY37" s="378" t="str">
        <f>IF('各会計、関係団体の財政状況及び健全化判断比率'!B71="","",'各会計、関係団体の財政状況及び健全化判断比率'!B71)</f>
        <v>山口県市町総合事務組合山口県市町公平委員会特別会計</v>
      </c>
      <c r="BZ37" s="378"/>
      <c r="CA37" s="378"/>
      <c r="CB37" s="378"/>
      <c r="CC37" s="378"/>
      <c r="CD37" s="378"/>
      <c r="CE37" s="378"/>
      <c r="CF37" s="378"/>
      <c r="CG37" s="378"/>
      <c r="CH37" s="378"/>
      <c r="CI37" s="378"/>
      <c r="CJ37" s="378"/>
      <c r="CK37" s="378"/>
      <c r="CL37" s="378"/>
      <c r="CM37" s="378"/>
      <c r="CN37" s="172"/>
      <c r="CO37" s="377">
        <f t="shared" si="3"/>
        <v>19</v>
      </c>
      <c r="CP37" s="377"/>
      <c r="CQ37" s="378" t="str">
        <f>IF('各会計、関係団体の財政状況及び健全化判断比率'!BS10="","",'各会計、関係団体の財政状況及び健全化判断比率'!BS10)</f>
        <v>リフォレながと</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12</v>
      </c>
      <c r="BX38" s="377"/>
      <c r="BY38" s="378" t="str">
        <f>IF('各会計、関係団体の財政状況及び健全化判断比率'!B72="","",'各会計、関係団体の財政状況及び健全化判断比率'!B72)</f>
        <v>山口県市町総合事務組合山口県自治会館管理特別会計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13</v>
      </c>
      <c r="BX39" s="377"/>
      <c r="BY39" s="378" t="str">
        <f>IF('各会計、関係団体の財政状況及び健全化判断比率'!B73="","",'各会計、関係団体の財政状況及び健全化判断比率'!B73)</f>
        <v>山口県後期高齢者医療広域連合一般会計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14</v>
      </c>
      <c r="BX40" s="377"/>
      <c r="BY40" s="378" t="str">
        <f>IF('各会計、関係団体の財政状況及び健全化判断比率'!B74="","",'各会計、関係団体の財政状況及び健全化判断比率'!B74)</f>
        <v>山口県後期高齢者医療広域連合後期高齢者医療特別会計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15</v>
      </c>
      <c r="BX41" s="377"/>
      <c r="BY41" s="378" t="str">
        <f>IF('各会計、関係団体の財政状況及び健全化判断比率'!B75="","",'各会計、関係団体の財政状況及び健全化判断比率'!B75)</f>
        <v>萩・長門清掃一部事務組合一般会計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599</v>
      </c>
    </row>
    <row r="54" spans="5:113" x14ac:dyDescent="0.15"/>
    <row r="55" spans="5:113" x14ac:dyDescent="0.15"/>
    <row r="56" spans="5:113" x14ac:dyDescent="0.15"/>
  </sheetData>
  <customSheetViews>
    <customSheetView guid="{7D088E67-C02D-474E-B1A5-E64BDDBFF605}"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FBEDECB4-0CE6-4321-AF04-B23A47732B2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8" t="s">
        <v>565</v>
      </c>
      <c r="D34" s="1158"/>
      <c r="E34" s="1159"/>
      <c r="F34" s="32">
        <v>5.0199999999999996</v>
      </c>
      <c r="G34" s="33">
        <v>5.27</v>
      </c>
      <c r="H34" s="33">
        <v>5.7</v>
      </c>
      <c r="I34" s="33">
        <v>6.46</v>
      </c>
      <c r="J34" s="34">
        <v>11.94</v>
      </c>
      <c r="K34" s="22"/>
      <c r="L34" s="22"/>
      <c r="M34" s="22"/>
      <c r="N34" s="22"/>
      <c r="O34" s="22"/>
      <c r="P34" s="22"/>
    </row>
    <row r="35" spans="1:16" ht="39" customHeight="1" x14ac:dyDescent="0.15">
      <c r="A35" s="22"/>
      <c r="B35" s="35"/>
      <c r="C35" s="1154" t="s">
        <v>566</v>
      </c>
      <c r="D35" s="1154"/>
      <c r="E35" s="1155"/>
      <c r="F35" s="36">
        <v>3.63</v>
      </c>
      <c r="G35" s="37">
        <v>3.77</v>
      </c>
      <c r="H35" s="37">
        <v>4.3499999999999996</v>
      </c>
      <c r="I35" s="37">
        <v>4.0999999999999996</v>
      </c>
      <c r="J35" s="38">
        <v>3.7</v>
      </c>
      <c r="K35" s="22"/>
      <c r="L35" s="22"/>
      <c r="M35" s="22"/>
      <c r="N35" s="22"/>
      <c r="O35" s="22"/>
      <c r="P35" s="22"/>
    </row>
    <row r="36" spans="1:16" ht="39" customHeight="1" x14ac:dyDescent="0.15">
      <c r="A36" s="22"/>
      <c r="B36" s="35"/>
      <c r="C36" s="1154" t="s">
        <v>567</v>
      </c>
      <c r="D36" s="1154"/>
      <c r="E36" s="1155"/>
      <c r="F36" s="36">
        <v>3.63</v>
      </c>
      <c r="G36" s="37">
        <v>2.78</v>
      </c>
      <c r="H36" s="37">
        <v>2.86</v>
      </c>
      <c r="I36" s="37">
        <v>3.09</v>
      </c>
      <c r="J36" s="38">
        <v>3.5</v>
      </c>
      <c r="K36" s="22"/>
      <c r="L36" s="22"/>
      <c r="M36" s="22"/>
      <c r="N36" s="22"/>
      <c r="O36" s="22"/>
      <c r="P36" s="22"/>
    </row>
    <row r="37" spans="1:16" ht="39" customHeight="1" x14ac:dyDescent="0.15">
      <c r="A37" s="22"/>
      <c r="B37" s="35"/>
      <c r="C37" s="1154" t="s">
        <v>568</v>
      </c>
      <c r="D37" s="1154"/>
      <c r="E37" s="1155"/>
      <c r="F37" s="36">
        <v>1.52</v>
      </c>
      <c r="G37" s="37">
        <v>1.99</v>
      </c>
      <c r="H37" s="37">
        <v>2.04</v>
      </c>
      <c r="I37" s="37">
        <v>2.2000000000000002</v>
      </c>
      <c r="J37" s="38">
        <v>1.87</v>
      </c>
      <c r="K37" s="22"/>
      <c r="L37" s="22"/>
      <c r="M37" s="22"/>
      <c r="N37" s="22"/>
      <c r="O37" s="22"/>
      <c r="P37" s="22"/>
    </row>
    <row r="38" spans="1:16" ht="39" customHeight="1" x14ac:dyDescent="0.15">
      <c r="A38" s="22"/>
      <c r="B38" s="35"/>
      <c r="C38" s="1154" t="s">
        <v>569</v>
      </c>
      <c r="D38" s="1154"/>
      <c r="E38" s="1155"/>
      <c r="F38" s="36">
        <v>1.65</v>
      </c>
      <c r="G38" s="37">
        <v>1.5</v>
      </c>
      <c r="H38" s="37">
        <v>1.31</v>
      </c>
      <c r="I38" s="37">
        <v>0.63</v>
      </c>
      <c r="J38" s="38">
        <v>0.69</v>
      </c>
      <c r="K38" s="22"/>
      <c r="L38" s="22"/>
      <c r="M38" s="22"/>
      <c r="N38" s="22"/>
      <c r="O38" s="22"/>
      <c r="P38" s="22"/>
    </row>
    <row r="39" spans="1:16" ht="39" customHeight="1" x14ac:dyDescent="0.15">
      <c r="A39" s="22"/>
      <c r="B39" s="35"/>
      <c r="C39" s="1154" t="s">
        <v>570</v>
      </c>
      <c r="D39" s="1154"/>
      <c r="E39" s="1155"/>
      <c r="F39" s="36">
        <v>0.1</v>
      </c>
      <c r="G39" s="37">
        <v>0.1</v>
      </c>
      <c r="H39" s="37">
        <v>0.1</v>
      </c>
      <c r="I39" s="37">
        <v>0.09</v>
      </c>
      <c r="J39" s="38">
        <v>0.1</v>
      </c>
      <c r="K39" s="22"/>
      <c r="L39" s="22"/>
      <c r="M39" s="22"/>
      <c r="N39" s="22"/>
      <c r="O39" s="22"/>
      <c r="P39" s="22"/>
    </row>
    <row r="40" spans="1:16" ht="39" customHeight="1" x14ac:dyDescent="0.15">
      <c r="A40" s="22"/>
      <c r="B40" s="35"/>
      <c r="C40" s="1154" t="s">
        <v>571</v>
      </c>
      <c r="D40" s="1154"/>
      <c r="E40" s="1155"/>
      <c r="F40" s="36">
        <v>0</v>
      </c>
      <c r="G40" s="37">
        <v>0</v>
      </c>
      <c r="H40" s="37">
        <v>0</v>
      </c>
      <c r="I40" s="37">
        <v>0</v>
      </c>
      <c r="J40" s="38">
        <v>0</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572</v>
      </c>
      <c r="D42" s="1154"/>
      <c r="E42" s="1155"/>
      <c r="F42" s="36" t="s">
        <v>519</v>
      </c>
      <c r="G42" s="37" t="s">
        <v>519</v>
      </c>
      <c r="H42" s="37" t="s">
        <v>519</v>
      </c>
      <c r="I42" s="37" t="s">
        <v>519</v>
      </c>
      <c r="J42" s="38" t="s">
        <v>519</v>
      </c>
      <c r="K42" s="22"/>
      <c r="L42" s="22"/>
      <c r="M42" s="22"/>
      <c r="N42" s="22"/>
      <c r="O42" s="22"/>
      <c r="P42" s="22"/>
    </row>
    <row r="43" spans="1:16" ht="39" customHeight="1" thickBot="1" x14ac:dyDescent="0.2">
      <c r="A43" s="22"/>
      <c r="B43" s="40"/>
      <c r="C43" s="1156" t="s">
        <v>573</v>
      </c>
      <c r="D43" s="1156"/>
      <c r="E43" s="1157"/>
      <c r="F43" s="41">
        <v>0</v>
      </c>
      <c r="G43" s="42" t="s">
        <v>519</v>
      </c>
      <c r="H43" s="42" t="s">
        <v>519</v>
      </c>
      <c r="I43" s="42" t="s">
        <v>519</v>
      </c>
      <c r="J43" s="43" t="s">
        <v>519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P73RJ4FyTrh7DwPU2nDGxgR+J46M3nUXnk3c8cbQzU0Phl5YCKajwl49DWz4kcjTeqLPFJLbKMgpBztMbmrA==" saltValue="zU6WycIauhwh3MrFk9PTBA==" spinCount="100000" sheet="1" objects="1" scenarios="1"/>
  <customSheetViews>
    <customSheetView guid="{7D088E67-C02D-474E-B1A5-E64BDDBFF605}"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2834</v>
      </c>
      <c r="L45" s="58">
        <v>2689</v>
      </c>
      <c r="M45" s="58">
        <v>2649</v>
      </c>
      <c r="N45" s="58">
        <v>2579</v>
      </c>
      <c r="O45" s="59">
        <v>2528</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519</v>
      </c>
      <c r="L46" s="62" t="s">
        <v>519</v>
      </c>
      <c r="M46" s="62" t="s">
        <v>519</v>
      </c>
      <c r="N46" s="62" t="s">
        <v>519</v>
      </c>
      <c r="O46" s="63" t="s">
        <v>519</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519</v>
      </c>
      <c r="L47" s="62" t="s">
        <v>519</v>
      </c>
      <c r="M47" s="62" t="s">
        <v>519</v>
      </c>
      <c r="N47" s="62" t="s">
        <v>519</v>
      </c>
      <c r="O47" s="63" t="s">
        <v>519</v>
      </c>
      <c r="P47" s="46"/>
      <c r="Q47" s="46"/>
      <c r="R47" s="46"/>
      <c r="S47" s="46"/>
      <c r="T47" s="46"/>
      <c r="U47" s="46"/>
    </row>
    <row r="48" spans="1:21" ht="30.75" customHeight="1" x14ac:dyDescent="0.15">
      <c r="A48" s="46"/>
      <c r="B48" s="1180"/>
      <c r="C48" s="1181"/>
      <c r="D48" s="60"/>
      <c r="E48" s="1162" t="s">
        <v>14</v>
      </c>
      <c r="F48" s="1162"/>
      <c r="G48" s="1162"/>
      <c r="H48" s="1162"/>
      <c r="I48" s="1162"/>
      <c r="J48" s="1163"/>
      <c r="K48" s="61">
        <v>707</v>
      </c>
      <c r="L48" s="62">
        <v>702</v>
      </c>
      <c r="M48" s="62">
        <v>641</v>
      </c>
      <c r="N48" s="62">
        <v>630</v>
      </c>
      <c r="O48" s="63">
        <v>600</v>
      </c>
      <c r="P48" s="46"/>
      <c r="Q48" s="46"/>
      <c r="R48" s="46"/>
      <c r="S48" s="46"/>
      <c r="T48" s="46"/>
      <c r="U48" s="46"/>
    </row>
    <row r="49" spans="1:21" ht="30.75" customHeight="1" x14ac:dyDescent="0.15">
      <c r="A49" s="46"/>
      <c r="B49" s="1180"/>
      <c r="C49" s="1181"/>
      <c r="D49" s="60"/>
      <c r="E49" s="1162" t="s">
        <v>15</v>
      </c>
      <c r="F49" s="1162"/>
      <c r="G49" s="1162"/>
      <c r="H49" s="1162"/>
      <c r="I49" s="1162"/>
      <c r="J49" s="1163"/>
      <c r="K49" s="61" t="s">
        <v>519</v>
      </c>
      <c r="L49" s="62" t="s">
        <v>519</v>
      </c>
      <c r="M49" s="62" t="s">
        <v>519</v>
      </c>
      <c r="N49" s="62" t="s">
        <v>519</v>
      </c>
      <c r="O49" s="63" t="s">
        <v>519</v>
      </c>
      <c r="P49" s="46"/>
      <c r="Q49" s="46"/>
      <c r="R49" s="46"/>
      <c r="S49" s="46"/>
      <c r="T49" s="46"/>
      <c r="U49" s="46"/>
    </row>
    <row r="50" spans="1:21" ht="30.75" customHeight="1" x14ac:dyDescent="0.15">
      <c r="A50" s="46"/>
      <c r="B50" s="1180"/>
      <c r="C50" s="1181"/>
      <c r="D50" s="60"/>
      <c r="E50" s="1162" t="s">
        <v>16</v>
      </c>
      <c r="F50" s="1162"/>
      <c r="G50" s="1162"/>
      <c r="H50" s="1162"/>
      <c r="I50" s="1162"/>
      <c r="J50" s="1163"/>
      <c r="K50" s="61">
        <v>22</v>
      </c>
      <c r="L50" s="62">
        <v>10</v>
      </c>
      <c r="M50" s="62">
        <v>7</v>
      </c>
      <c r="N50" s="62">
        <v>7</v>
      </c>
      <c r="O50" s="63">
        <v>7</v>
      </c>
      <c r="P50" s="46"/>
      <c r="Q50" s="46"/>
      <c r="R50" s="46"/>
      <c r="S50" s="46"/>
      <c r="T50" s="46"/>
      <c r="U50" s="46"/>
    </row>
    <row r="51" spans="1:21" ht="30.75" customHeight="1" x14ac:dyDescent="0.15">
      <c r="A51" s="46"/>
      <c r="B51" s="1182"/>
      <c r="C51" s="1183"/>
      <c r="D51" s="64"/>
      <c r="E51" s="1162" t="s">
        <v>17</v>
      </c>
      <c r="F51" s="1162"/>
      <c r="G51" s="1162"/>
      <c r="H51" s="1162"/>
      <c r="I51" s="1162"/>
      <c r="J51" s="1163"/>
      <c r="K51" s="61" t="s">
        <v>519</v>
      </c>
      <c r="L51" s="62" t="s">
        <v>519</v>
      </c>
      <c r="M51" s="62" t="s">
        <v>519</v>
      </c>
      <c r="N51" s="62" t="s">
        <v>519</v>
      </c>
      <c r="O51" s="63" t="s">
        <v>519</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2735</v>
      </c>
      <c r="L52" s="62">
        <v>2720</v>
      </c>
      <c r="M52" s="62">
        <v>2602</v>
      </c>
      <c r="N52" s="62">
        <v>2628</v>
      </c>
      <c r="O52" s="63">
        <v>2568</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828</v>
      </c>
      <c r="L53" s="67">
        <v>681</v>
      </c>
      <c r="M53" s="67">
        <v>695</v>
      </c>
      <c r="N53" s="67">
        <v>588</v>
      </c>
      <c r="O53" s="68">
        <v>567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68" t="s">
        <v>24</v>
      </c>
      <c r="C57" s="1169"/>
      <c r="D57" s="1172" t="s">
        <v>25</v>
      </c>
      <c r="E57" s="1173"/>
      <c r="F57" s="1173"/>
      <c r="G57" s="1173"/>
      <c r="H57" s="1173"/>
      <c r="I57" s="1173"/>
      <c r="J57" s="1174"/>
      <c r="K57" s="81"/>
      <c r="L57" s="82"/>
      <c r="M57" s="82"/>
      <c r="N57" s="82"/>
      <c r="O57" s="83"/>
    </row>
    <row r="58" spans="1:21" ht="31.5" customHeight="1" thickBot="1" x14ac:dyDescent="0.2">
      <c r="B58" s="1170"/>
      <c r="C58" s="1171"/>
      <c r="D58" s="1175" t="s">
        <v>26</v>
      </c>
      <c r="E58" s="1176"/>
      <c r="F58" s="1176"/>
      <c r="G58" s="1176"/>
      <c r="H58" s="1176"/>
      <c r="I58" s="1176"/>
      <c r="J58" s="117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j2zkGm8XS0Iiz61oV+DPbLy7oEYzVPhD3WiI33Q28zc4PPGlCE2fFZcta7b5zZImQihtmSjyERTa0VIvuMhWA==" saltValue="h36h8D6Cj71Tl4RpyXlzQw==" spinCount="100000" sheet="1" objects="1" scenarios="1"/>
  <customSheetViews>
    <customSheetView guid="{7D088E67-C02D-474E-B1A5-E64BDDBFF605}"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3"/>
  <headerFooter alignWithMargins="0">
    <oddFooter>&amp;C&amp;P/&amp;N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560</v>
      </c>
      <c r="J40" s="98" t="s">
        <v>561</v>
      </c>
      <c r="K40" s="98" t="s">
        <v>562</v>
      </c>
      <c r="L40" s="98" t="s">
        <v>563</v>
      </c>
      <c r="M40" s="99" t="s">
        <v>564</v>
      </c>
    </row>
    <row r="41" spans="2:13" ht="27.75" customHeight="1" x14ac:dyDescent="0.15">
      <c r="B41" s="1198" t="s">
        <v>29</v>
      </c>
      <c r="C41" s="1199"/>
      <c r="D41" s="100"/>
      <c r="E41" s="1200" t="s">
        <v>30</v>
      </c>
      <c r="F41" s="1200"/>
      <c r="G41" s="1200"/>
      <c r="H41" s="1201"/>
      <c r="I41" s="332">
        <v>21917</v>
      </c>
      <c r="J41" s="333">
        <v>21710</v>
      </c>
      <c r="K41" s="333">
        <v>23854</v>
      </c>
      <c r="L41" s="333">
        <v>23191</v>
      </c>
      <c r="M41" s="334">
        <v>21898</v>
      </c>
    </row>
    <row r="42" spans="2:13" ht="27.75" customHeight="1" x14ac:dyDescent="0.15">
      <c r="B42" s="1188"/>
      <c r="C42" s="1189"/>
      <c r="D42" s="101"/>
      <c r="E42" s="1192" t="s">
        <v>31</v>
      </c>
      <c r="F42" s="1192"/>
      <c r="G42" s="1192"/>
      <c r="H42" s="1193"/>
      <c r="I42" s="335">
        <v>24</v>
      </c>
      <c r="J42" s="336">
        <v>17</v>
      </c>
      <c r="K42" s="336">
        <v>11</v>
      </c>
      <c r="L42" s="336">
        <v>6</v>
      </c>
      <c r="M42" s="337" t="s">
        <v>519</v>
      </c>
    </row>
    <row r="43" spans="2:13" ht="27.75" customHeight="1" x14ac:dyDescent="0.15">
      <c r="B43" s="1188"/>
      <c r="C43" s="1189"/>
      <c r="D43" s="101"/>
      <c r="E43" s="1192" t="s">
        <v>32</v>
      </c>
      <c r="F43" s="1192"/>
      <c r="G43" s="1192"/>
      <c r="H43" s="1193"/>
      <c r="I43" s="335">
        <v>6617</v>
      </c>
      <c r="J43" s="336">
        <v>6202</v>
      </c>
      <c r="K43" s="336">
        <v>6070</v>
      </c>
      <c r="L43" s="336">
        <v>5870</v>
      </c>
      <c r="M43" s="337">
        <v>5637</v>
      </c>
    </row>
    <row r="44" spans="2:13" ht="27.75" customHeight="1" x14ac:dyDescent="0.15">
      <c r="B44" s="1188"/>
      <c r="C44" s="1189"/>
      <c r="D44" s="101"/>
      <c r="E44" s="1192" t="s">
        <v>33</v>
      </c>
      <c r="F44" s="1192"/>
      <c r="G44" s="1192"/>
      <c r="H44" s="1193"/>
      <c r="I44" s="335" t="s">
        <v>519</v>
      </c>
      <c r="J44" s="336" t="s">
        <v>519</v>
      </c>
      <c r="K44" s="336" t="s">
        <v>519</v>
      </c>
      <c r="L44" s="336" t="s">
        <v>519</v>
      </c>
      <c r="M44" s="337" t="s">
        <v>519</v>
      </c>
    </row>
    <row r="45" spans="2:13" ht="27.75" customHeight="1" x14ac:dyDescent="0.15">
      <c r="B45" s="1188"/>
      <c r="C45" s="1189"/>
      <c r="D45" s="101"/>
      <c r="E45" s="1192" t="s">
        <v>34</v>
      </c>
      <c r="F45" s="1192"/>
      <c r="G45" s="1192"/>
      <c r="H45" s="1193"/>
      <c r="I45" s="335">
        <v>3375</v>
      </c>
      <c r="J45" s="336">
        <v>3218</v>
      </c>
      <c r="K45" s="336">
        <v>3188</v>
      </c>
      <c r="L45" s="336">
        <v>3083</v>
      </c>
      <c r="M45" s="337">
        <v>3107</v>
      </c>
    </row>
    <row r="46" spans="2:13" ht="27.75" customHeight="1" x14ac:dyDescent="0.15">
      <c r="B46" s="1188"/>
      <c r="C46" s="1189"/>
      <c r="D46" s="102"/>
      <c r="E46" s="1192" t="s">
        <v>35</v>
      </c>
      <c r="F46" s="1192"/>
      <c r="G46" s="1192"/>
      <c r="H46" s="1193"/>
      <c r="I46" s="335" t="s">
        <v>519</v>
      </c>
      <c r="J46" s="336" t="s">
        <v>519</v>
      </c>
      <c r="K46" s="336" t="s">
        <v>519</v>
      </c>
      <c r="L46" s="336" t="s">
        <v>519</v>
      </c>
      <c r="M46" s="337" t="s">
        <v>519</v>
      </c>
    </row>
    <row r="47" spans="2:13" ht="27.75" customHeight="1" x14ac:dyDescent="0.15">
      <c r="B47" s="1188"/>
      <c r="C47" s="1189"/>
      <c r="D47" s="103"/>
      <c r="E47" s="1202" t="s">
        <v>36</v>
      </c>
      <c r="F47" s="1203"/>
      <c r="G47" s="1203"/>
      <c r="H47" s="1204"/>
      <c r="I47" s="335" t="s">
        <v>519</v>
      </c>
      <c r="J47" s="336" t="s">
        <v>519</v>
      </c>
      <c r="K47" s="336" t="s">
        <v>519</v>
      </c>
      <c r="L47" s="336" t="s">
        <v>519</v>
      </c>
      <c r="M47" s="337" t="s">
        <v>519</v>
      </c>
    </row>
    <row r="48" spans="2:13" ht="27.75" customHeight="1" x14ac:dyDescent="0.15">
      <c r="B48" s="1188"/>
      <c r="C48" s="1189"/>
      <c r="D48" s="101"/>
      <c r="E48" s="1192" t="s">
        <v>37</v>
      </c>
      <c r="F48" s="1192"/>
      <c r="G48" s="1192"/>
      <c r="H48" s="1193"/>
      <c r="I48" s="335" t="s">
        <v>519</v>
      </c>
      <c r="J48" s="336" t="s">
        <v>519</v>
      </c>
      <c r="K48" s="336" t="s">
        <v>519</v>
      </c>
      <c r="L48" s="336" t="s">
        <v>519</v>
      </c>
      <c r="M48" s="337" t="s">
        <v>519</v>
      </c>
    </row>
    <row r="49" spans="2:13" ht="27.75" customHeight="1" x14ac:dyDescent="0.15">
      <c r="B49" s="1190"/>
      <c r="C49" s="1191"/>
      <c r="D49" s="101"/>
      <c r="E49" s="1192" t="s">
        <v>38</v>
      </c>
      <c r="F49" s="1192"/>
      <c r="G49" s="1192"/>
      <c r="H49" s="1193"/>
      <c r="I49" s="335" t="s">
        <v>519</v>
      </c>
      <c r="J49" s="336" t="s">
        <v>519</v>
      </c>
      <c r="K49" s="336" t="s">
        <v>519</v>
      </c>
      <c r="L49" s="336" t="s">
        <v>519</v>
      </c>
      <c r="M49" s="337" t="s">
        <v>519</v>
      </c>
    </row>
    <row r="50" spans="2:13" ht="27.75" customHeight="1" x14ac:dyDescent="0.15">
      <c r="B50" s="1186" t="s">
        <v>39</v>
      </c>
      <c r="C50" s="1187"/>
      <c r="D50" s="104"/>
      <c r="E50" s="1192" t="s">
        <v>40</v>
      </c>
      <c r="F50" s="1192"/>
      <c r="G50" s="1192"/>
      <c r="H50" s="1193"/>
      <c r="I50" s="335">
        <v>4618</v>
      </c>
      <c r="J50" s="336">
        <v>5284</v>
      </c>
      <c r="K50" s="336">
        <v>4876</v>
      </c>
      <c r="L50" s="336">
        <v>5285</v>
      </c>
      <c r="M50" s="337">
        <v>5696</v>
      </c>
    </row>
    <row r="51" spans="2:13" ht="27.75" customHeight="1" x14ac:dyDescent="0.15">
      <c r="B51" s="1188"/>
      <c r="C51" s="1189"/>
      <c r="D51" s="101"/>
      <c r="E51" s="1192" t="s">
        <v>41</v>
      </c>
      <c r="F51" s="1192"/>
      <c r="G51" s="1192"/>
      <c r="H51" s="1193"/>
      <c r="I51" s="335">
        <v>906</v>
      </c>
      <c r="J51" s="336">
        <v>777</v>
      </c>
      <c r="K51" s="336">
        <v>552</v>
      </c>
      <c r="L51" s="336">
        <v>497</v>
      </c>
      <c r="M51" s="337">
        <v>437</v>
      </c>
    </row>
    <row r="52" spans="2:13" ht="27.75" customHeight="1" x14ac:dyDescent="0.15">
      <c r="B52" s="1190"/>
      <c r="C52" s="1191"/>
      <c r="D52" s="101"/>
      <c r="E52" s="1192" t="s">
        <v>42</v>
      </c>
      <c r="F52" s="1192"/>
      <c r="G52" s="1192"/>
      <c r="H52" s="1193"/>
      <c r="I52" s="335">
        <v>24217</v>
      </c>
      <c r="J52" s="336">
        <v>24221</v>
      </c>
      <c r="K52" s="336">
        <v>25153</v>
      </c>
      <c r="L52" s="336">
        <v>24739</v>
      </c>
      <c r="M52" s="337">
        <v>23532</v>
      </c>
    </row>
    <row r="53" spans="2:13" ht="27.75" customHeight="1" thickBot="1" x14ac:dyDescent="0.2">
      <c r="B53" s="1194" t="s">
        <v>43</v>
      </c>
      <c r="C53" s="1195"/>
      <c r="D53" s="105"/>
      <c r="E53" s="1196" t="s">
        <v>44</v>
      </c>
      <c r="F53" s="1196"/>
      <c r="G53" s="1196"/>
      <c r="H53" s="1197"/>
      <c r="I53" s="338">
        <v>2191</v>
      </c>
      <c r="J53" s="339">
        <v>865</v>
      </c>
      <c r="K53" s="339">
        <v>2542</v>
      </c>
      <c r="L53" s="339">
        <v>1627</v>
      </c>
      <c r="M53" s="340">
        <v>977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3DZbufeDMrTTKPj7LJychMsV2+HgtDd3cZfeX+rCx1+UvSMxth7p5F/PBS3Cy2f5INsQZbm045ep5j+vpBynRA==" saltValue="Bc+ny4cYoq/SRad6YXvWRQ==" spinCount="100000" sheet="1" objects="1" scenarios="1"/>
  <customSheetViews>
    <customSheetView guid="{7D088E67-C02D-474E-B1A5-E64BDDBFF605}"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562</v>
      </c>
      <c r="G54" s="114" t="s">
        <v>563</v>
      </c>
      <c r="H54" s="115" t="s">
        <v>564</v>
      </c>
    </row>
    <row r="55" spans="2:8" ht="52.5" customHeight="1" x14ac:dyDescent="0.15">
      <c r="B55" s="116"/>
      <c r="C55" s="1213" t="s">
        <v>47</v>
      </c>
      <c r="D55" s="1213"/>
      <c r="E55" s="1214"/>
      <c r="F55" s="117">
        <v>2290</v>
      </c>
      <c r="G55" s="117">
        <v>2642</v>
      </c>
      <c r="H55" s="118">
        <v>3048</v>
      </c>
    </row>
    <row r="56" spans="2:8" ht="52.5" customHeight="1" x14ac:dyDescent="0.15">
      <c r="B56" s="119"/>
      <c r="C56" s="1215" t="s">
        <v>48</v>
      </c>
      <c r="D56" s="1215"/>
      <c r="E56" s="1216"/>
      <c r="F56" s="120">
        <v>86</v>
      </c>
      <c r="G56" s="120">
        <v>86</v>
      </c>
      <c r="H56" s="121">
        <v>167</v>
      </c>
    </row>
    <row r="57" spans="2:8" ht="53.25" customHeight="1" x14ac:dyDescent="0.15">
      <c r="B57" s="119"/>
      <c r="C57" s="1217" t="s">
        <v>49</v>
      </c>
      <c r="D57" s="1217"/>
      <c r="E57" s="1218"/>
      <c r="F57" s="122">
        <v>3659</v>
      </c>
      <c r="G57" s="122">
        <v>3455</v>
      </c>
      <c r="H57" s="123">
        <v>3379</v>
      </c>
    </row>
    <row r="58" spans="2:8" ht="45.75" customHeight="1" x14ac:dyDescent="0.15">
      <c r="B58" s="124"/>
      <c r="C58" s="1205" t="s">
        <v>580</v>
      </c>
      <c r="D58" s="1206"/>
      <c r="E58" s="1207"/>
      <c r="F58" s="125">
        <v>2216</v>
      </c>
      <c r="G58" s="125">
        <v>2004</v>
      </c>
      <c r="H58" s="126">
        <v>2006</v>
      </c>
    </row>
    <row r="59" spans="2:8" ht="45.75" customHeight="1" x14ac:dyDescent="0.15">
      <c r="B59" s="124"/>
      <c r="C59" s="1205" t="s">
        <v>581</v>
      </c>
      <c r="D59" s="1206"/>
      <c r="E59" s="1207"/>
      <c r="F59" s="125">
        <v>551</v>
      </c>
      <c r="G59" s="125">
        <v>551</v>
      </c>
      <c r="H59" s="126">
        <v>552</v>
      </c>
    </row>
    <row r="60" spans="2:8" ht="45.75" customHeight="1" x14ac:dyDescent="0.15">
      <c r="B60" s="124"/>
      <c r="C60" s="1205" t="s">
        <v>582</v>
      </c>
      <c r="D60" s="1206"/>
      <c r="E60" s="1207"/>
      <c r="F60" s="125" t="s">
        <v>519</v>
      </c>
      <c r="G60" s="125" t="s">
        <v>519</v>
      </c>
      <c r="H60" s="126">
        <v>399</v>
      </c>
    </row>
    <row r="61" spans="2:8" ht="45.75" customHeight="1" x14ac:dyDescent="0.15">
      <c r="B61" s="124"/>
      <c r="C61" s="1205" t="s">
        <v>583</v>
      </c>
      <c r="D61" s="1206"/>
      <c r="E61" s="1207"/>
      <c r="F61" s="125">
        <v>261</v>
      </c>
      <c r="G61" s="125">
        <v>261</v>
      </c>
      <c r="H61" s="126">
        <v>261</v>
      </c>
    </row>
    <row r="62" spans="2:8" ht="45.75" customHeight="1" thickBot="1" x14ac:dyDescent="0.2">
      <c r="B62" s="127"/>
      <c r="C62" s="1208" t="s">
        <v>584</v>
      </c>
      <c r="D62" s="1209"/>
      <c r="E62" s="1210"/>
      <c r="F62" s="128">
        <v>110</v>
      </c>
      <c r="G62" s="128">
        <v>109</v>
      </c>
      <c r="H62" s="129">
        <v>108</v>
      </c>
    </row>
    <row r="63" spans="2:8" ht="52.5" customHeight="1" thickBot="1" x14ac:dyDescent="0.2">
      <c r="B63" s="130"/>
      <c r="C63" s="1211" t="s">
        <v>50</v>
      </c>
      <c r="D63" s="1211"/>
      <c r="E63" s="1212"/>
      <c r="F63" s="131">
        <v>6034</v>
      </c>
      <c r="G63" s="131">
        <v>6182</v>
      </c>
      <c r="H63" s="132">
        <v>6594</v>
      </c>
    </row>
    <row r="64" spans="2:8" x14ac:dyDescent="0.15"/>
  </sheetData>
  <sheetProtection algorithmName="SHA-512" hashValue="RNF3WVf+4uekSzmuaRwFT+A101pRSO+CF4WGfQm2nGbSlClCFNV8TPQjDBAC6b2BP5SLb7qArfVP1qfRhiPZKA==" saltValue="/gF29FWERHpCN4FGyM/5Fg==" spinCount="100000" sheet="1" objects="1" scenarios="1"/>
  <customSheetViews>
    <customSheetView guid="{7D088E67-C02D-474E-B1A5-E64BDDBFF605}"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FBEDECB4-0CE6-4321-AF04-B23A47732B20}" scale="70" showGridLines="0" fitToPage="1" hiddenRows="1" hiddenColumns="1">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EA6BC-8835-4430-985C-A0661C622B44}">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8"/>
      <c r="B1" s="349"/>
      <c r="DD1" s="245"/>
      <c r="DE1" s="245"/>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x14ac:dyDescent="0.15">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x14ac:dyDescent="0.15">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x14ac:dyDescent="0.15">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x14ac:dyDescent="0.15">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5"/>
      <c r="DE19" s="245"/>
    </row>
    <row r="20" spans="1:109" x14ac:dyDescent="0.15">
      <c r="DD20" s="245"/>
      <c r="DE20" s="245"/>
    </row>
    <row r="21" spans="1:109" ht="17.25" customHeight="1" x14ac:dyDescent="0.15">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3"/>
      <c r="DD40" s="353"/>
      <c r="DE40" s="245"/>
    </row>
    <row r="41" spans="2:109" ht="17.25" x14ac:dyDescent="0.15">
      <c r="B41" s="246" t="s">
        <v>602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4"/>
      <c r="I42" s="355"/>
      <c r="J42" s="355"/>
      <c r="K42" s="355"/>
      <c r="AM42" s="354"/>
      <c r="AN42" s="354" t="s">
        <v>603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9"/>
      <c r="AN43" s="1227" t="s">
        <v>611</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49"/>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49"/>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49"/>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49"/>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9"/>
      <c r="AN49" s="245" t="s">
        <v>604</v>
      </c>
    </row>
    <row r="50" spans="1:109" x14ac:dyDescent="0.15">
      <c r="B50" s="249"/>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560</v>
      </c>
      <c r="BQ50" s="1225"/>
      <c r="BR50" s="1225"/>
      <c r="BS50" s="1225"/>
      <c r="BT50" s="1225"/>
      <c r="BU50" s="1225"/>
      <c r="BV50" s="1225"/>
      <c r="BW50" s="1225"/>
      <c r="BX50" s="1225" t="s">
        <v>561</v>
      </c>
      <c r="BY50" s="1225"/>
      <c r="BZ50" s="1225"/>
      <c r="CA50" s="1225"/>
      <c r="CB50" s="1225"/>
      <c r="CC50" s="1225"/>
      <c r="CD50" s="1225"/>
      <c r="CE50" s="1225"/>
      <c r="CF50" s="1225" t="s">
        <v>562</v>
      </c>
      <c r="CG50" s="1225"/>
      <c r="CH50" s="1225"/>
      <c r="CI50" s="1225"/>
      <c r="CJ50" s="1225"/>
      <c r="CK50" s="1225"/>
      <c r="CL50" s="1225"/>
      <c r="CM50" s="1225"/>
      <c r="CN50" s="1225" t="s">
        <v>563</v>
      </c>
      <c r="CO50" s="1225"/>
      <c r="CP50" s="1225"/>
      <c r="CQ50" s="1225"/>
      <c r="CR50" s="1225"/>
      <c r="CS50" s="1225"/>
      <c r="CT50" s="1225"/>
      <c r="CU50" s="1225"/>
      <c r="CV50" s="1225" t="s">
        <v>564</v>
      </c>
      <c r="CW50" s="1225"/>
      <c r="CX50" s="1225"/>
      <c r="CY50" s="1225"/>
      <c r="CZ50" s="1225"/>
      <c r="DA50" s="1225"/>
      <c r="DB50" s="1225"/>
      <c r="DC50" s="1225"/>
    </row>
    <row r="51" spans="1:109" ht="13.5" customHeight="1" x14ac:dyDescent="0.15">
      <c r="B51" s="249"/>
      <c r="G51" s="1236"/>
      <c r="H51" s="1236"/>
      <c r="I51" s="1240"/>
      <c r="J51" s="1240"/>
      <c r="K51" s="1226"/>
      <c r="L51" s="1226"/>
      <c r="M51" s="1226"/>
      <c r="N51" s="1226"/>
      <c r="AM51" s="356"/>
      <c r="AN51" s="1224" t="s">
        <v>605</v>
      </c>
      <c r="AO51" s="1224"/>
      <c r="AP51" s="1224"/>
      <c r="AQ51" s="1224"/>
      <c r="AR51" s="1224"/>
      <c r="AS51" s="1224"/>
      <c r="AT51" s="1224"/>
      <c r="AU51" s="1224"/>
      <c r="AV51" s="1224"/>
      <c r="AW51" s="1224"/>
      <c r="AX51" s="1224"/>
      <c r="AY51" s="1224"/>
      <c r="AZ51" s="1224"/>
      <c r="BA51" s="1224"/>
      <c r="BB51" s="1224" t="s">
        <v>606</v>
      </c>
      <c r="BC51" s="1224"/>
      <c r="BD51" s="1224"/>
      <c r="BE51" s="1224"/>
      <c r="BF51" s="1224"/>
      <c r="BG51" s="1224"/>
      <c r="BH51" s="1224"/>
      <c r="BI51" s="1224"/>
      <c r="BJ51" s="1224"/>
      <c r="BK51" s="1224"/>
      <c r="BL51" s="1224"/>
      <c r="BM51" s="1224"/>
      <c r="BN51" s="1224"/>
      <c r="BO51" s="1224"/>
      <c r="BP51" s="1221">
        <v>21.5</v>
      </c>
      <c r="BQ51" s="1221"/>
      <c r="BR51" s="1221"/>
      <c r="BS51" s="1221"/>
      <c r="BT51" s="1221"/>
      <c r="BU51" s="1221"/>
      <c r="BV51" s="1221"/>
      <c r="BW51" s="1221"/>
      <c r="BX51" s="1221">
        <v>8.6</v>
      </c>
      <c r="BY51" s="1221"/>
      <c r="BZ51" s="1221"/>
      <c r="CA51" s="1221"/>
      <c r="CB51" s="1221"/>
      <c r="CC51" s="1221"/>
      <c r="CD51" s="1221"/>
      <c r="CE51" s="1221"/>
      <c r="CF51" s="1221">
        <v>26</v>
      </c>
      <c r="CG51" s="1221"/>
      <c r="CH51" s="1221"/>
      <c r="CI51" s="1221"/>
      <c r="CJ51" s="1221"/>
      <c r="CK51" s="1221"/>
      <c r="CL51" s="1221"/>
      <c r="CM51" s="1221"/>
      <c r="CN51" s="1221">
        <v>16.3</v>
      </c>
      <c r="CO51" s="1221"/>
      <c r="CP51" s="1221"/>
      <c r="CQ51" s="1221"/>
      <c r="CR51" s="1221"/>
      <c r="CS51" s="1221"/>
      <c r="CT51" s="1221"/>
      <c r="CU51" s="1221"/>
      <c r="CV51" s="1221">
        <v>9.3000000000000007</v>
      </c>
      <c r="CW51" s="1221"/>
      <c r="CX51" s="1221"/>
      <c r="CY51" s="1221"/>
      <c r="CZ51" s="1221"/>
      <c r="DA51" s="1221"/>
      <c r="DB51" s="1221"/>
      <c r="DC51" s="1221"/>
    </row>
    <row r="52" spans="1:109" x14ac:dyDescent="0.15">
      <c r="B52" s="249"/>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x14ac:dyDescent="0.15">
      <c r="A53" s="355"/>
      <c r="B53" s="249"/>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607</v>
      </c>
      <c r="BC53" s="1224"/>
      <c r="BD53" s="1224"/>
      <c r="BE53" s="1224"/>
      <c r="BF53" s="1224"/>
      <c r="BG53" s="1224"/>
      <c r="BH53" s="1224"/>
      <c r="BI53" s="1224"/>
      <c r="BJ53" s="1224"/>
      <c r="BK53" s="1224"/>
      <c r="BL53" s="1224"/>
      <c r="BM53" s="1224"/>
      <c r="BN53" s="1224"/>
      <c r="BO53" s="1224"/>
      <c r="BP53" s="1221">
        <v>59.6</v>
      </c>
      <c r="BQ53" s="1221"/>
      <c r="BR53" s="1221"/>
      <c r="BS53" s="1221"/>
      <c r="BT53" s="1221"/>
      <c r="BU53" s="1221"/>
      <c r="BV53" s="1221"/>
      <c r="BW53" s="1221"/>
      <c r="BX53" s="1221">
        <v>61.1</v>
      </c>
      <c r="BY53" s="1221"/>
      <c r="BZ53" s="1221"/>
      <c r="CA53" s="1221"/>
      <c r="CB53" s="1221"/>
      <c r="CC53" s="1221"/>
      <c r="CD53" s="1221"/>
      <c r="CE53" s="1221"/>
      <c r="CF53" s="1221">
        <v>61.3</v>
      </c>
      <c r="CG53" s="1221"/>
      <c r="CH53" s="1221"/>
      <c r="CI53" s="1221"/>
      <c r="CJ53" s="1221"/>
      <c r="CK53" s="1221"/>
      <c r="CL53" s="1221"/>
      <c r="CM53" s="1221"/>
      <c r="CN53" s="1221">
        <v>62.1</v>
      </c>
      <c r="CO53" s="1221"/>
      <c r="CP53" s="1221"/>
      <c r="CQ53" s="1221"/>
      <c r="CR53" s="1221"/>
      <c r="CS53" s="1221"/>
      <c r="CT53" s="1221"/>
      <c r="CU53" s="1221"/>
      <c r="CV53" s="1221">
        <v>62.4</v>
      </c>
      <c r="CW53" s="1221"/>
      <c r="CX53" s="1221"/>
      <c r="CY53" s="1221"/>
      <c r="CZ53" s="1221"/>
      <c r="DA53" s="1221"/>
      <c r="DB53" s="1221"/>
      <c r="DC53" s="1221"/>
    </row>
    <row r="54" spans="1:109" x14ac:dyDescent="0.15">
      <c r="A54" s="355"/>
      <c r="B54" s="249"/>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x14ac:dyDescent="0.15">
      <c r="A55" s="355"/>
      <c r="B55" s="249"/>
      <c r="G55" s="1219"/>
      <c r="H55" s="1219"/>
      <c r="I55" s="1219"/>
      <c r="J55" s="1219"/>
      <c r="K55" s="1226"/>
      <c r="L55" s="1226"/>
      <c r="M55" s="1226"/>
      <c r="N55" s="1226"/>
      <c r="AN55" s="1225" t="s">
        <v>608</v>
      </c>
      <c r="AO55" s="1225"/>
      <c r="AP55" s="1225"/>
      <c r="AQ55" s="1225"/>
      <c r="AR55" s="1225"/>
      <c r="AS55" s="1225"/>
      <c r="AT55" s="1225"/>
      <c r="AU55" s="1225"/>
      <c r="AV55" s="1225"/>
      <c r="AW55" s="1225"/>
      <c r="AX55" s="1225"/>
      <c r="AY55" s="1225"/>
      <c r="AZ55" s="1225"/>
      <c r="BA55" s="1225"/>
      <c r="BB55" s="1224" t="s">
        <v>606</v>
      </c>
      <c r="BC55" s="1224"/>
      <c r="BD55" s="1224"/>
      <c r="BE55" s="1224"/>
      <c r="BF55" s="1224"/>
      <c r="BG55" s="1224"/>
      <c r="BH55" s="1224"/>
      <c r="BI55" s="1224"/>
      <c r="BJ55" s="1224"/>
      <c r="BK55" s="1224"/>
      <c r="BL55" s="1224"/>
      <c r="BM55" s="1224"/>
      <c r="BN55" s="1224"/>
      <c r="BO55" s="1224"/>
      <c r="BP55" s="1221">
        <v>53.4</v>
      </c>
      <c r="BQ55" s="1221"/>
      <c r="BR55" s="1221"/>
      <c r="BS55" s="1221"/>
      <c r="BT55" s="1221"/>
      <c r="BU55" s="1221"/>
      <c r="BV55" s="1221"/>
      <c r="BW55" s="1221"/>
      <c r="BX55" s="1221">
        <v>48</v>
      </c>
      <c r="BY55" s="1221"/>
      <c r="BZ55" s="1221"/>
      <c r="CA55" s="1221"/>
      <c r="CB55" s="1221"/>
      <c r="CC55" s="1221"/>
      <c r="CD55" s="1221"/>
      <c r="CE55" s="1221"/>
      <c r="CF55" s="1221">
        <v>49.1</v>
      </c>
      <c r="CG55" s="1221"/>
      <c r="CH55" s="1221"/>
      <c r="CI55" s="1221"/>
      <c r="CJ55" s="1221"/>
      <c r="CK55" s="1221"/>
      <c r="CL55" s="1221"/>
      <c r="CM55" s="1221"/>
      <c r="CN55" s="1221">
        <v>41.5</v>
      </c>
      <c r="CO55" s="1221"/>
      <c r="CP55" s="1221"/>
      <c r="CQ55" s="1221"/>
      <c r="CR55" s="1221"/>
      <c r="CS55" s="1221"/>
      <c r="CT55" s="1221"/>
      <c r="CU55" s="1221"/>
      <c r="CV55" s="1221">
        <v>25.2</v>
      </c>
      <c r="CW55" s="1221"/>
      <c r="CX55" s="1221"/>
      <c r="CY55" s="1221"/>
      <c r="CZ55" s="1221"/>
      <c r="DA55" s="1221"/>
      <c r="DB55" s="1221"/>
      <c r="DC55" s="1221"/>
    </row>
    <row r="56" spans="1:109" x14ac:dyDescent="0.15">
      <c r="A56" s="355"/>
      <c r="B56" s="249"/>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x14ac:dyDescent="0.15">
      <c r="B57" s="359"/>
      <c r="G57" s="1219"/>
      <c r="H57" s="1219"/>
      <c r="I57" s="1222"/>
      <c r="J57" s="1222"/>
      <c r="K57" s="1226"/>
      <c r="L57" s="1226"/>
      <c r="M57" s="1226"/>
      <c r="N57" s="1226"/>
      <c r="AM57" s="245"/>
      <c r="AN57" s="1225"/>
      <c r="AO57" s="1225"/>
      <c r="AP57" s="1225"/>
      <c r="AQ57" s="1225"/>
      <c r="AR57" s="1225"/>
      <c r="AS57" s="1225"/>
      <c r="AT57" s="1225"/>
      <c r="AU57" s="1225"/>
      <c r="AV57" s="1225"/>
      <c r="AW57" s="1225"/>
      <c r="AX57" s="1225"/>
      <c r="AY57" s="1225"/>
      <c r="AZ57" s="1225"/>
      <c r="BA57" s="1225"/>
      <c r="BB57" s="1224" t="s">
        <v>607</v>
      </c>
      <c r="BC57" s="1224"/>
      <c r="BD57" s="1224"/>
      <c r="BE57" s="1224"/>
      <c r="BF57" s="1224"/>
      <c r="BG57" s="1224"/>
      <c r="BH57" s="1224"/>
      <c r="BI57" s="1224"/>
      <c r="BJ57" s="1224"/>
      <c r="BK57" s="1224"/>
      <c r="BL57" s="1224"/>
      <c r="BM57" s="1224"/>
      <c r="BN57" s="1224"/>
      <c r="BO57" s="1224"/>
      <c r="BP57" s="1221">
        <v>59.6</v>
      </c>
      <c r="BQ57" s="1221"/>
      <c r="BR57" s="1221"/>
      <c r="BS57" s="1221"/>
      <c r="BT57" s="1221"/>
      <c r="BU57" s="1221"/>
      <c r="BV57" s="1221"/>
      <c r="BW57" s="1221"/>
      <c r="BX57" s="1221">
        <v>60.8</v>
      </c>
      <c r="BY57" s="1221"/>
      <c r="BZ57" s="1221"/>
      <c r="CA57" s="1221"/>
      <c r="CB57" s="1221"/>
      <c r="CC57" s="1221"/>
      <c r="CD57" s="1221"/>
      <c r="CE57" s="1221"/>
      <c r="CF57" s="1221">
        <v>61</v>
      </c>
      <c r="CG57" s="1221"/>
      <c r="CH57" s="1221"/>
      <c r="CI57" s="1221"/>
      <c r="CJ57" s="1221"/>
      <c r="CK57" s="1221"/>
      <c r="CL57" s="1221"/>
      <c r="CM57" s="1221"/>
      <c r="CN57" s="1221">
        <v>61.7</v>
      </c>
      <c r="CO57" s="1221"/>
      <c r="CP57" s="1221"/>
      <c r="CQ57" s="1221"/>
      <c r="CR57" s="1221"/>
      <c r="CS57" s="1221"/>
      <c r="CT57" s="1221"/>
      <c r="CU57" s="1221"/>
      <c r="CV57" s="1221">
        <v>62.4</v>
      </c>
      <c r="CW57" s="1221"/>
      <c r="CX57" s="1221"/>
      <c r="CY57" s="1221"/>
      <c r="CZ57" s="1221"/>
      <c r="DA57" s="1221"/>
      <c r="DB57" s="1221"/>
      <c r="DC57" s="1221"/>
      <c r="DD57" s="360"/>
      <c r="DE57" s="359"/>
    </row>
    <row r="58" spans="1:109" s="355" customFormat="1" x14ac:dyDescent="0.15">
      <c r="A58" s="245"/>
      <c r="B58" s="359"/>
      <c r="G58" s="1219"/>
      <c r="H58" s="1219"/>
      <c r="I58" s="1222"/>
      <c r="J58" s="1222"/>
      <c r="K58" s="1226"/>
      <c r="L58" s="1226"/>
      <c r="M58" s="1226"/>
      <c r="N58" s="1226"/>
      <c r="AM58" s="245"/>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x14ac:dyDescent="0.15">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x14ac:dyDescent="0.15">
      <c r="B63" s="302" t="s">
        <v>609</v>
      </c>
    </row>
    <row r="64" spans="1:109" x14ac:dyDescent="0.15">
      <c r="B64" s="249"/>
      <c r="G64" s="354"/>
      <c r="I64" s="366"/>
      <c r="J64" s="366"/>
      <c r="K64" s="366"/>
      <c r="L64" s="366"/>
      <c r="M64" s="366"/>
      <c r="N64" s="367"/>
      <c r="AM64" s="354"/>
      <c r="AN64" s="354" t="s">
        <v>603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9"/>
      <c r="AN65" s="1227" t="s">
        <v>612</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49"/>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49"/>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49"/>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49"/>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9"/>
      <c r="G71" s="371"/>
      <c r="I71" s="372"/>
      <c r="J71" s="369"/>
      <c r="K71" s="369"/>
      <c r="L71" s="370"/>
      <c r="M71" s="369"/>
      <c r="N71" s="370"/>
      <c r="AM71" s="371"/>
      <c r="AN71" s="245" t="s">
        <v>604</v>
      </c>
    </row>
    <row r="72" spans="2:107" x14ac:dyDescent="0.15">
      <c r="B72" s="249"/>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560</v>
      </c>
      <c r="BQ72" s="1225"/>
      <c r="BR72" s="1225"/>
      <c r="BS72" s="1225"/>
      <c r="BT72" s="1225"/>
      <c r="BU72" s="1225"/>
      <c r="BV72" s="1225"/>
      <c r="BW72" s="1225"/>
      <c r="BX72" s="1225" t="s">
        <v>561</v>
      </c>
      <c r="BY72" s="1225"/>
      <c r="BZ72" s="1225"/>
      <c r="CA72" s="1225"/>
      <c r="CB72" s="1225"/>
      <c r="CC72" s="1225"/>
      <c r="CD72" s="1225"/>
      <c r="CE72" s="1225"/>
      <c r="CF72" s="1225" t="s">
        <v>562</v>
      </c>
      <c r="CG72" s="1225"/>
      <c r="CH72" s="1225"/>
      <c r="CI72" s="1225"/>
      <c r="CJ72" s="1225"/>
      <c r="CK72" s="1225"/>
      <c r="CL72" s="1225"/>
      <c r="CM72" s="1225"/>
      <c r="CN72" s="1225" t="s">
        <v>563</v>
      </c>
      <c r="CO72" s="1225"/>
      <c r="CP72" s="1225"/>
      <c r="CQ72" s="1225"/>
      <c r="CR72" s="1225"/>
      <c r="CS72" s="1225"/>
      <c r="CT72" s="1225"/>
      <c r="CU72" s="1225"/>
      <c r="CV72" s="1225" t="s">
        <v>564</v>
      </c>
      <c r="CW72" s="1225"/>
      <c r="CX72" s="1225"/>
      <c r="CY72" s="1225"/>
      <c r="CZ72" s="1225"/>
      <c r="DA72" s="1225"/>
      <c r="DB72" s="1225"/>
      <c r="DC72" s="1225"/>
    </row>
    <row r="73" spans="2:107" x14ac:dyDescent="0.15">
      <c r="B73" s="249"/>
      <c r="G73" s="1236"/>
      <c r="H73" s="1236"/>
      <c r="I73" s="1236"/>
      <c r="J73" s="1236"/>
      <c r="K73" s="1220"/>
      <c r="L73" s="1220"/>
      <c r="M73" s="1220"/>
      <c r="N73" s="1220"/>
      <c r="AM73" s="356"/>
      <c r="AN73" s="1224" t="s">
        <v>605</v>
      </c>
      <c r="AO73" s="1224"/>
      <c r="AP73" s="1224"/>
      <c r="AQ73" s="1224"/>
      <c r="AR73" s="1224"/>
      <c r="AS73" s="1224"/>
      <c r="AT73" s="1224"/>
      <c r="AU73" s="1224"/>
      <c r="AV73" s="1224"/>
      <c r="AW73" s="1224"/>
      <c r="AX73" s="1224"/>
      <c r="AY73" s="1224"/>
      <c r="AZ73" s="1224"/>
      <c r="BA73" s="1224"/>
      <c r="BB73" s="1224" t="s">
        <v>606</v>
      </c>
      <c r="BC73" s="1224"/>
      <c r="BD73" s="1224"/>
      <c r="BE73" s="1224"/>
      <c r="BF73" s="1224"/>
      <c r="BG73" s="1224"/>
      <c r="BH73" s="1224"/>
      <c r="BI73" s="1224"/>
      <c r="BJ73" s="1224"/>
      <c r="BK73" s="1224"/>
      <c r="BL73" s="1224"/>
      <c r="BM73" s="1224"/>
      <c r="BN73" s="1224"/>
      <c r="BO73" s="1224"/>
      <c r="BP73" s="1221">
        <v>21.5</v>
      </c>
      <c r="BQ73" s="1221"/>
      <c r="BR73" s="1221"/>
      <c r="BS73" s="1221"/>
      <c r="BT73" s="1221"/>
      <c r="BU73" s="1221"/>
      <c r="BV73" s="1221"/>
      <c r="BW73" s="1221"/>
      <c r="BX73" s="1221">
        <v>8.6</v>
      </c>
      <c r="BY73" s="1221"/>
      <c r="BZ73" s="1221"/>
      <c r="CA73" s="1221"/>
      <c r="CB73" s="1221"/>
      <c r="CC73" s="1221"/>
      <c r="CD73" s="1221"/>
      <c r="CE73" s="1221"/>
      <c r="CF73" s="1221">
        <v>26</v>
      </c>
      <c r="CG73" s="1221"/>
      <c r="CH73" s="1221"/>
      <c r="CI73" s="1221"/>
      <c r="CJ73" s="1221"/>
      <c r="CK73" s="1221"/>
      <c r="CL73" s="1221"/>
      <c r="CM73" s="1221"/>
      <c r="CN73" s="1221">
        <v>16.3</v>
      </c>
      <c r="CO73" s="1221"/>
      <c r="CP73" s="1221"/>
      <c r="CQ73" s="1221"/>
      <c r="CR73" s="1221"/>
      <c r="CS73" s="1221"/>
      <c r="CT73" s="1221"/>
      <c r="CU73" s="1221"/>
      <c r="CV73" s="1221">
        <v>9.3000000000000007</v>
      </c>
      <c r="CW73" s="1221"/>
      <c r="CX73" s="1221"/>
      <c r="CY73" s="1221"/>
      <c r="CZ73" s="1221"/>
      <c r="DA73" s="1221"/>
      <c r="DB73" s="1221"/>
      <c r="DC73" s="1221"/>
    </row>
    <row r="74" spans="2:107" x14ac:dyDescent="0.15">
      <c r="B74" s="249"/>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x14ac:dyDescent="0.15">
      <c r="B75" s="249"/>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610</v>
      </c>
      <c r="BC75" s="1224"/>
      <c r="BD75" s="1224"/>
      <c r="BE75" s="1224"/>
      <c r="BF75" s="1224"/>
      <c r="BG75" s="1224"/>
      <c r="BH75" s="1224"/>
      <c r="BI75" s="1224"/>
      <c r="BJ75" s="1224"/>
      <c r="BK75" s="1224"/>
      <c r="BL75" s="1224"/>
      <c r="BM75" s="1224"/>
      <c r="BN75" s="1224"/>
      <c r="BO75" s="1224"/>
      <c r="BP75" s="1221">
        <v>8.6999999999999993</v>
      </c>
      <c r="BQ75" s="1221"/>
      <c r="BR75" s="1221"/>
      <c r="BS75" s="1221"/>
      <c r="BT75" s="1221"/>
      <c r="BU75" s="1221"/>
      <c r="BV75" s="1221"/>
      <c r="BW75" s="1221"/>
      <c r="BX75" s="1221">
        <v>7.6</v>
      </c>
      <c r="BY75" s="1221"/>
      <c r="BZ75" s="1221"/>
      <c r="CA75" s="1221"/>
      <c r="CB75" s="1221"/>
      <c r="CC75" s="1221"/>
      <c r="CD75" s="1221"/>
      <c r="CE75" s="1221"/>
      <c r="CF75" s="1221">
        <v>7.3</v>
      </c>
      <c r="CG75" s="1221"/>
      <c r="CH75" s="1221"/>
      <c r="CI75" s="1221"/>
      <c r="CJ75" s="1221"/>
      <c r="CK75" s="1221"/>
      <c r="CL75" s="1221"/>
      <c r="CM75" s="1221"/>
      <c r="CN75" s="1221">
        <v>6.6</v>
      </c>
      <c r="CO75" s="1221"/>
      <c r="CP75" s="1221"/>
      <c r="CQ75" s="1221"/>
      <c r="CR75" s="1221"/>
      <c r="CS75" s="1221"/>
      <c r="CT75" s="1221"/>
      <c r="CU75" s="1221"/>
      <c r="CV75" s="1221">
        <v>6.1</v>
      </c>
      <c r="CW75" s="1221"/>
      <c r="CX75" s="1221"/>
      <c r="CY75" s="1221"/>
      <c r="CZ75" s="1221"/>
      <c r="DA75" s="1221"/>
      <c r="DB75" s="1221"/>
      <c r="DC75" s="1221"/>
    </row>
    <row r="76" spans="2:107" x14ac:dyDescent="0.15">
      <c r="B76" s="249"/>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x14ac:dyDescent="0.15">
      <c r="B77" s="249"/>
      <c r="G77" s="1219"/>
      <c r="H77" s="1219"/>
      <c r="I77" s="1219"/>
      <c r="J77" s="1219"/>
      <c r="K77" s="1220"/>
      <c r="L77" s="1220"/>
      <c r="M77" s="1220"/>
      <c r="N77" s="1220"/>
      <c r="AN77" s="1225" t="s">
        <v>608</v>
      </c>
      <c r="AO77" s="1225"/>
      <c r="AP77" s="1225"/>
      <c r="AQ77" s="1225"/>
      <c r="AR77" s="1225"/>
      <c r="AS77" s="1225"/>
      <c r="AT77" s="1225"/>
      <c r="AU77" s="1225"/>
      <c r="AV77" s="1225"/>
      <c r="AW77" s="1225"/>
      <c r="AX77" s="1225"/>
      <c r="AY77" s="1225"/>
      <c r="AZ77" s="1225"/>
      <c r="BA77" s="1225"/>
      <c r="BB77" s="1224" t="s">
        <v>606</v>
      </c>
      <c r="BC77" s="1224"/>
      <c r="BD77" s="1224"/>
      <c r="BE77" s="1224"/>
      <c r="BF77" s="1224"/>
      <c r="BG77" s="1224"/>
      <c r="BH77" s="1224"/>
      <c r="BI77" s="1224"/>
      <c r="BJ77" s="1224"/>
      <c r="BK77" s="1224"/>
      <c r="BL77" s="1224"/>
      <c r="BM77" s="1224"/>
      <c r="BN77" s="1224"/>
      <c r="BO77" s="1224"/>
      <c r="BP77" s="1221">
        <v>53.4</v>
      </c>
      <c r="BQ77" s="1221"/>
      <c r="BR77" s="1221"/>
      <c r="BS77" s="1221"/>
      <c r="BT77" s="1221"/>
      <c r="BU77" s="1221"/>
      <c r="BV77" s="1221"/>
      <c r="BW77" s="1221"/>
      <c r="BX77" s="1221">
        <v>48</v>
      </c>
      <c r="BY77" s="1221"/>
      <c r="BZ77" s="1221"/>
      <c r="CA77" s="1221"/>
      <c r="CB77" s="1221"/>
      <c r="CC77" s="1221"/>
      <c r="CD77" s="1221"/>
      <c r="CE77" s="1221"/>
      <c r="CF77" s="1221">
        <v>49.1</v>
      </c>
      <c r="CG77" s="1221"/>
      <c r="CH77" s="1221"/>
      <c r="CI77" s="1221"/>
      <c r="CJ77" s="1221"/>
      <c r="CK77" s="1221"/>
      <c r="CL77" s="1221"/>
      <c r="CM77" s="1221"/>
      <c r="CN77" s="1221">
        <v>41.5</v>
      </c>
      <c r="CO77" s="1221"/>
      <c r="CP77" s="1221"/>
      <c r="CQ77" s="1221"/>
      <c r="CR77" s="1221"/>
      <c r="CS77" s="1221"/>
      <c r="CT77" s="1221"/>
      <c r="CU77" s="1221"/>
      <c r="CV77" s="1221">
        <v>25.2</v>
      </c>
      <c r="CW77" s="1221"/>
      <c r="CX77" s="1221"/>
      <c r="CY77" s="1221"/>
      <c r="CZ77" s="1221"/>
      <c r="DA77" s="1221"/>
      <c r="DB77" s="1221"/>
      <c r="DC77" s="1221"/>
    </row>
    <row r="78" spans="2:107" x14ac:dyDescent="0.15">
      <c r="B78" s="249"/>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x14ac:dyDescent="0.15">
      <c r="B79" s="249"/>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610</v>
      </c>
      <c r="BC79" s="1224"/>
      <c r="BD79" s="1224"/>
      <c r="BE79" s="1224"/>
      <c r="BF79" s="1224"/>
      <c r="BG79" s="1224"/>
      <c r="BH79" s="1224"/>
      <c r="BI79" s="1224"/>
      <c r="BJ79" s="1224"/>
      <c r="BK79" s="1224"/>
      <c r="BL79" s="1224"/>
      <c r="BM79" s="1224"/>
      <c r="BN79" s="1224"/>
      <c r="BO79" s="1224"/>
      <c r="BP79" s="1221">
        <v>9.8000000000000007</v>
      </c>
      <c r="BQ79" s="1221"/>
      <c r="BR79" s="1221"/>
      <c r="BS79" s="1221"/>
      <c r="BT79" s="1221"/>
      <c r="BU79" s="1221"/>
      <c r="BV79" s="1221"/>
      <c r="BW79" s="1221"/>
      <c r="BX79" s="1221">
        <v>9.6</v>
      </c>
      <c r="BY79" s="1221"/>
      <c r="BZ79" s="1221"/>
      <c r="CA79" s="1221"/>
      <c r="CB79" s="1221"/>
      <c r="CC79" s="1221"/>
      <c r="CD79" s="1221"/>
      <c r="CE79" s="1221"/>
      <c r="CF79" s="1221">
        <v>9.5</v>
      </c>
      <c r="CG79" s="1221"/>
      <c r="CH79" s="1221"/>
      <c r="CI79" s="1221"/>
      <c r="CJ79" s="1221"/>
      <c r="CK79" s="1221"/>
      <c r="CL79" s="1221"/>
      <c r="CM79" s="1221"/>
      <c r="CN79" s="1221">
        <v>9.1999999999999993</v>
      </c>
      <c r="CO79" s="1221"/>
      <c r="CP79" s="1221"/>
      <c r="CQ79" s="1221"/>
      <c r="CR79" s="1221"/>
      <c r="CS79" s="1221"/>
      <c r="CT79" s="1221"/>
      <c r="CU79" s="1221"/>
      <c r="CV79" s="1221">
        <v>8.9</v>
      </c>
      <c r="CW79" s="1221"/>
      <c r="CX79" s="1221"/>
      <c r="CY79" s="1221"/>
      <c r="CZ79" s="1221"/>
      <c r="DA79" s="1221"/>
      <c r="DB79" s="1221"/>
      <c r="DC79" s="1221"/>
    </row>
    <row r="80" spans="2:107" x14ac:dyDescent="0.15">
      <c r="B80" s="249"/>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x14ac:dyDescent="0.15">
      <c r="B81" s="249"/>
    </row>
    <row r="82" spans="2:109" ht="17.25" x14ac:dyDescent="0.1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yTEXmd7l3jBvRZ1q7SPCIZQNOZTwzZAioWST0iQYbqdIygRIVcATM/LDuY5cwaCjyLKPvqpeJEA+0HFRkir2SA==" saltValue="AgyQBJ/4s9VQBTxwTmLmp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A3C19-D461-4539-98DD-9BA42A8D2CAA}">
  <sheetPr>
    <pageSetUpPr fitToPage="1"/>
  </sheetPr>
  <dimension ref="A1:DR125"/>
  <sheetViews>
    <sheetView showGridLines="0" zoomScaleNormal="100" zoomScaleSheetLayoutView="70" workbookViewId="0">
      <selection activeCell="B2" sqref="B2"/>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507</v>
      </c>
    </row>
  </sheetData>
  <sheetProtection algorithmName="SHA-512" hashValue="F6u5E1mEgBGDxbeo2AzUQXxusk9Bcvn/D1jtWCq6VMvpW2saDC4rRs7b/39rW1X20pYrsFPv+lFCOj/5yo7q6Q==" saltValue="T4Dp2E/kCpgSGNXYfXu0G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79216-9844-4571-B9C3-05A0D26EF2F0}">
  <sheetPr>
    <pageSetUpPr fitToPage="1"/>
  </sheetPr>
  <dimension ref="A1:DR125"/>
  <sheetViews>
    <sheetView showGridLines="0" zoomScaleNormal="100" zoomScaleSheetLayoutView="55" workbookViewId="0">
      <selection activeCell="BI3" sqref="BI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507</v>
      </c>
    </row>
  </sheetData>
  <sheetProtection algorithmName="SHA-512" hashValue="kIwR+9X1auGE9tOMApn3+n6ucrxSb7wGedlL1trbbyXPvC03hLSparby3dALV96EHrnMKNOuQyeM8K7wF/Ym6w==" saltValue="Dz3zYkSBK3MfE83dykYOd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557</v>
      </c>
      <c r="G2" s="146"/>
      <c r="H2" s="147"/>
    </row>
    <row r="3" spans="1:8" x14ac:dyDescent="0.15">
      <c r="A3" s="143" t="s">
        <v>550</v>
      </c>
      <c r="B3" s="148"/>
      <c r="C3" s="149"/>
      <c r="D3" s="150">
        <v>87785</v>
      </c>
      <c r="E3" s="151"/>
      <c r="F3" s="152">
        <v>88968</v>
      </c>
      <c r="G3" s="153"/>
      <c r="H3" s="154"/>
    </row>
    <row r="4" spans="1:8" x14ac:dyDescent="0.15">
      <c r="A4" s="155"/>
      <c r="B4" s="156"/>
      <c r="C4" s="157"/>
      <c r="D4" s="158">
        <v>56759</v>
      </c>
      <c r="E4" s="159"/>
      <c r="F4" s="160">
        <v>45482</v>
      </c>
      <c r="G4" s="161"/>
      <c r="H4" s="162"/>
    </row>
    <row r="5" spans="1:8" x14ac:dyDescent="0.15">
      <c r="A5" s="143" t="s">
        <v>552</v>
      </c>
      <c r="B5" s="148"/>
      <c r="C5" s="149"/>
      <c r="D5" s="150">
        <v>98239</v>
      </c>
      <c r="E5" s="151"/>
      <c r="F5" s="152">
        <v>85173</v>
      </c>
      <c r="G5" s="153"/>
      <c r="H5" s="154"/>
    </row>
    <row r="6" spans="1:8" x14ac:dyDescent="0.15">
      <c r="A6" s="155"/>
      <c r="B6" s="156"/>
      <c r="C6" s="157"/>
      <c r="D6" s="158">
        <v>53415</v>
      </c>
      <c r="E6" s="159"/>
      <c r="F6" s="160">
        <v>43913</v>
      </c>
      <c r="G6" s="161"/>
      <c r="H6" s="162"/>
    </row>
    <row r="7" spans="1:8" x14ac:dyDescent="0.15">
      <c r="A7" s="143" t="s">
        <v>553</v>
      </c>
      <c r="B7" s="148"/>
      <c r="C7" s="149"/>
      <c r="D7" s="150">
        <v>203992</v>
      </c>
      <c r="E7" s="151"/>
      <c r="F7" s="152">
        <v>94081</v>
      </c>
      <c r="G7" s="153"/>
      <c r="H7" s="154"/>
    </row>
    <row r="8" spans="1:8" x14ac:dyDescent="0.15">
      <c r="A8" s="155"/>
      <c r="B8" s="156"/>
      <c r="C8" s="157"/>
      <c r="D8" s="158">
        <v>91411</v>
      </c>
      <c r="E8" s="159"/>
      <c r="F8" s="160">
        <v>48949</v>
      </c>
      <c r="G8" s="161"/>
      <c r="H8" s="162"/>
    </row>
    <row r="9" spans="1:8" x14ac:dyDescent="0.15">
      <c r="A9" s="143" t="s">
        <v>554</v>
      </c>
      <c r="B9" s="148"/>
      <c r="C9" s="149"/>
      <c r="D9" s="150">
        <v>96769</v>
      </c>
      <c r="E9" s="151"/>
      <c r="F9" s="152">
        <v>92632</v>
      </c>
      <c r="G9" s="153"/>
      <c r="H9" s="154"/>
    </row>
    <row r="10" spans="1:8" x14ac:dyDescent="0.15">
      <c r="A10" s="155"/>
      <c r="B10" s="156"/>
      <c r="C10" s="157"/>
      <c r="D10" s="158">
        <v>42862</v>
      </c>
      <c r="E10" s="159"/>
      <c r="F10" s="160">
        <v>47978</v>
      </c>
      <c r="G10" s="161"/>
      <c r="H10" s="162"/>
    </row>
    <row r="11" spans="1:8" x14ac:dyDescent="0.15">
      <c r="A11" s="143" t="s">
        <v>555</v>
      </c>
      <c r="B11" s="148"/>
      <c r="C11" s="149"/>
      <c r="D11" s="150">
        <v>70925</v>
      </c>
      <c r="E11" s="151"/>
      <c r="F11" s="152">
        <v>96469</v>
      </c>
      <c r="G11" s="153"/>
      <c r="H11" s="154"/>
    </row>
    <row r="12" spans="1:8" x14ac:dyDescent="0.15">
      <c r="A12" s="155"/>
      <c r="B12" s="156"/>
      <c r="C12" s="163"/>
      <c r="D12" s="158">
        <v>43149</v>
      </c>
      <c r="E12" s="159"/>
      <c r="F12" s="160">
        <v>49775</v>
      </c>
      <c r="G12" s="161"/>
      <c r="H12" s="162"/>
    </row>
    <row r="13" spans="1:8" x14ac:dyDescent="0.15">
      <c r="A13" s="143"/>
      <c r="B13" s="148"/>
      <c r="C13" s="149"/>
      <c r="D13" s="150">
        <v>111542</v>
      </c>
      <c r="E13" s="151"/>
      <c r="F13" s="152">
        <v>91465</v>
      </c>
      <c r="G13" s="164"/>
      <c r="H13" s="154"/>
    </row>
    <row r="14" spans="1:8" x14ac:dyDescent="0.15">
      <c r="A14" s="155"/>
      <c r="B14" s="156"/>
      <c r="C14" s="157"/>
      <c r="D14" s="158">
        <v>57519</v>
      </c>
      <c r="E14" s="159"/>
      <c r="F14" s="160">
        <v>47219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5.0199999999999996</v>
      </c>
      <c r="C19" s="165">
        <f>ROUND(VALUE(SUBSTITUTE(実質収支比率等に係る経年分析!G$48,"▲","-")),2)</f>
        <v>5.27</v>
      </c>
      <c r="D19" s="165">
        <f>ROUND(VALUE(SUBSTITUTE(実質収支比率等に係る経年分析!H$48,"▲","-")),2)</f>
        <v>5.7</v>
      </c>
      <c r="E19" s="165">
        <f>ROUND(VALUE(SUBSTITUTE(実質収支比率等に係る経年分析!I$48,"▲","-")),2)</f>
        <v>6.47</v>
      </c>
      <c r="F19" s="165">
        <f>ROUND(VALUE(SUBSTITUTE(実質収支比率等に係る経年分析!J$48,"▲","-")),2)</f>
        <v>11.94</v>
      </c>
    </row>
    <row r="20" spans="1:11" x14ac:dyDescent="0.15">
      <c r="A20" s="165" t="s">
        <v>54</v>
      </c>
      <c r="B20" s="165">
        <f>ROUND(VALUE(SUBSTITUTE(実質収支比率等に係る経年分析!F$47,"▲","-")),2)</f>
        <v>15.7</v>
      </c>
      <c r="C20" s="165">
        <f>ROUND(VALUE(SUBSTITUTE(実質収支比率等に係る経年分析!G$47,"▲","-")),2)</f>
        <v>18.53</v>
      </c>
      <c r="D20" s="165">
        <f>ROUND(VALUE(SUBSTITUTE(実質収支比率等に係る経年分析!H$47,"▲","-")),2)</f>
        <v>18.670000000000002</v>
      </c>
      <c r="E20" s="165">
        <f>ROUND(VALUE(SUBSTITUTE(実質収支比率等に係る経年分析!I$47,"▲","-")),2)</f>
        <v>21.22</v>
      </c>
      <c r="F20" s="165">
        <f>ROUND(VALUE(SUBSTITUTE(実質収支比率等に係る経年分析!J$47,"▲","-")),2)</f>
        <v>23.53</v>
      </c>
    </row>
    <row r="21" spans="1:11" x14ac:dyDescent="0.15">
      <c r="A21" s="165" t="s">
        <v>55</v>
      </c>
      <c r="B21" s="165">
        <f>IF(ISNUMBER(VALUE(SUBSTITUTE(実質収支比率等に係る経年分析!F$49,"▲","-"))),ROUND(VALUE(SUBSTITUTE(実質収支比率等に係る経年分析!F$49,"▲","-")),2),NA())</f>
        <v>0.12</v>
      </c>
      <c r="C21" s="165">
        <f>IF(ISNUMBER(VALUE(SUBSTITUTE(実質収支比率等に係る経年分析!G$49,"▲","-"))),ROUND(VALUE(SUBSTITUTE(実質収支比率等に係る経年分析!G$49,"▲","-")),2),NA())</f>
        <v>2.73</v>
      </c>
      <c r="D21" s="165">
        <f>IF(ISNUMBER(VALUE(SUBSTITUTE(実質収支比率等に係る経年分析!H$49,"▲","-"))),ROUND(VALUE(SUBSTITUTE(実質収支比率等に係る経年分析!H$49,"▲","-")),2),NA())</f>
        <v>0.02</v>
      </c>
      <c r="E21" s="165">
        <f>IF(ISNUMBER(VALUE(SUBSTITUTE(実質収支比率等に係る経年分析!I$49,"▲","-"))),ROUND(VALUE(SUBSTITUTE(実質収支比率等に係る経年分析!I$49,"▲","-")),2),NA())</f>
        <v>3.68</v>
      </c>
      <c r="F21" s="165">
        <f>IF(ISNUMBER(VALUE(SUBSTITUTE(実質収支比率等に係る経年分析!J$49,"▲","-"))),ROUND(VALUE(SUBSTITUTE(実質収支比率等に係る経年分析!J$49,"▲","-")),2),NA())</f>
        <v>8.86</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湯本温泉事業特別会計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1.65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1.31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0.69</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2.2000000000000002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1.87</v>
      </c>
    </row>
    <row r="34" spans="1:16" x14ac:dyDescent="0.15">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3.63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2.78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3.09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3.5</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3.63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3.77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4.3499999999999996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4.0999999999999996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5.0199999999999996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5.27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6.46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11.94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2735</v>
      </c>
      <c r="E42" s="167"/>
      <c r="F42" s="167"/>
      <c r="G42" s="167">
        <f>'実質公債費比率（分子）の構造'!L$52</f>
        <v>2720</v>
      </c>
      <c r="H42" s="167"/>
      <c r="I42" s="167"/>
      <c r="J42" s="167">
        <f>'実質公債費比率（分子）の構造'!M$52</f>
        <v>2602</v>
      </c>
      <c r="K42" s="167"/>
      <c r="L42" s="167"/>
      <c r="M42" s="167">
        <f>'実質公債費比率（分子）の構造'!N$52</f>
        <v>2628</v>
      </c>
      <c r="N42" s="167"/>
      <c r="O42" s="167"/>
      <c r="P42" s="167">
        <f>'実質公債費比率（分子）の構造'!O$52</f>
        <v>2568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22</v>
      </c>
      <c r="C44" s="167"/>
      <c r="D44" s="167"/>
      <c r="E44" s="167">
        <f>'実質公債費比率（分子）の構造'!L$50</f>
        <v>10</v>
      </c>
      <c r="F44" s="167"/>
      <c r="G44" s="167"/>
      <c r="H44" s="167">
        <f>'実質公債費比率（分子）の構造'!M$50</f>
        <v>7</v>
      </c>
      <c r="I44" s="167"/>
      <c r="J44" s="167"/>
      <c r="K44" s="167">
        <f>'実質公債費比率（分子）の構造'!N$50</f>
        <v>7</v>
      </c>
      <c r="L44" s="167"/>
      <c r="M44" s="167"/>
      <c r="N44" s="167">
        <f>'実質公債費比率（分子）の構造'!O$50</f>
        <v>7</v>
      </c>
      <c r="O44" s="167"/>
      <c r="P44" s="167"/>
    </row>
    <row r="45" spans="1:16" x14ac:dyDescent="0.15">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707</v>
      </c>
      <c r="C46" s="167"/>
      <c r="D46" s="167"/>
      <c r="E46" s="167">
        <f>'実質公債費比率（分子）の構造'!L$48</f>
        <v>702</v>
      </c>
      <c r="F46" s="167"/>
      <c r="G46" s="167"/>
      <c r="H46" s="167">
        <f>'実質公債費比率（分子）の構造'!M$48</f>
        <v>641</v>
      </c>
      <c r="I46" s="167"/>
      <c r="J46" s="167"/>
      <c r="K46" s="167">
        <f>'実質公債費比率（分子）の構造'!N$48</f>
        <v>630</v>
      </c>
      <c r="L46" s="167"/>
      <c r="M46" s="167"/>
      <c r="N46" s="167">
        <f>'実質公債費比率（分子）の構造'!O$48</f>
        <v>600</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2834</v>
      </c>
      <c r="C49" s="167"/>
      <c r="D49" s="167"/>
      <c r="E49" s="167">
        <f>'実質公債費比率（分子）の構造'!L$45</f>
        <v>2689</v>
      </c>
      <c r="F49" s="167"/>
      <c r="G49" s="167"/>
      <c r="H49" s="167">
        <f>'実質公債費比率（分子）の構造'!M$45</f>
        <v>2649</v>
      </c>
      <c r="I49" s="167"/>
      <c r="J49" s="167"/>
      <c r="K49" s="167">
        <f>'実質公債費比率（分子）の構造'!N$45</f>
        <v>2579</v>
      </c>
      <c r="L49" s="167"/>
      <c r="M49" s="167"/>
      <c r="N49" s="167">
        <f>'実質公債費比率（分子）の構造'!O$45</f>
        <v>2528</v>
      </c>
      <c r="O49" s="167"/>
      <c r="P49" s="167"/>
    </row>
    <row r="50" spans="1:16" x14ac:dyDescent="0.15">
      <c r="A50" s="167" t="s">
        <v>70</v>
      </c>
      <c r="B50" s="167" t="e">
        <f>NA()</f>
        <v>#N/A</v>
      </c>
      <c r="C50" s="167">
        <f>IF(ISNUMBER('実質公債費比率（分子）の構造'!K$53),'実質公債費比率（分子）の構造'!K$53,NA())</f>
        <v>828</v>
      </c>
      <c r="D50" s="167" t="e">
        <f>NA()</f>
        <v>#N/A</v>
      </c>
      <c r="E50" s="167" t="e">
        <f>NA()</f>
        <v>#N/A</v>
      </c>
      <c r="F50" s="167">
        <f>IF(ISNUMBER('実質公債費比率（分子）の構造'!L$53),'実質公債費比率（分子）の構造'!L$53,NA())</f>
        <v>681</v>
      </c>
      <c r="G50" s="167" t="e">
        <f>NA()</f>
        <v>#N/A</v>
      </c>
      <c r="H50" s="167" t="e">
        <f>NA()</f>
        <v>#N/A</v>
      </c>
      <c r="I50" s="167">
        <f>IF(ISNUMBER('実質公債費比率（分子）の構造'!M$53),'実質公債費比率（分子）の構造'!M$53,NA())</f>
        <v>695</v>
      </c>
      <c r="J50" s="167" t="e">
        <f>NA()</f>
        <v>#N/A</v>
      </c>
      <c r="K50" s="167" t="e">
        <f>NA()</f>
        <v>#N/A</v>
      </c>
      <c r="L50" s="167">
        <f>IF(ISNUMBER('実質公債費比率（分子）の構造'!N$53),'実質公債費比率（分子）の構造'!N$53,NA())</f>
        <v>588</v>
      </c>
      <c r="M50" s="167" t="e">
        <f>NA()</f>
        <v>#N/A</v>
      </c>
      <c r="N50" s="167" t="e">
        <f>NA()</f>
        <v>#N/A</v>
      </c>
      <c r="O50" s="167">
        <f>IF(ISNUMBER('実質公債費比率（分子）の構造'!O$53),'実質公債費比率（分子）の構造'!O$53,NA())</f>
        <v>567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24217</v>
      </c>
      <c r="E56" s="166"/>
      <c r="F56" s="166"/>
      <c r="G56" s="166">
        <f>'将来負担比率（分子）の構造'!J$52</f>
        <v>24221</v>
      </c>
      <c r="H56" s="166"/>
      <c r="I56" s="166"/>
      <c r="J56" s="166">
        <f>'将来負担比率（分子）の構造'!K$52</f>
        <v>25153</v>
      </c>
      <c r="K56" s="166"/>
      <c r="L56" s="166"/>
      <c r="M56" s="166">
        <f>'将来負担比率（分子）の構造'!L$52</f>
        <v>24739</v>
      </c>
      <c r="N56" s="166"/>
      <c r="O56" s="166"/>
      <c r="P56" s="166">
        <f>'将来負担比率（分子）の構造'!M$52</f>
        <v>23532</v>
      </c>
    </row>
    <row r="57" spans="1:16" x14ac:dyDescent="0.15">
      <c r="A57" s="166" t="s">
        <v>41</v>
      </c>
      <c r="B57" s="166"/>
      <c r="C57" s="166"/>
      <c r="D57" s="166">
        <f>'将来負担比率（分子）の構造'!I$51</f>
        <v>906</v>
      </c>
      <c r="E57" s="166"/>
      <c r="F57" s="166"/>
      <c r="G57" s="166">
        <f>'将来負担比率（分子）の構造'!J$51</f>
        <v>777</v>
      </c>
      <c r="H57" s="166"/>
      <c r="I57" s="166"/>
      <c r="J57" s="166">
        <f>'将来負担比率（分子）の構造'!K$51</f>
        <v>552</v>
      </c>
      <c r="K57" s="166"/>
      <c r="L57" s="166"/>
      <c r="M57" s="166">
        <f>'将来負担比率（分子）の構造'!L$51</f>
        <v>497</v>
      </c>
      <c r="N57" s="166"/>
      <c r="O57" s="166"/>
      <c r="P57" s="166">
        <f>'将来負担比率（分子）の構造'!M$51</f>
        <v>437</v>
      </c>
    </row>
    <row r="58" spans="1:16" x14ac:dyDescent="0.15">
      <c r="A58" s="166" t="s">
        <v>40</v>
      </c>
      <c r="B58" s="166"/>
      <c r="C58" s="166"/>
      <c r="D58" s="166">
        <f>'将来負担比率（分子）の構造'!I$50</f>
        <v>4618</v>
      </c>
      <c r="E58" s="166"/>
      <c r="F58" s="166"/>
      <c r="G58" s="166">
        <f>'将来負担比率（分子）の構造'!J$50</f>
        <v>5284</v>
      </c>
      <c r="H58" s="166"/>
      <c r="I58" s="166"/>
      <c r="J58" s="166">
        <f>'将来負担比率（分子）の構造'!K$50</f>
        <v>4876</v>
      </c>
      <c r="K58" s="166"/>
      <c r="L58" s="166"/>
      <c r="M58" s="166">
        <f>'将来負担比率（分子）の構造'!L$50</f>
        <v>5285</v>
      </c>
      <c r="N58" s="166"/>
      <c r="O58" s="166"/>
      <c r="P58" s="166">
        <f>'将来負担比率（分子）の構造'!M$50</f>
        <v>5696</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3375</v>
      </c>
      <c r="C62" s="166"/>
      <c r="D62" s="166"/>
      <c r="E62" s="166">
        <f>'将来負担比率（分子）の構造'!J$45</f>
        <v>3218</v>
      </c>
      <c r="F62" s="166"/>
      <c r="G62" s="166"/>
      <c r="H62" s="166">
        <f>'将来負担比率（分子）の構造'!K$45</f>
        <v>3188</v>
      </c>
      <c r="I62" s="166"/>
      <c r="J62" s="166"/>
      <c r="K62" s="166">
        <f>'将来負担比率（分子）の構造'!L$45</f>
        <v>3083</v>
      </c>
      <c r="L62" s="166"/>
      <c r="M62" s="166"/>
      <c r="N62" s="166">
        <f>'将来負担比率（分子）の構造'!M$45</f>
        <v>3107</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6617</v>
      </c>
      <c r="C64" s="166"/>
      <c r="D64" s="166"/>
      <c r="E64" s="166">
        <f>'将来負担比率（分子）の構造'!J$43</f>
        <v>6202</v>
      </c>
      <c r="F64" s="166"/>
      <c r="G64" s="166"/>
      <c r="H64" s="166">
        <f>'将来負担比率（分子）の構造'!K$43</f>
        <v>6070</v>
      </c>
      <c r="I64" s="166"/>
      <c r="J64" s="166"/>
      <c r="K64" s="166">
        <f>'将来負担比率（分子）の構造'!L$43</f>
        <v>5870</v>
      </c>
      <c r="L64" s="166"/>
      <c r="M64" s="166"/>
      <c r="N64" s="166">
        <f>'将来負担比率（分子）の構造'!M$43</f>
        <v>5637</v>
      </c>
      <c r="O64" s="166"/>
      <c r="P64" s="166"/>
    </row>
    <row r="65" spans="1:16" x14ac:dyDescent="0.15">
      <c r="A65" s="166" t="s">
        <v>31</v>
      </c>
      <c r="B65" s="166">
        <f>'将来負担比率（分子）の構造'!I$42</f>
        <v>24</v>
      </c>
      <c r="C65" s="166"/>
      <c r="D65" s="166"/>
      <c r="E65" s="166">
        <f>'将来負担比率（分子）の構造'!J$42</f>
        <v>17</v>
      </c>
      <c r="F65" s="166"/>
      <c r="G65" s="166"/>
      <c r="H65" s="166">
        <f>'将来負担比率（分子）の構造'!K$42</f>
        <v>11</v>
      </c>
      <c r="I65" s="166"/>
      <c r="J65" s="166"/>
      <c r="K65" s="166">
        <f>'将来負担比率（分子）の構造'!L$42</f>
        <v>6</v>
      </c>
      <c r="L65" s="166"/>
      <c r="M65" s="166"/>
      <c r="N65" s="166" t="str">
        <f>'将来負担比率（分子）の構造'!M$42</f>
        <v>-</v>
      </c>
      <c r="O65" s="166"/>
      <c r="P65" s="166"/>
    </row>
    <row r="66" spans="1:16" x14ac:dyDescent="0.15">
      <c r="A66" s="166" t="s">
        <v>30</v>
      </c>
      <c r="B66" s="166">
        <f>'将来負担比率（分子）の構造'!I$41</f>
        <v>21917</v>
      </c>
      <c r="C66" s="166"/>
      <c r="D66" s="166"/>
      <c r="E66" s="166">
        <f>'将来負担比率（分子）の構造'!J$41</f>
        <v>21710</v>
      </c>
      <c r="F66" s="166"/>
      <c r="G66" s="166"/>
      <c r="H66" s="166">
        <f>'将来負担比率（分子）の構造'!K$41</f>
        <v>23854</v>
      </c>
      <c r="I66" s="166"/>
      <c r="J66" s="166"/>
      <c r="K66" s="166">
        <f>'将来負担比率（分子）の構造'!L$41</f>
        <v>23191</v>
      </c>
      <c r="L66" s="166"/>
      <c r="M66" s="166"/>
      <c r="N66" s="166">
        <f>'将来負担比率（分子）の構造'!M$41</f>
        <v>21898</v>
      </c>
      <c r="O66" s="166"/>
      <c r="P66" s="166"/>
    </row>
    <row r="67" spans="1:16" x14ac:dyDescent="0.15">
      <c r="A67" s="166" t="s">
        <v>74</v>
      </c>
      <c r="B67" s="166" t="e">
        <f>NA()</f>
        <v>#N/A</v>
      </c>
      <c r="C67" s="166">
        <f>IF(ISNUMBER('将来負担比率（分子）の構造'!I$53), IF('将来負担比率（分子）の構造'!I$53 &lt; 0, 0, '将来負担比率（分子）の構造'!I$53), NA())</f>
        <v>2191</v>
      </c>
      <c r="D67" s="166" t="e">
        <f>NA()</f>
        <v>#N/A</v>
      </c>
      <c r="E67" s="166" t="e">
        <f>NA()</f>
        <v>#N/A</v>
      </c>
      <c r="F67" s="166">
        <f>IF(ISNUMBER('将来負担比率（分子）の構造'!J$53), IF('将来負担比率（分子）の構造'!J$53 &lt; 0, 0, '将来負担比率（分子）の構造'!J$53), NA())</f>
        <v>865</v>
      </c>
      <c r="G67" s="166" t="e">
        <f>NA()</f>
        <v>#N/A</v>
      </c>
      <c r="H67" s="166" t="e">
        <f>NA()</f>
        <v>#N/A</v>
      </c>
      <c r="I67" s="166">
        <f>IF(ISNUMBER('将来負担比率（分子）の構造'!K$53), IF('将来負担比率（分子）の構造'!K$53 &lt; 0, 0, '将来負担比率（分子）の構造'!K$53), NA())</f>
        <v>2542</v>
      </c>
      <c r="J67" s="166" t="e">
        <f>NA()</f>
        <v>#N/A</v>
      </c>
      <c r="K67" s="166" t="e">
        <f>NA()</f>
        <v>#N/A</v>
      </c>
      <c r="L67" s="166">
        <f>IF(ISNUMBER('将来負担比率（分子）の構造'!L$53), IF('将来負担比率（分子）の構造'!L$53 &lt; 0, 0, '将来負担比率（分子）の構造'!L$53), NA())</f>
        <v>1627</v>
      </c>
      <c r="M67" s="166" t="e">
        <f>NA()</f>
        <v>#N/A</v>
      </c>
      <c r="N67" s="166" t="e">
        <f>NA()</f>
        <v>#N/A</v>
      </c>
      <c r="O67" s="166">
        <f>IF(ISNUMBER('将来負担比率（分子）の構造'!M$53), IF('将来負担比率（分子）の構造'!M$53 &lt; 0, 0, '将来負担比率（分子）の構造'!M$53), NA())</f>
        <v>977</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2290</v>
      </c>
      <c r="C72" s="170">
        <f>基金残高に係る経年分析!G55</f>
        <v>2642</v>
      </c>
      <c r="D72" s="170">
        <f>基金残高に係る経年分析!H55</f>
        <v>3048</v>
      </c>
    </row>
    <row r="73" spans="1:16" x14ac:dyDescent="0.15">
      <c r="A73" s="169" t="s">
        <v>77</v>
      </c>
      <c r="B73" s="170">
        <f>基金残高に係る経年分析!F56</f>
        <v>86</v>
      </c>
      <c r="C73" s="170">
        <f>基金残高に係る経年分析!G56</f>
        <v>86</v>
      </c>
      <c r="D73" s="170">
        <f>基金残高に係る経年分析!H56</f>
        <v>167</v>
      </c>
    </row>
    <row r="74" spans="1:16" x14ac:dyDescent="0.15">
      <c r="A74" s="169" t="s">
        <v>78</v>
      </c>
      <c r="B74" s="170">
        <f>基金残高に係る経年分析!F57</f>
        <v>3659</v>
      </c>
      <c r="C74" s="170">
        <f>基金残高に係る経年分析!G57</f>
        <v>3455</v>
      </c>
      <c r="D74" s="170">
        <f>基金残高に係る経年分析!H57</f>
        <v>3379</v>
      </c>
    </row>
  </sheetData>
  <sheetProtection algorithmName="SHA-512" hashValue="ArcY73zy+7LuDkHGIxLm+XY6LqFk10tR6PsCh+k92Xcg2gZPYQyTabYQ35OQOgf+8pW+KAOzuYNieFdvibsEdA==" saltValue="0BtEO1/kSeFVNBBVYYTVDw==" spinCount="100000" sheet="1" objects="1" scenarios="1"/>
  <customSheetViews>
    <customSheetView guid="{7D088E67-C02D-474E-B1A5-E64BDDBFF605}"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FBEDECB4-0CE6-4321-AF04-B23A47732B20}"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CD5BB-9DCC-4F5D-BEF4-8A12693292B3}">
  <sheetPr codeName="Sheet10">
    <pageSetUpPr fitToPage="1"/>
  </sheetPr>
  <dimension ref="B1:EM50"/>
  <sheetViews>
    <sheetView showGridLines="0" workbookViewId="0"/>
  </sheetViews>
  <sheetFormatPr defaultColWidth="0" defaultRowHeight="0"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212</v>
      </c>
      <c r="DI1" s="727"/>
      <c r="DJ1" s="727"/>
      <c r="DK1" s="727"/>
      <c r="DL1" s="727"/>
      <c r="DM1" s="727"/>
      <c r="DN1" s="728"/>
      <c r="DO1" s="342"/>
      <c r="DP1" s="726" t="s">
        <v>213</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5" t="s">
        <v>214</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2" t="s">
        <v>215</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216</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682" t="s">
        <v>217</v>
      </c>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4"/>
    </row>
    <row r="4" spans="2:143" ht="11.25" customHeight="1" x14ac:dyDescent="0.15">
      <c r="B4" s="682" t="s">
        <v>1</v>
      </c>
      <c r="C4" s="683"/>
      <c r="D4" s="683"/>
      <c r="E4" s="683"/>
      <c r="F4" s="683"/>
      <c r="G4" s="683"/>
      <c r="H4" s="683"/>
      <c r="I4" s="683"/>
      <c r="J4" s="683"/>
      <c r="K4" s="683"/>
      <c r="L4" s="683"/>
      <c r="M4" s="683"/>
      <c r="N4" s="683"/>
      <c r="O4" s="683"/>
      <c r="P4" s="683"/>
      <c r="Q4" s="684"/>
      <c r="R4" s="682" t="s">
        <v>218</v>
      </c>
      <c r="S4" s="683"/>
      <c r="T4" s="683"/>
      <c r="U4" s="683"/>
      <c r="V4" s="683"/>
      <c r="W4" s="683"/>
      <c r="X4" s="683"/>
      <c r="Y4" s="684"/>
      <c r="Z4" s="682" t="s">
        <v>219</v>
      </c>
      <c r="AA4" s="683"/>
      <c r="AB4" s="683"/>
      <c r="AC4" s="684"/>
      <c r="AD4" s="682" t="s">
        <v>220</v>
      </c>
      <c r="AE4" s="683"/>
      <c r="AF4" s="683"/>
      <c r="AG4" s="683"/>
      <c r="AH4" s="683"/>
      <c r="AI4" s="683"/>
      <c r="AJ4" s="683"/>
      <c r="AK4" s="684"/>
      <c r="AL4" s="682" t="s">
        <v>219</v>
      </c>
      <c r="AM4" s="683"/>
      <c r="AN4" s="683"/>
      <c r="AO4" s="684"/>
      <c r="AP4" s="729" t="s">
        <v>221</v>
      </c>
      <c r="AQ4" s="729"/>
      <c r="AR4" s="729"/>
      <c r="AS4" s="729"/>
      <c r="AT4" s="729"/>
      <c r="AU4" s="729"/>
      <c r="AV4" s="729"/>
      <c r="AW4" s="729"/>
      <c r="AX4" s="729"/>
      <c r="AY4" s="729"/>
      <c r="AZ4" s="729"/>
      <c r="BA4" s="729"/>
      <c r="BB4" s="729"/>
      <c r="BC4" s="729"/>
      <c r="BD4" s="729"/>
      <c r="BE4" s="729"/>
      <c r="BF4" s="729"/>
      <c r="BG4" s="729" t="s">
        <v>222</v>
      </c>
      <c r="BH4" s="729"/>
      <c r="BI4" s="729"/>
      <c r="BJ4" s="729"/>
      <c r="BK4" s="729"/>
      <c r="BL4" s="729"/>
      <c r="BM4" s="729"/>
      <c r="BN4" s="729"/>
      <c r="BO4" s="729" t="s">
        <v>219</v>
      </c>
      <c r="BP4" s="729"/>
      <c r="BQ4" s="729"/>
      <c r="BR4" s="729"/>
      <c r="BS4" s="729" t="s">
        <v>223</v>
      </c>
      <c r="BT4" s="729"/>
      <c r="BU4" s="729"/>
      <c r="BV4" s="729"/>
      <c r="BW4" s="729"/>
      <c r="BX4" s="729"/>
      <c r="BY4" s="729"/>
      <c r="BZ4" s="729"/>
      <c r="CA4" s="729"/>
      <c r="CB4" s="729"/>
      <c r="CD4" s="682" t="s">
        <v>224</v>
      </c>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4"/>
    </row>
    <row r="5" spans="2:143" ht="11.25" customHeight="1" x14ac:dyDescent="0.15">
      <c r="B5" s="688" t="s">
        <v>225</v>
      </c>
      <c r="C5" s="689"/>
      <c r="D5" s="689"/>
      <c r="E5" s="689"/>
      <c r="F5" s="689"/>
      <c r="G5" s="689"/>
      <c r="H5" s="689"/>
      <c r="I5" s="689"/>
      <c r="J5" s="689"/>
      <c r="K5" s="689"/>
      <c r="L5" s="689"/>
      <c r="M5" s="689"/>
      <c r="N5" s="689"/>
      <c r="O5" s="689"/>
      <c r="P5" s="689"/>
      <c r="Q5" s="690"/>
      <c r="R5" s="685">
        <v>3577131</v>
      </c>
      <c r="S5" s="686"/>
      <c r="T5" s="686"/>
      <c r="U5" s="686"/>
      <c r="V5" s="686"/>
      <c r="W5" s="686"/>
      <c r="X5" s="686"/>
      <c r="Y5" s="713"/>
      <c r="Z5" s="724">
        <v>15.5</v>
      </c>
      <c r="AA5" s="724"/>
      <c r="AB5" s="724"/>
      <c r="AC5" s="724"/>
      <c r="AD5" s="725">
        <v>3541423</v>
      </c>
      <c r="AE5" s="725"/>
      <c r="AF5" s="725"/>
      <c r="AG5" s="725"/>
      <c r="AH5" s="725"/>
      <c r="AI5" s="725"/>
      <c r="AJ5" s="725"/>
      <c r="AK5" s="725"/>
      <c r="AL5" s="710">
        <v>27.3</v>
      </c>
      <c r="AM5" s="697"/>
      <c r="AN5" s="697"/>
      <c r="AO5" s="711"/>
      <c r="AP5" s="688" t="s">
        <v>226</v>
      </c>
      <c r="AQ5" s="689"/>
      <c r="AR5" s="689"/>
      <c r="AS5" s="689"/>
      <c r="AT5" s="689"/>
      <c r="AU5" s="689"/>
      <c r="AV5" s="689"/>
      <c r="AW5" s="689"/>
      <c r="AX5" s="689"/>
      <c r="AY5" s="689"/>
      <c r="AZ5" s="689"/>
      <c r="BA5" s="689"/>
      <c r="BB5" s="689"/>
      <c r="BC5" s="689"/>
      <c r="BD5" s="689"/>
      <c r="BE5" s="689"/>
      <c r="BF5" s="690"/>
      <c r="BG5" s="635">
        <v>3495481</v>
      </c>
      <c r="BH5" s="645"/>
      <c r="BI5" s="645"/>
      <c r="BJ5" s="645"/>
      <c r="BK5" s="645"/>
      <c r="BL5" s="645"/>
      <c r="BM5" s="645"/>
      <c r="BN5" s="646"/>
      <c r="BO5" s="649">
        <v>97.7</v>
      </c>
      <c r="BP5" s="649"/>
      <c r="BQ5" s="649"/>
      <c r="BR5" s="649"/>
      <c r="BS5" s="650">
        <v>52899</v>
      </c>
      <c r="BT5" s="650"/>
      <c r="BU5" s="650"/>
      <c r="BV5" s="650"/>
      <c r="BW5" s="650"/>
      <c r="BX5" s="650"/>
      <c r="BY5" s="650"/>
      <c r="BZ5" s="650"/>
      <c r="CA5" s="650"/>
      <c r="CB5" s="707"/>
      <c r="CD5" s="682" t="s">
        <v>221</v>
      </c>
      <c r="CE5" s="683"/>
      <c r="CF5" s="683"/>
      <c r="CG5" s="683"/>
      <c r="CH5" s="683"/>
      <c r="CI5" s="683"/>
      <c r="CJ5" s="683"/>
      <c r="CK5" s="683"/>
      <c r="CL5" s="683"/>
      <c r="CM5" s="683"/>
      <c r="CN5" s="683"/>
      <c r="CO5" s="683"/>
      <c r="CP5" s="683"/>
      <c r="CQ5" s="684"/>
      <c r="CR5" s="682" t="s">
        <v>227</v>
      </c>
      <c r="CS5" s="683"/>
      <c r="CT5" s="683"/>
      <c r="CU5" s="683"/>
      <c r="CV5" s="683"/>
      <c r="CW5" s="683"/>
      <c r="CX5" s="683"/>
      <c r="CY5" s="684"/>
      <c r="CZ5" s="682" t="s">
        <v>219</v>
      </c>
      <c r="DA5" s="683"/>
      <c r="DB5" s="683"/>
      <c r="DC5" s="684"/>
      <c r="DD5" s="682" t="s">
        <v>228</v>
      </c>
      <c r="DE5" s="683"/>
      <c r="DF5" s="683"/>
      <c r="DG5" s="683"/>
      <c r="DH5" s="683"/>
      <c r="DI5" s="683"/>
      <c r="DJ5" s="683"/>
      <c r="DK5" s="683"/>
      <c r="DL5" s="683"/>
      <c r="DM5" s="683"/>
      <c r="DN5" s="683"/>
      <c r="DO5" s="683"/>
      <c r="DP5" s="684"/>
      <c r="DQ5" s="682" t="s">
        <v>229</v>
      </c>
      <c r="DR5" s="683"/>
      <c r="DS5" s="683"/>
      <c r="DT5" s="683"/>
      <c r="DU5" s="683"/>
      <c r="DV5" s="683"/>
      <c r="DW5" s="683"/>
      <c r="DX5" s="683"/>
      <c r="DY5" s="683"/>
      <c r="DZ5" s="683"/>
      <c r="EA5" s="683"/>
      <c r="EB5" s="683"/>
      <c r="EC5" s="684"/>
    </row>
    <row r="6" spans="2:143" ht="11.25" customHeight="1" x14ac:dyDescent="0.15">
      <c r="B6" s="616" t="s">
        <v>230</v>
      </c>
      <c r="C6" s="617"/>
      <c r="D6" s="617"/>
      <c r="E6" s="617"/>
      <c r="F6" s="617"/>
      <c r="G6" s="617"/>
      <c r="H6" s="617"/>
      <c r="I6" s="617"/>
      <c r="J6" s="617"/>
      <c r="K6" s="617"/>
      <c r="L6" s="617"/>
      <c r="M6" s="617"/>
      <c r="N6" s="617"/>
      <c r="O6" s="617"/>
      <c r="P6" s="617"/>
      <c r="Q6" s="618"/>
      <c r="R6" s="635">
        <v>229041</v>
      </c>
      <c r="S6" s="645"/>
      <c r="T6" s="645"/>
      <c r="U6" s="645"/>
      <c r="V6" s="645"/>
      <c r="W6" s="645"/>
      <c r="X6" s="645"/>
      <c r="Y6" s="646"/>
      <c r="Z6" s="649">
        <v>1</v>
      </c>
      <c r="AA6" s="649"/>
      <c r="AB6" s="649"/>
      <c r="AC6" s="649"/>
      <c r="AD6" s="650">
        <v>229041</v>
      </c>
      <c r="AE6" s="650"/>
      <c r="AF6" s="650"/>
      <c r="AG6" s="650"/>
      <c r="AH6" s="650"/>
      <c r="AI6" s="650"/>
      <c r="AJ6" s="650"/>
      <c r="AK6" s="650"/>
      <c r="AL6" s="638">
        <v>1.8</v>
      </c>
      <c r="AM6" s="647"/>
      <c r="AN6" s="647"/>
      <c r="AO6" s="651"/>
      <c r="AP6" s="616" t="s">
        <v>231</v>
      </c>
      <c r="AQ6" s="617"/>
      <c r="AR6" s="617"/>
      <c r="AS6" s="617"/>
      <c r="AT6" s="617"/>
      <c r="AU6" s="617"/>
      <c r="AV6" s="617"/>
      <c r="AW6" s="617"/>
      <c r="AX6" s="617"/>
      <c r="AY6" s="617"/>
      <c r="AZ6" s="617"/>
      <c r="BA6" s="617"/>
      <c r="BB6" s="617"/>
      <c r="BC6" s="617"/>
      <c r="BD6" s="617"/>
      <c r="BE6" s="617"/>
      <c r="BF6" s="618"/>
      <c r="BG6" s="635">
        <v>3495481</v>
      </c>
      <c r="BH6" s="645"/>
      <c r="BI6" s="645"/>
      <c r="BJ6" s="645"/>
      <c r="BK6" s="645"/>
      <c r="BL6" s="645"/>
      <c r="BM6" s="645"/>
      <c r="BN6" s="646"/>
      <c r="BO6" s="649">
        <v>97.7</v>
      </c>
      <c r="BP6" s="649"/>
      <c r="BQ6" s="649"/>
      <c r="BR6" s="649"/>
      <c r="BS6" s="650">
        <v>52899</v>
      </c>
      <c r="BT6" s="650"/>
      <c r="BU6" s="650"/>
      <c r="BV6" s="650"/>
      <c r="BW6" s="650"/>
      <c r="BX6" s="650"/>
      <c r="BY6" s="650"/>
      <c r="BZ6" s="650"/>
      <c r="CA6" s="650"/>
      <c r="CB6" s="707"/>
      <c r="CD6" s="688" t="s">
        <v>232</v>
      </c>
      <c r="CE6" s="689"/>
      <c r="CF6" s="689"/>
      <c r="CG6" s="689"/>
      <c r="CH6" s="689"/>
      <c r="CI6" s="689"/>
      <c r="CJ6" s="689"/>
      <c r="CK6" s="689"/>
      <c r="CL6" s="689"/>
      <c r="CM6" s="689"/>
      <c r="CN6" s="689"/>
      <c r="CO6" s="689"/>
      <c r="CP6" s="689"/>
      <c r="CQ6" s="690"/>
      <c r="CR6" s="635">
        <v>159421</v>
      </c>
      <c r="CS6" s="645"/>
      <c r="CT6" s="645"/>
      <c r="CU6" s="645"/>
      <c r="CV6" s="645"/>
      <c r="CW6" s="645"/>
      <c r="CX6" s="645"/>
      <c r="CY6" s="646"/>
      <c r="CZ6" s="710">
        <v>0.7</v>
      </c>
      <c r="DA6" s="697"/>
      <c r="DB6" s="697"/>
      <c r="DC6" s="714"/>
      <c r="DD6" s="641" t="s">
        <v>127</v>
      </c>
      <c r="DE6" s="645"/>
      <c r="DF6" s="645"/>
      <c r="DG6" s="645"/>
      <c r="DH6" s="645"/>
      <c r="DI6" s="645"/>
      <c r="DJ6" s="645"/>
      <c r="DK6" s="645"/>
      <c r="DL6" s="645"/>
      <c r="DM6" s="645"/>
      <c r="DN6" s="645"/>
      <c r="DO6" s="645"/>
      <c r="DP6" s="646"/>
      <c r="DQ6" s="641">
        <v>159415</v>
      </c>
      <c r="DR6" s="645"/>
      <c r="DS6" s="645"/>
      <c r="DT6" s="645"/>
      <c r="DU6" s="645"/>
      <c r="DV6" s="645"/>
      <c r="DW6" s="645"/>
      <c r="DX6" s="645"/>
      <c r="DY6" s="645"/>
      <c r="DZ6" s="645"/>
      <c r="EA6" s="645"/>
      <c r="EB6" s="645"/>
      <c r="EC6" s="658"/>
    </row>
    <row r="7" spans="2:143" ht="11.25" customHeight="1" x14ac:dyDescent="0.15">
      <c r="B7" s="616" t="s">
        <v>233</v>
      </c>
      <c r="C7" s="617"/>
      <c r="D7" s="617"/>
      <c r="E7" s="617"/>
      <c r="F7" s="617"/>
      <c r="G7" s="617"/>
      <c r="H7" s="617"/>
      <c r="I7" s="617"/>
      <c r="J7" s="617"/>
      <c r="K7" s="617"/>
      <c r="L7" s="617"/>
      <c r="M7" s="617"/>
      <c r="N7" s="617"/>
      <c r="O7" s="617"/>
      <c r="P7" s="617"/>
      <c r="Q7" s="618"/>
      <c r="R7" s="635">
        <v>5414</v>
      </c>
      <c r="S7" s="645"/>
      <c r="T7" s="645"/>
      <c r="U7" s="645"/>
      <c r="V7" s="645"/>
      <c r="W7" s="645"/>
      <c r="X7" s="645"/>
      <c r="Y7" s="646"/>
      <c r="Z7" s="649">
        <v>0</v>
      </c>
      <c r="AA7" s="649"/>
      <c r="AB7" s="649"/>
      <c r="AC7" s="649"/>
      <c r="AD7" s="650">
        <v>5414</v>
      </c>
      <c r="AE7" s="650"/>
      <c r="AF7" s="650"/>
      <c r="AG7" s="650"/>
      <c r="AH7" s="650"/>
      <c r="AI7" s="650"/>
      <c r="AJ7" s="650"/>
      <c r="AK7" s="650"/>
      <c r="AL7" s="638">
        <v>0</v>
      </c>
      <c r="AM7" s="647"/>
      <c r="AN7" s="647"/>
      <c r="AO7" s="651"/>
      <c r="AP7" s="616" t="s">
        <v>234</v>
      </c>
      <c r="AQ7" s="617"/>
      <c r="AR7" s="617"/>
      <c r="AS7" s="617"/>
      <c r="AT7" s="617"/>
      <c r="AU7" s="617"/>
      <c r="AV7" s="617"/>
      <c r="AW7" s="617"/>
      <c r="AX7" s="617"/>
      <c r="AY7" s="617"/>
      <c r="AZ7" s="617"/>
      <c r="BA7" s="617"/>
      <c r="BB7" s="617"/>
      <c r="BC7" s="617"/>
      <c r="BD7" s="617"/>
      <c r="BE7" s="617"/>
      <c r="BF7" s="618"/>
      <c r="BG7" s="635">
        <v>1561133</v>
      </c>
      <c r="BH7" s="645"/>
      <c r="BI7" s="645"/>
      <c r="BJ7" s="645"/>
      <c r="BK7" s="645"/>
      <c r="BL7" s="645"/>
      <c r="BM7" s="645"/>
      <c r="BN7" s="646"/>
      <c r="BO7" s="649">
        <v>43.6</v>
      </c>
      <c r="BP7" s="649"/>
      <c r="BQ7" s="649"/>
      <c r="BR7" s="649"/>
      <c r="BS7" s="650">
        <v>52899</v>
      </c>
      <c r="BT7" s="650"/>
      <c r="BU7" s="650"/>
      <c r="BV7" s="650"/>
      <c r="BW7" s="650"/>
      <c r="BX7" s="650"/>
      <c r="BY7" s="650"/>
      <c r="BZ7" s="650"/>
      <c r="CA7" s="650"/>
      <c r="CB7" s="707"/>
      <c r="CD7" s="616" t="s">
        <v>235</v>
      </c>
      <c r="CE7" s="617"/>
      <c r="CF7" s="617"/>
      <c r="CG7" s="617"/>
      <c r="CH7" s="617"/>
      <c r="CI7" s="617"/>
      <c r="CJ7" s="617"/>
      <c r="CK7" s="617"/>
      <c r="CL7" s="617"/>
      <c r="CM7" s="617"/>
      <c r="CN7" s="617"/>
      <c r="CO7" s="617"/>
      <c r="CP7" s="617"/>
      <c r="CQ7" s="618"/>
      <c r="CR7" s="635">
        <v>4439391</v>
      </c>
      <c r="CS7" s="645"/>
      <c r="CT7" s="645"/>
      <c r="CU7" s="645"/>
      <c r="CV7" s="645"/>
      <c r="CW7" s="645"/>
      <c r="CX7" s="645"/>
      <c r="CY7" s="646"/>
      <c r="CZ7" s="649">
        <v>20.8</v>
      </c>
      <c r="DA7" s="649"/>
      <c r="DB7" s="649"/>
      <c r="DC7" s="649"/>
      <c r="DD7" s="641">
        <v>871442</v>
      </c>
      <c r="DE7" s="645"/>
      <c r="DF7" s="645"/>
      <c r="DG7" s="645"/>
      <c r="DH7" s="645"/>
      <c r="DI7" s="645"/>
      <c r="DJ7" s="645"/>
      <c r="DK7" s="645"/>
      <c r="DL7" s="645"/>
      <c r="DM7" s="645"/>
      <c r="DN7" s="645"/>
      <c r="DO7" s="645"/>
      <c r="DP7" s="646"/>
      <c r="DQ7" s="641">
        <v>3530347</v>
      </c>
      <c r="DR7" s="645"/>
      <c r="DS7" s="645"/>
      <c r="DT7" s="645"/>
      <c r="DU7" s="645"/>
      <c r="DV7" s="645"/>
      <c r="DW7" s="645"/>
      <c r="DX7" s="645"/>
      <c r="DY7" s="645"/>
      <c r="DZ7" s="645"/>
      <c r="EA7" s="645"/>
      <c r="EB7" s="645"/>
      <c r="EC7" s="658"/>
    </row>
    <row r="8" spans="2:143" ht="11.25" customHeight="1" x14ac:dyDescent="0.15">
      <c r="B8" s="616" t="s">
        <v>236</v>
      </c>
      <c r="C8" s="617"/>
      <c r="D8" s="617"/>
      <c r="E8" s="617"/>
      <c r="F8" s="617"/>
      <c r="G8" s="617"/>
      <c r="H8" s="617"/>
      <c r="I8" s="617"/>
      <c r="J8" s="617"/>
      <c r="K8" s="617"/>
      <c r="L8" s="617"/>
      <c r="M8" s="617"/>
      <c r="N8" s="617"/>
      <c r="O8" s="617"/>
      <c r="P8" s="617"/>
      <c r="Q8" s="618"/>
      <c r="R8" s="635">
        <v>21468</v>
      </c>
      <c r="S8" s="645"/>
      <c r="T8" s="645"/>
      <c r="U8" s="645"/>
      <c r="V8" s="645"/>
      <c r="W8" s="645"/>
      <c r="X8" s="645"/>
      <c r="Y8" s="646"/>
      <c r="Z8" s="649">
        <v>0.1</v>
      </c>
      <c r="AA8" s="649"/>
      <c r="AB8" s="649"/>
      <c r="AC8" s="649"/>
      <c r="AD8" s="650">
        <v>21468</v>
      </c>
      <c r="AE8" s="650"/>
      <c r="AF8" s="650"/>
      <c r="AG8" s="650"/>
      <c r="AH8" s="650"/>
      <c r="AI8" s="650"/>
      <c r="AJ8" s="650"/>
      <c r="AK8" s="650"/>
      <c r="AL8" s="638">
        <v>0.2</v>
      </c>
      <c r="AM8" s="647"/>
      <c r="AN8" s="647"/>
      <c r="AO8" s="651"/>
      <c r="AP8" s="616" t="s">
        <v>237</v>
      </c>
      <c r="AQ8" s="617"/>
      <c r="AR8" s="617"/>
      <c r="AS8" s="617"/>
      <c r="AT8" s="617"/>
      <c r="AU8" s="617"/>
      <c r="AV8" s="617"/>
      <c r="AW8" s="617"/>
      <c r="AX8" s="617"/>
      <c r="AY8" s="617"/>
      <c r="AZ8" s="617"/>
      <c r="BA8" s="617"/>
      <c r="BB8" s="617"/>
      <c r="BC8" s="617"/>
      <c r="BD8" s="617"/>
      <c r="BE8" s="617"/>
      <c r="BF8" s="618"/>
      <c r="BG8" s="635">
        <v>56011</v>
      </c>
      <c r="BH8" s="645"/>
      <c r="BI8" s="645"/>
      <c r="BJ8" s="645"/>
      <c r="BK8" s="645"/>
      <c r="BL8" s="645"/>
      <c r="BM8" s="645"/>
      <c r="BN8" s="646"/>
      <c r="BO8" s="649">
        <v>1.6</v>
      </c>
      <c r="BP8" s="649"/>
      <c r="BQ8" s="649"/>
      <c r="BR8" s="649"/>
      <c r="BS8" s="650" t="s">
        <v>127</v>
      </c>
      <c r="BT8" s="650"/>
      <c r="BU8" s="650"/>
      <c r="BV8" s="650"/>
      <c r="BW8" s="650"/>
      <c r="BX8" s="650"/>
      <c r="BY8" s="650"/>
      <c r="BZ8" s="650"/>
      <c r="CA8" s="650"/>
      <c r="CB8" s="707"/>
      <c r="CD8" s="616" t="s">
        <v>238</v>
      </c>
      <c r="CE8" s="617"/>
      <c r="CF8" s="617"/>
      <c r="CG8" s="617"/>
      <c r="CH8" s="617"/>
      <c r="CI8" s="617"/>
      <c r="CJ8" s="617"/>
      <c r="CK8" s="617"/>
      <c r="CL8" s="617"/>
      <c r="CM8" s="617"/>
      <c r="CN8" s="617"/>
      <c r="CO8" s="617"/>
      <c r="CP8" s="617"/>
      <c r="CQ8" s="618"/>
      <c r="CR8" s="635">
        <v>6543600</v>
      </c>
      <c r="CS8" s="645"/>
      <c r="CT8" s="645"/>
      <c r="CU8" s="645"/>
      <c r="CV8" s="645"/>
      <c r="CW8" s="645"/>
      <c r="CX8" s="645"/>
      <c r="CY8" s="646"/>
      <c r="CZ8" s="649">
        <v>30.6</v>
      </c>
      <c r="DA8" s="649"/>
      <c r="DB8" s="649"/>
      <c r="DC8" s="649"/>
      <c r="DD8" s="641">
        <v>8914</v>
      </c>
      <c r="DE8" s="645"/>
      <c r="DF8" s="645"/>
      <c r="DG8" s="645"/>
      <c r="DH8" s="645"/>
      <c r="DI8" s="645"/>
      <c r="DJ8" s="645"/>
      <c r="DK8" s="645"/>
      <c r="DL8" s="645"/>
      <c r="DM8" s="645"/>
      <c r="DN8" s="645"/>
      <c r="DO8" s="645"/>
      <c r="DP8" s="646"/>
      <c r="DQ8" s="641">
        <v>3311545</v>
      </c>
      <c r="DR8" s="645"/>
      <c r="DS8" s="645"/>
      <c r="DT8" s="645"/>
      <c r="DU8" s="645"/>
      <c r="DV8" s="645"/>
      <c r="DW8" s="645"/>
      <c r="DX8" s="645"/>
      <c r="DY8" s="645"/>
      <c r="DZ8" s="645"/>
      <c r="EA8" s="645"/>
      <c r="EB8" s="645"/>
      <c r="EC8" s="658"/>
    </row>
    <row r="9" spans="2:143" ht="11.25" customHeight="1" x14ac:dyDescent="0.15">
      <c r="B9" s="616" t="s">
        <v>239</v>
      </c>
      <c r="C9" s="617"/>
      <c r="D9" s="617"/>
      <c r="E9" s="617"/>
      <c r="F9" s="617"/>
      <c r="G9" s="617"/>
      <c r="H9" s="617"/>
      <c r="I9" s="617"/>
      <c r="J9" s="617"/>
      <c r="K9" s="617"/>
      <c r="L9" s="617"/>
      <c r="M9" s="617"/>
      <c r="N9" s="617"/>
      <c r="O9" s="617"/>
      <c r="P9" s="617"/>
      <c r="Q9" s="618"/>
      <c r="R9" s="635">
        <v>24895</v>
      </c>
      <c r="S9" s="645"/>
      <c r="T9" s="645"/>
      <c r="U9" s="645"/>
      <c r="V9" s="645"/>
      <c r="W9" s="645"/>
      <c r="X9" s="645"/>
      <c r="Y9" s="646"/>
      <c r="Z9" s="649">
        <v>0.1</v>
      </c>
      <c r="AA9" s="649"/>
      <c r="AB9" s="649"/>
      <c r="AC9" s="649"/>
      <c r="AD9" s="650">
        <v>24895</v>
      </c>
      <c r="AE9" s="650"/>
      <c r="AF9" s="650"/>
      <c r="AG9" s="650"/>
      <c r="AH9" s="650"/>
      <c r="AI9" s="650"/>
      <c r="AJ9" s="650"/>
      <c r="AK9" s="650"/>
      <c r="AL9" s="638">
        <v>0.2</v>
      </c>
      <c r="AM9" s="647"/>
      <c r="AN9" s="647"/>
      <c r="AO9" s="651"/>
      <c r="AP9" s="616" t="s">
        <v>240</v>
      </c>
      <c r="AQ9" s="617"/>
      <c r="AR9" s="617"/>
      <c r="AS9" s="617"/>
      <c r="AT9" s="617"/>
      <c r="AU9" s="617"/>
      <c r="AV9" s="617"/>
      <c r="AW9" s="617"/>
      <c r="AX9" s="617"/>
      <c r="AY9" s="617"/>
      <c r="AZ9" s="617"/>
      <c r="BA9" s="617"/>
      <c r="BB9" s="617"/>
      <c r="BC9" s="617"/>
      <c r="BD9" s="617"/>
      <c r="BE9" s="617"/>
      <c r="BF9" s="618"/>
      <c r="BG9" s="635">
        <v>1233556</v>
      </c>
      <c r="BH9" s="645"/>
      <c r="BI9" s="645"/>
      <c r="BJ9" s="645"/>
      <c r="BK9" s="645"/>
      <c r="BL9" s="645"/>
      <c r="BM9" s="645"/>
      <c r="BN9" s="646"/>
      <c r="BO9" s="649">
        <v>34.5</v>
      </c>
      <c r="BP9" s="649"/>
      <c r="BQ9" s="649"/>
      <c r="BR9" s="649"/>
      <c r="BS9" s="650" t="s">
        <v>127</v>
      </c>
      <c r="BT9" s="650"/>
      <c r="BU9" s="650"/>
      <c r="BV9" s="650"/>
      <c r="BW9" s="650"/>
      <c r="BX9" s="650"/>
      <c r="BY9" s="650"/>
      <c r="BZ9" s="650"/>
      <c r="CA9" s="650"/>
      <c r="CB9" s="707"/>
      <c r="CD9" s="616" t="s">
        <v>241</v>
      </c>
      <c r="CE9" s="617"/>
      <c r="CF9" s="617"/>
      <c r="CG9" s="617"/>
      <c r="CH9" s="617"/>
      <c r="CI9" s="617"/>
      <c r="CJ9" s="617"/>
      <c r="CK9" s="617"/>
      <c r="CL9" s="617"/>
      <c r="CM9" s="617"/>
      <c r="CN9" s="617"/>
      <c r="CO9" s="617"/>
      <c r="CP9" s="617"/>
      <c r="CQ9" s="618"/>
      <c r="CR9" s="635">
        <v>1293028</v>
      </c>
      <c r="CS9" s="645"/>
      <c r="CT9" s="645"/>
      <c r="CU9" s="645"/>
      <c r="CV9" s="645"/>
      <c r="CW9" s="645"/>
      <c r="CX9" s="645"/>
      <c r="CY9" s="646"/>
      <c r="CZ9" s="649">
        <v>6.1</v>
      </c>
      <c r="DA9" s="649"/>
      <c r="DB9" s="649"/>
      <c r="DC9" s="649"/>
      <c r="DD9" s="641">
        <v>10739</v>
      </c>
      <c r="DE9" s="645"/>
      <c r="DF9" s="645"/>
      <c r="DG9" s="645"/>
      <c r="DH9" s="645"/>
      <c r="DI9" s="645"/>
      <c r="DJ9" s="645"/>
      <c r="DK9" s="645"/>
      <c r="DL9" s="645"/>
      <c r="DM9" s="645"/>
      <c r="DN9" s="645"/>
      <c r="DO9" s="645"/>
      <c r="DP9" s="646"/>
      <c r="DQ9" s="641">
        <v>1064875</v>
      </c>
      <c r="DR9" s="645"/>
      <c r="DS9" s="645"/>
      <c r="DT9" s="645"/>
      <c r="DU9" s="645"/>
      <c r="DV9" s="645"/>
      <c r="DW9" s="645"/>
      <c r="DX9" s="645"/>
      <c r="DY9" s="645"/>
      <c r="DZ9" s="645"/>
      <c r="EA9" s="645"/>
      <c r="EB9" s="645"/>
      <c r="EC9" s="658"/>
    </row>
    <row r="10" spans="2:143" ht="11.25" customHeight="1" x14ac:dyDescent="0.15">
      <c r="B10" s="616" t="s">
        <v>242</v>
      </c>
      <c r="C10" s="617"/>
      <c r="D10" s="617"/>
      <c r="E10" s="617"/>
      <c r="F10" s="617"/>
      <c r="G10" s="617"/>
      <c r="H10" s="617"/>
      <c r="I10" s="617"/>
      <c r="J10" s="617"/>
      <c r="K10" s="617"/>
      <c r="L10" s="617"/>
      <c r="M10" s="617"/>
      <c r="N10" s="617"/>
      <c r="O10" s="617"/>
      <c r="P10" s="617"/>
      <c r="Q10" s="618"/>
      <c r="R10" s="635" t="s">
        <v>127</v>
      </c>
      <c r="S10" s="645"/>
      <c r="T10" s="645"/>
      <c r="U10" s="645"/>
      <c r="V10" s="645"/>
      <c r="W10" s="645"/>
      <c r="X10" s="645"/>
      <c r="Y10" s="646"/>
      <c r="Z10" s="649" t="s">
        <v>127</v>
      </c>
      <c r="AA10" s="649"/>
      <c r="AB10" s="649"/>
      <c r="AC10" s="649"/>
      <c r="AD10" s="650" t="s">
        <v>127</v>
      </c>
      <c r="AE10" s="650"/>
      <c r="AF10" s="650"/>
      <c r="AG10" s="650"/>
      <c r="AH10" s="650"/>
      <c r="AI10" s="650"/>
      <c r="AJ10" s="650"/>
      <c r="AK10" s="650"/>
      <c r="AL10" s="638" t="s">
        <v>127</v>
      </c>
      <c r="AM10" s="647"/>
      <c r="AN10" s="647"/>
      <c r="AO10" s="651"/>
      <c r="AP10" s="616" t="s">
        <v>243</v>
      </c>
      <c r="AQ10" s="617"/>
      <c r="AR10" s="617"/>
      <c r="AS10" s="617"/>
      <c r="AT10" s="617"/>
      <c r="AU10" s="617"/>
      <c r="AV10" s="617"/>
      <c r="AW10" s="617"/>
      <c r="AX10" s="617"/>
      <c r="AY10" s="617"/>
      <c r="AZ10" s="617"/>
      <c r="BA10" s="617"/>
      <c r="BB10" s="617"/>
      <c r="BC10" s="617"/>
      <c r="BD10" s="617"/>
      <c r="BE10" s="617"/>
      <c r="BF10" s="618"/>
      <c r="BG10" s="635">
        <v>83436</v>
      </c>
      <c r="BH10" s="645"/>
      <c r="BI10" s="645"/>
      <c r="BJ10" s="645"/>
      <c r="BK10" s="645"/>
      <c r="BL10" s="645"/>
      <c r="BM10" s="645"/>
      <c r="BN10" s="646"/>
      <c r="BO10" s="649">
        <v>2.2999999999999998</v>
      </c>
      <c r="BP10" s="649"/>
      <c r="BQ10" s="649"/>
      <c r="BR10" s="649"/>
      <c r="BS10" s="650" t="s">
        <v>127</v>
      </c>
      <c r="BT10" s="650"/>
      <c r="BU10" s="650"/>
      <c r="BV10" s="650"/>
      <c r="BW10" s="650"/>
      <c r="BX10" s="650"/>
      <c r="BY10" s="650"/>
      <c r="BZ10" s="650"/>
      <c r="CA10" s="650"/>
      <c r="CB10" s="707"/>
      <c r="CD10" s="616" t="s">
        <v>244</v>
      </c>
      <c r="CE10" s="617"/>
      <c r="CF10" s="617"/>
      <c r="CG10" s="617"/>
      <c r="CH10" s="617"/>
      <c r="CI10" s="617"/>
      <c r="CJ10" s="617"/>
      <c r="CK10" s="617"/>
      <c r="CL10" s="617"/>
      <c r="CM10" s="617"/>
      <c r="CN10" s="617"/>
      <c r="CO10" s="617"/>
      <c r="CP10" s="617"/>
      <c r="CQ10" s="618"/>
      <c r="CR10" s="635">
        <v>12408</v>
      </c>
      <c r="CS10" s="645"/>
      <c r="CT10" s="645"/>
      <c r="CU10" s="645"/>
      <c r="CV10" s="645"/>
      <c r="CW10" s="645"/>
      <c r="CX10" s="645"/>
      <c r="CY10" s="646"/>
      <c r="CZ10" s="649">
        <v>0.1</v>
      </c>
      <c r="DA10" s="649"/>
      <c r="DB10" s="649"/>
      <c r="DC10" s="649"/>
      <c r="DD10" s="641" t="s">
        <v>127</v>
      </c>
      <c r="DE10" s="645"/>
      <c r="DF10" s="645"/>
      <c r="DG10" s="645"/>
      <c r="DH10" s="645"/>
      <c r="DI10" s="645"/>
      <c r="DJ10" s="645"/>
      <c r="DK10" s="645"/>
      <c r="DL10" s="645"/>
      <c r="DM10" s="645"/>
      <c r="DN10" s="645"/>
      <c r="DO10" s="645"/>
      <c r="DP10" s="646"/>
      <c r="DQ10" s="641">
        <v>12408</v>
      </c>
      <c r="DR10" s="645"/>
      <c r="DS10" s="645"/>
      <c r="DT10" s="645"/>
      <c r="DU10" s="645"/>
      <c r="DV10" s="645"/>
      <c r="DW10" s="645"/>
      <c r="DX10" s="645"/>
      <c r="DY10" s="645"/>
      <c r="DZ10" s="645"/>
      <c r="EA10" s="645"/>
      <c r="EB10" s="645"/>
      <c r="EC10" s="658"/>
    </row>
    <row r="11" spans="2:143" ht="11.25" customHeight="1" x14ac:dyDescent="0.15">
      <c r="B11" s="616" t="s">
        <v>245</v>
      </c>
      <c r="C11" s="617"/>
      <c r="D11" s="617"/>
      <c r="E11" s="617"/>
      <c r="F11" s="617"/>
      <c r="G11" s="617"/>
      <c r="H11" s="617"/>
      <c r="I11" s="617"/>
      <c r="J11" s="617"/>
      <c r="K11" s="617"/>
      <c r="L11" s="617"/>
      <c r="M11" s="617"/>
      <c r="N11" s="617"/>
      <c r="O11" s="617"/>
      <c r="P11" s="617"/>
      <c r="Q11" s="618"/>
      <c r="R11" s="635">
        <v>776029</v>
      </c>
      <c r="S11" s="645"/>
      <c r="T11" s="645"/>
      <c r="U11" s="645"/>
      <c r="V11" s="645"/>
      <c r="W11" s="645"/>
      <c r="X11" s="645"/>
      <c r="Y11" s="646"/>
      <c r="Z11" s="638">
        <v>3.4</v>
      </c>
      <c r="AA11" s="647"/>
      <c r="AB11" s="647"/>
      <c r="AC11" s="648"/>
      <c r="AD11" s="641">
        <v>776029</v>
      </c>
      <c r="AE11" s="645"/>
      <c r="AF11" s="645"/>
      <c r="AG11" s="645"/>
      <c r="AH11" s="645"/>
      <c r="AI11" s="645"/>
      <c r="AJ11" s="645"/>
      <c r="AK11" s="646"/>
      <c r="AL11" s="638">
        <v>6</v>
      </c>
      <c r="AM11" s="647"/>
      <c r="AN11" s="647"/>
      <c r="AO11" s="651"/>
      <c r="AP11" s="616" t="s">
        <v>246</v>
      </c>
      <c r="AQ11" s="617"/>
      <c r="AR11" s="617"/>
      <c r="AS11" s="617"/>
      <c r="AT11" s="617"/>
      <c r="AU11" s="617"/>
      <c r="AV11" s="617"/>
      <c r="AW11" s="617"/>
      <c r="AX11" s="617"/>
      <c r="AY11" s="617"/>
      <c r="AZ11" s="617"/>
      <c r="BA11" s="617"/>
      <c r="BB11" s="617"/>
      <c r="BC11" s="617"/>
      <c r="BD11" s="617"/>
      <c r="BE11" s="617"/>
      <c r="BF11" s="618"/>
      <c r="BG11" s="635">
        <v>188130</v>
      </c>
      <c r="BH11" s="645"/>
      <c r="BI11" s="645"/>
      <c r="BJ11" s="645"/>
      <c r="BK11" s="645"/>
      <c r="BL11" s="645"/>
      <c r="BM11" s="645"/>
      <c r="BN11" s="646"/>
      <c r="BO11" s="649">
        <v>5.3</v>
      </c>
      <c r="BP11" s="649"/>
      <c r="BQ11" s="649"/>
      <c r="BR11" s="649"/>
      <c r="BS11" s="650">
        <v>52899</v>
      </c>
      <c r="BT11" s="650"/>
      <c r="BU11" s="650"/>
      <c r="BV11" s="650"/>
      <c r="BW11" s="650"/>
      <c r="BX11" s="650"/>
      <c r="BY11" s="650"/>
      <c r="BZ11" s="650"/>
      <c r="CA11" s="650"/>
      <c r="CB11" s="707"/>
      <c r="CD11" s="616" t="s">
        <v>247</v>
      </c>
      <c r="CE11" s="617"/>
      <c r="CF11" s="617"/>
      <c r="CG11" s="617"/>
      <c r="CH11" s="617"/>
      <c r="CI11" s="617"/>
      <c r="CJ11" s="617"/>
      <c r="CK11" s="617"/>
      <c r="CL11" s="617"/>
      <c r="CM11" s="617"/>
      <c r="CN11" s="617"/>
      <c r="CO11" s="617"/>
      <c r="CP11" s="617"/>
      <c r="CQ11" s="618"/>
      <c r="CR11" s="635">
        <v>1575830</v>
      </c>
      <c r="CS11" s="645"/>
      <c r="CT11" s="645"/>
      <c r="CU11" s="645"/>
      <c r="CV11" s="645"/>
      <c r="CW11" s="645"/>
      <c r="CX11" s="645"/>
      <c r="CY11" s="646"/>
      <c r="CZ11" s="649">
        <v>7.4</v>
      </c>
      <c r="DA11" s="649"/>
      <c r="DB11" s="649"/>
      <c r="DC11" s="649"/>
      <c r="DD11" s="641">
        <v>339980</v>
      </c>
      <c r="DE11" s="645"/>
      <c r="DF11" s="645"/>
      <c r="DG11" s="645"/>
      <c r="DH11" s="645"/>
      <c r="DI11" s="645"/>
      <c r="DJ11" s="645"/>
      <c r="DK11" s="645"/>
      <c r="DL11" s="645"/>
      <c r="DM11" s="645"/>
      <c r="DN11" s="645"/>
      <c r="DO11" s="645"/>
      <c r="DP11" s="646"/>
      <c r="DQ11" s="641">
        <v>1052931</v>
      </c>
      <c r="DR11" s="645"/>
      <c r="DS11" s="645"/>
      <c r="DT11" s="645"/>
      <c r="DU11" s="645"/>
      <c r="DV11" s="645"/>
      <c r="DW11" s="645"/>
      <c r="DX11" s="645"/>
      <c r="DY11" s="645"/>
      <c r="DZ11" s="645"/>
      <c r="EA11" s="645"/>
      <c r="EB11" s="645"/>
      <c r="EC11" s="658"/>
    </row>
    <row r="12" spans="2:143" ht="11.25" customHeight="1" x14ac:dyDescent="0.15">
      <c r="B12" s="616" t="s">
        <v>248</v>
      </c>
      <c r="C12" s="617"/>
      <c r="D12" s="617"/>
      <c r="E12" s="617"/>
      <c r="F12" s="617"/>
      <c r="G12" s="617"/>
      <c r="H12" s="617"/>
      <c r="I12" s="617"/>
      <c r="J12" s="617"/>
      <c r="K12" s="617"/>
      <c r="L12" s="617"/>
      <c r="M12" s="617"/>
      <c r="N12" s="617"/>
      <c r="O12" s="617"/>
      <c r="P12" s="617"/>
      <c r="Q12" s="618"/>
      <c r="R12" s="635">
        <v>5217</v>
      </c>
      <c r="S12" s="645"/>
      <c r="T12" s="645"/>
      <c r="U12" s="645"/>
      <c r="V12" s="645"/>
      <c r="W12" s="645"/>
      <c r="X12" s="645"/>
      <c r="Y12" s="646"/>
      <c r="Z12" s="649">
        <v>0</v>
      </c>
      <c r="AA12" s="649"/>
      <c r="AB12" s="649"/>
      <c r="AC12" s="649"/>
      <c r="AD12" s="650">
        <v>5217</v>
      </c>
      <c r="AE12" s="650"/>
      <c r="AF12" s="650"/>
      <c r="AG12" s="650"/>
      <c r="AH12" s="650"/>
      <c r="AI12" s="650"/>
      <c r="AJ12" s="650"/>
      <c r="AK12" s="650"/>
      <c r="AL12" s="638">
        <v>0</v>
      </c>
      <c r="AM12" s="647"/>
      <c r="AN12" s="647"/>
      <c r="AO12" s="651"/>
      <c r="AP12" s="616" t="s">
        <v>249</v>
      </c>
      <c r="AQ12" s="617"/>
      <c r="AR12" s="617"/>
      <c r="AS12" s="617"/>
      <c r="AT12" s="617"/>
      <c r="AU12" s="617"/>
      <c r="AV12" s="617"/>
      <c r="AW12" s="617"/>
      <c r="AX12" s="617"/>
      <c r="AY12" s="617"/>
      <c r="AZ12" s="617"/>
      <c r="BA12" s="617"/>
      <c r="BB12" s="617"/>
      <c r="BC12" s="617"/>
      <c r="BD12" s="617"/>
      <c r="BE12" s="617"/>
      <c r="BF12" s="618"/>
      <c r="BG12" s="635">
        <v>1600585</v>
      </c>
      <c r="BH12" s="645"/>
      <c r="BI12" s="645"/>
      <c r="BJ12" s="645"/>
      <c r="BK12" s="645"/>
      <c r="BL12" s="645"/>
      <c r="BM12" s="645"/>
      <c r="BN12" s="646"/>
      <c r="BO12" s="649">
        <v>44.7</v>
      </c>
      <c r="BP12" s="649"/>
      <c r="BQ12" s="649"/>
      <c r="BR12" s="649"/>
      <c r="BS12" s="650" t="s">
        <v>127</v>
      </c>
      <c r="BT12" s="650"/>
      <c r="BU12" s="650"/>
      <c r="BV12" s="650"/>
      <c r="BW12" s="650"/>
      <c r="BX12" s="650"/>
      <c r="BY12" s="650"/>
      <c r="BZ12" s="650"/>
      <c r="CA12" s="650"/>
      <c r="CB12" s="707"/>
      <c r="CD12" s="616" t="s">
        <v>250</v>
      </c>
      <c r="CE12" s="617"/>
      <c r="CF12" s="617"/>
      <c r="CG12" s="617"/>
      <c r="CH12" s="617"/>
      <c r="CI12" s="617"/>
      <c r="CJ12" s="617"/>
      <c r="CK12" s="617"/>
      <c r="CL12" s="617"/>
      <c r="CM12" s="617"/>
      <c r="CN12" s="617"/>
      <c r="CO12" s="617"/>
      <c r="CP12" s="617"/>
      <c r="CQ12" s="618"/>
      <c r="CR12" s="635">
        <v>971053</v>
      </c>
      <c r="CS12" s="645"/>
      <c r="CT12" s="645"/>
      <c r="CU12" s="645"/>
      <c r="CV12" s="645"/>
      <c r="CW12" s="645"/>
      <c r="CX12" s="645"/>
      <c r="CY12" s="646"/>
      <c r="CZ12" s="649">
        <v>4.5</v>
      </c>
      <c r="DA12" s="649"/>
      <c r="DB12" s="649"/>
      <c r="DC12" s="649"/>
      <c r="DD12" s="641">
        <v>28467</v>
      </c>
      <c r="DE12" s="645"/>
      <c r="DF12" s="645"/>
      <c r="DG12" s="645"/>
      <c r="DH12" s="645"/>
      <c r="DI12" s="645"/>
      <c r="DJ12" s="645"/>
      <c r="DK12" s="645"/>
      <c r="DL12" s="645"/>
      <c r="DM12" s="645"/>
      <c r="DN12" s="645"/>
      <c r="DO12" s="645"/>
      <c r="DP12" s="646"/>
      <c r="DQ12" s="641">
        <v>792987</v>
      </c>
      <c r="DR12" s="645"/>
      <c r="DS12" s="645"/>
      <c r="DT12" s="645"/>
      <c r="DU12" s="645"/>
      <c r="DV12" s="645"/>
      <c r="DW12" s="645"/>
      <c r="DX12" s="645"/>
      <c r="DY12" s="645"/>
      <c r="DZ12" s="645"/>
      <c r="EA12" s="645"/>
      <c r="EB12" s="645"/>
      <c r="EC12" s="658"/>
    </row>
    <row r="13" spans="2:143" ht="11.25" customHeight="1" x14ac:dyDescent="0.15">
      <c r="B13" s="616" t="s">
        <v>251</v>
      </c>
      <c r="C13" s="617"/>
      <c r="D13" s="617"/>
      <c r="E13" s="617"/>
      <c r="F13" s="617"/>
      <c r="G13" s="617"/>
      <c r="H13" s="617"/>
      <c r="I13" s="617"/>
      <c r="J13" s="617"/>
      <c r="K13" s="617"/>
      <c r="L13" s="617"/>
      <c r="M13" s="617"/>
      <c r="N13" s="617"/>
      <c r="O13" s="617"/>
      <c r="P13" s="617"/>
      <c r="Q13" s="618"/>
      <c r="R13" s="635" t="s">
        <v>127</v>
      </c>
      <c r="S13" s="645"/>
      <c r="T13" s="645"/>
      <c r="U13" s="645"/>
      <c r="V13" s="645"/>
      <c r="W13" s="645"/>
      <c r="X13" s="645"/>
      <c r="Y13" s="646"/>
      <c r="Z13" s="649" t="s">
        <v>127</v>
      </c>
      <c r="AA13" s="649"/>
      <c r="AB13" s="649"/>
      <c r="AC13" s="649"/>
      <c r="AD13" s="650" t="s">
        <v>127</v>
      </c>
      <c r="AE13" s="650"/>
      <c r="AF13" s="650"/>
      <c r="AG13" s="650"/>
      <c r="AH13" s="650"/>
      <c r="AI13" s="650"/>
      <c r="AJ13" s="650"/>
      <c r="AK13" s="650"/>
      <c r="AL13" s="638" t="s">
        <v>127</v>
      </c>
      <c r="AM13" s="647"/>
      <c r="AN13" s="647"/>
      <c r="AO13" s="651"/>
      <c r="AP13" s="616" t="s">
        <v>252</v>
      </c>
      <c r="AQ13" s="617"/>
      <c r="AR13" s="617"/>
      <c r="AS13" s="617"/>
      <c r="AT13" s="617"/>
      <c r="AU13" s="617"/>
      <c r="AV13" s="617"/>
      <c r="AW13" s="617"/>
      <c r="AX13" s="617"/>
      <c r="AY13" s="617"/>
      <c r="AZ13" s="617"/>
      <c r="BA13" s="617"/>
      <c r="BB13" s="617"/>
      <c r="BC13" s="617"/>
      <c r="BD13" s="617"/>
      <c r="BE13" s="617"/>
      <c r="BF13" s="618"/>
      <c r="BG13" s="635">
        <v>1588770</v>
      </c>
      <c r="BH13" s="645"/>
      <c r="BI13" s="645"/>
      <c r="BJ13" s="645"/>
      <c r="BK13" s="645"/>
      <c r="BL13" s="645"/>
      <c r="BM13" s="645"/>
      <c r="BN13" s="646"/>
      <c r="BO13" s="649">
        <v>44.4</v>
      </c>
      <c r="BP13" s="649"/>
      <c r="BQ13" s="649"/>
      <c r="BR13" s="649"/>
      <c r="BS13" s="650" t="s">
        <v>127</v>
      </c>
      <c r="BT13" s="650"/>
      <c r="BU13" s="650"/>
      <c r="BV13" s="650"/>
      <c r="BW13" s="650"/>
      <c r="BX13" s="650"/>
      <c r="BY13" s="650"/>
      <c r="BZ13" s="650"/>
      <c r="CA13" s="650"/>
      <c r="CB13" s="707"/>
      <c r="CD13" s="616" t="s">
        <v>253</v>
      </c>
      <c r="CE13" s="617"/>
      <c r="CF13" s="617"/>
      <c r="CG13" s="617"/>
      <c r="CH13" s="617"/>
      <c r="CI13" s="617"/>
      <c r="CJ13" s="617"/>
      <c r="CK13" s="617"/>
      <c r="CL13" s="617"/>
      <c r="CM13" s="617"/>
      <c r="CN13" s="617"/>
      <c r="CO13" s="617"/>
      <c r="CP13" s="617"/>
      <c r="CQ13" s="618"/>
      <c r="CR13" s="635">
        <v>1211841</v>
      </c>
      <c r="CS13" s="645"/>
      <c r="CT13" s="645"/>
      <c r="CU13" s="645"/>
      <c r="CV13" s="645"/>
      <c r="CW13" s="645"/>
      <c r="CX13" s="645"/>
      <c r="CY13" s="646"/>
      <c r="CZ13" s="649">
        <v>5.7</v>
      </c>
      <c r="DA13" s="649"/>
      <c r="DB13" s="649"/>
      <c r="DC13" s="649"/>
      <c r="DD13" s="641">
        <v>424655</v>
      </c>
      <c r="DE13" s="645"/>
      <c r="DF13" s="645"/>
      <c r="DG13" s="645"/>
      <c r="DH13" s="645"/>
      <c r="DI13" s="645"/>
      <c r="DJ13" s="645"/>
      <c r="DK13" s="645"/>
      <c r="DL13" s="645"/>
      <c r="DM13" s="645"/>
      <c r="DN13" s="645"/>
      <c r="DO13" s="645"/>
      <c r="DP13" s="646"/>
      <c r="DQ13" s="641">
        <v>801095</v>
      </c>
      <c r="DR13" s="645"/>
      <c r="DS13" s="645"/>
      <c r="DT13" s="645"/>
      <c r="DU13" s="645"/>
      <c r="DV13" s="645"/>
      <c r="DW13" s="645"/>
      <c r="DX13" s="645"/>
      <c r="DY13" s="645"/>
      <c r="DZ13" s="645"/>
      <c r="EA13" s="645"/>
      <c r="EB13" s="645"/>
      <c r="EC13" s="658"/>
    </row>
    <row r="14" spans="2:143" ht="11.25" customHeight="1" x14ac:dyDescent="0.15">
      <c r="B14" s="616" t="s">
        <v>254</v>
      </c>
      <c r="C14" s="617"/>
      <c r="D14" s="617"/>
      <c r="E14" s="617"/>
      <c r="F14" s="617"/>
      <c r="G14" s="617"/>
      <c r="H14" s="617"/>
      <c r="I14" s="617"/>
      <c r="J14" s="617"/>
      <c r="K14" s="617"/>
      <c r="L14" s="617"/>
      <c r="M14" s="617"/>
      <c r="N14" s="617"/>
      <c r="O14" s="617"/>
      <c r="P14" s="617"/>
      <c r="Q14" s="618"/>
      <c r="R14" s="635" t="s">
        <v>127</v>
      </c>
      <c r="S14" s="645"/>
      <c r="T14" s="645"/>
      <c r="U14" s="645"/>
      <c r="V14" s="645"/>
      <c r="W14" s="645"/>
      <c r="X14" s="645"/>
      <c r="Y14" s="646"/>
      <c r="Z14" s="649" t="s">
        <v>127</v>
      </c>
      <c r="AA14" s="649"/>
      <c r="AB14" s="649"/>
      <c r="AC14" s="649"/>
      <c r="AD14" s="650" t="s">
        <v>127</v>
      </c>
      <c r="AE14" s="650"/>
      <c r="AF14" s="650"/>
      <c r="AG14" s="650"/>
      <c r="AH14" s="650"/>
      <c r="AI14" s="650"/>
      <c r="AJ14" s="650"/>
      <c r="AK14" s="650"/>
      <c r="AL14" s="638" t="s">
        <v>127</v>
      </c>
      <c r="AM14" s="647"/>
      <c r="AN14" s="647"/>
      <c r="AO14" s="651"/>
      <c r="AP14" s="616" t="s">
        <v>255</v>
      </c>
      <c r="AQ14" s="617"/>
      <c r="AR14" s="617"/>
      <c r="AS14" s="617"/>
      <c r="AT14" s="617"/>
      <c r="AU14" s="617"/>
      <c r="AV14" s="617"/>
      <c r="AW14" s="617"/>
      <c r="AX14" s="617"/>
      <c r="AY14" s="617"/>
      <c r="AZ14" s="617"/>
      <c r="BA14" s="617"/>
      <c r="BB14" s="617"/>
      <c r="BC14" s="617"/>
      <c r="BD14" s="617"/>
      <c r="BE14" s="617"/>
      <c r="BF14" s="618"/>
      <c r="BG14" s="635">
        <v>121091</v>
      </c>
      <c r="BH14" s="645"/>
      <c r="BI14" s="645"/>
      <c r="BJ14" s="645"/>
      <c r="BK14" s="645"/>
      <c r="BL14" s="645"/>
      <c r="BM14" s="645"/>
      <c r="BN14" s="646"/>
      <c r="BO14" s="649">
        <v>3.4</v>
      </c>
      <c r="BP14" s="649"/>
      <c r="BQ14" s="649"/>
      <c r="BR14" s="649"/>
      <c r="BS14" s="650" t="s">
        <v>127</v>
      </c>
      <c r="BT14" s="650"/>
      <c r="BU14" s="650"/>
      <c r="BV14" s="650"/>
      <c r="BW14" s="650"/>
      <c r="BX14" s="650"/>
      <c r="BY14" s="650"/>
      <c r="BZ14" s="650"/>
      <c r="CA14" s="650"/>
      <c r="CB14" s="707"/>
      <c r="CD14" s="616" t="s">
        <v>256</v>
      </c>
      <c r="CE14" s="617"/>
      <c r="CF14" s="617"/>
      <c r="CG14" s="617"/>
      <c r="CH14" s="617"/>
      <c r="CI14" s="617"/>
      <c r="CJ14" s="617"/>
      <c r="CK14" s="617"/>
      <c r="CL14" s="617"/>
      <c r="CM14" s="617"/>
      <c r="CN14" s="617"/>
      <c r="CO14" s="617"/>
      <c r="CP14" s="617"/>
      <c r="CQ14" s="618"/>
      <c r="CR14" s="635">
        <v>892577</v>
      </c>
      <c r="CS14" s="645"/>
      <c r="CT14" s="645"/>
      <c r="CU14" s="645"/>
      <c r="CV14" s="645"/>
      <c r="CW14" s="645"/>
      <c r="CX14" s="645"/>
      <c r="CY14" s="646"/>
      <c r="CZ14" s="649">
        <v>4.2</v>
      </c>
      <c r="DA14" s="649"/>
      <c r="DB14" s="649"/>
      <c r="DC14" s="649"/>
      <c r="DD14" s="641">
        <v>324074</v>
      </c>
      <c r="DE14" s="645"/>
      <c r="DF14" s="645"/>
      <c r="DG14" s="645"/>
      <c r="DH14" s="645"/>
      <c r="DI14" s="645"/>
      <c r="DJ14" s="645"/>
      <c r="DK14" s="645"/>
      <c r="DL14" s="645"/>
      <c r="DM14" s="645"/>
      <c r="DN14" s="645"/>
      <c r="DO14" s="645"/>
      <c r="DP14" s="646"/>
      <c r="DQ14" s="641">
        <v>645469</v>
      </c>
      <c r="DR14" s="645"/>
      <c r="DS14" s="645"/>
      <c r="DT14" s="645"/>
      <c r="DU14" s="645"/>
      <c r="DV14" s="645"/>
      <c r="DW14" s="645"/>
      <c r="DX14" s="645"/>
      <c r="DY14" s="645"/>
      <c r="DZ14" s="645"/>
      <c r="EA14" s="645"/>
      <c r="EB14" s="645"/>
      <c r="EC14" s="658"/>
    </row>
    <row r="15" spans="2:143" ht="11.25" customHeight="1" x14ac:dyDescent="0.15">
      <c r="B15" s="616" t="s">
        <v>257</v>
      </c>
      <c r="C15" s="617"/>
      <c r="D15" s="617"/>
      <c r="E15" s="617"/>
      <c r="F15" s="617"/>
      <c r="G15" s="617"/>
      <c r="H15" s="617"/>
      <c r="I15" s="617"/>
      <c r="J15" s="617"/>
      <c r="K15" s="617"/>
      <c r="L15" s="617"/>
      <c r="M15" s="617"/>
      <c r="N15" s="617"/>
      <c r="O15" s="617"/>
      <c r="P15" s="617"/>
      <c r="Q15" s="618"/>
      <c r="R15" s="635" t="s">
        <v>127</v>
      </c>
      <c r="S15" s="645"/>
      <c r="T15" s="645"/>
      <c r="U15" s="645"/>
      <c r="V15" s="645"/>
      <c r="W15" s="645"/>
      <c r="X15" s="645"/>
      <c r="Y15" s="646"/>
      <c r="Z15" s="649" t="s">
        <v>127</v>
      </c>
      <c r="AA15" s="649"/>
      <c r="AB15" s="649"/>
      <c r="AC15" s="649"/>
      <c r="AD15" s="650" t="s">
        <v>127</v>
      </c>
      <c r="AE15" s="650"/>
      <c r="AF15" s="650"/>
      <c r="AG15" s="650"/>
      <c r="AH15" s="650"/>
      <c r="AI15" s="650"/>
      <c r="AJ15" s="650"/>
      <c r="AK15" s="650"/>
      <c r="AL15" s="638" t="s">
        <v>127</v>
      </c>
      <c r="AM15" s="647"/>
      <c r="AN15" s="647"/>
      <c r="AO15" s="651"/>
      <c r="AP15" s="616" t="s">
        <v>258</v>
      </c>
      <c r="AQ15" s="617"/>
      <c r="AR15" s="617"/>
      <c r="AS15" s="617"/>
      <c r="AT15" s="617"/>
      <c r="AU15" s="617"/>
      <c r="AV15" s="617"/>
      <c r="AW15" s="617"/>
      <c r="AX15" s="617"/>
      <c r="AY15" s="617"/>
      <c r="AZ15" s="617"/>
      <c r="BA15" s="617"/>
      <c r="BB15" s="617"/>
      <c r="BC15" s="617"/>
      <c r="BD15" s="617"/>
      <c r="BE15" s="617"/>
      <c r="BF15" s="618"/>
      <c r="BG15" s="635">
        <v>212672</v>
      </c>
      <c r="BH15" s="645"/>
      <c r="BI15" s="645"/>
      <c r="BJ15" s="645"/>
      <c r="BK15" s="645"/>
      <c r="BL15" s="645"/>
      <c r="BM15" s="645"/>
      <c r="BN15" s="646"/>
      <c r="BO15" s="649">
        <v>5.9</v>
      </c>
      <c r="BP15" s="649"/>
      <c r="BQ15" s="649"/>
      <c r="BR15" s="649"/>
      <c r="BS15" s="650" t="s">
        <v>127</v>
      </c>
      <c r="BT15" s="650"/>
      <c r="BU15" s="650"/>
      <c r="BV15" s="650"/>
      <c r="BW15" s="650"/>
      <c r="BX15" s="650"/>
      <c r="BY15" s="650"/>
      <c r="BZ15" s="650"/>
      <c r="CA15" s="650"/>
      <c r="CB15" s="707"/>
      <c r="CD15" s="616" t="s">
        <v>259</v>
      </c>
      <c r="CE15" s="617"/>
      <c r="CF15" s="617"/>
      <c r="CG15" s="617"/>
      <c r="CH15" s="617"/>
      <c r="CI15" s="617"/>
      <c r="CJ15" s="617"/>
      <c r="CK15" s="617"/>
      <c r="CL15" s="617"/>
      <c r="CM15" s="617"/>
      <c r="CN15" s="617"/>
      <c r="CO15" s="617"/>
      <c r="CP15" s="617"/>
      <c r="CQ15" s="618"/>
      <c r="CR15" s="635">
        <v>1643145</v>
      </c>
      <c r="CS15" s="645"/>
      <c r="CT15" s="645"/>
      <c r="CU15" s="645"/>
      <c r="CV15" s="645"/>
      <c r="CW15" s="645"/>
      <c r="CX15" s="645"/>
      <c r="CY15" s="646"/>
      <c r="CZ15" s="649">
        <v>7.7</v>
      </c>
      <c r="DA15" s="649"/>
      <c r="DB15" s="649"/>
      <c r="DC15" s="649"/>
      <c r="DD15" s="641">
        <v>285175</v>
      </c>
      <c r="DE15" s="645"/>
      <c r="DF15" s="645"/>
      <c r="DG15" s="645"/>
      <c r="DH15" s="645"/>
      <c r="DI15" s="645"/>
      <c r="DJ15" s="645"/>
      <c r="DK15" s="645"/>
      <c r="DL15" s="645"/>
      <c r="DM15" s="645"/>
      <c r="DN15" s="645"/>
      <c r="DO15" s="645"/>
      <c r="DP15" s="646"/>
      <c r="DQ15" s="641">
        <v>1175301</v>
      </c>
      <c r="DR15" s="645"/>
      <c r="DS15" s="645"/>
      <c r="DT15" s="645"/>
      <c r="DU15" s="645"/>
      <c r="DV15" s="645"/>
      <c r="DW15" s="645"/>
      <c r="DX15" s="645"/>
      <c r="DY15" s="645"/>
      <c r="DZ15" s="645"/>
      <c r="EA15" s="645"/>
      <c r="EB15" s="645"/>
      <c r="EC15" s="658"/>
    </row>
    <row r="16" spans="2:143" ht="11.25" customHeight="1" x14ac:dyDescent="0.15">
      <c r="B16" s="616" t="s">
        <v>260</v>
      </c>
      <c r="C16" s="617"/>
      <c r="D16" s="617"/>
      <c r="E16" s="617"/>
      <c r="F16" s="617"/>
      <c r="G16" s="617"/>
      <c r="H16" s="617"/>
      <c r="I16" s="617"/>
      <c r="J16" s="617"/>
      <c r="K16" s="617"/>
      <c r="L16" s="617"/>
      <c r="M16" s="617"/>
      <c r="N16" s="617"/>
      <c r="O16" s="617"/>
      <c r="P16" s="617"/>
      <c r="Q16" s="618"/>
      <c r="R16" s="635">
        <v>18934</v>
      </c>
      <c r="S16" s="645"/>
      <c r="T16" s="645"/>
      <c r="U16" s="645"/>
      <c r="V16" s="645"/>
      <c r="W16" s="645"/>
      <c r="X16" s="645"/>
      <c r="Y16" s="646"/>
      <c r="Z16" s="649">
        <v>0.1</v>
      </c>
      <c r="AA16" s="649"/>
      <c r="AB16" s="649"/>
      <c r="AC16" s="649"/>
      <c r="AD16" s="650">
        <v>18934</v>
      </c>
      <c r="AE16" s="650"/>
      <c r="AF16" s="650"/>
      <c r="AG16" s="650"/>
      <c r="AH16" s="650"/>
      <c r="AI16" s="650"/>
      <c r="AJ16" s="650"/>
      <c r="AK16" s="650"/>
      <c r="AL16" s="638">
        <v>0.1</v>
      </c>
      <c r="AM16" s="647"/>
      <c r="AN16" s="647"/>
      <c r="AO16" s="651"/>
      <c r="AP16" s="616" t="s">
        <v>261</v>
      </c>
      <c r="AQ16" s="617"/>
      <c r="AR16" s="617"/>
      <c r="AS16" s="617"/>
      <c r="AT16" s="617"/>
      <c r="AU16" s="617"/>
      <c r="AV16" s="617"/>
      <c r="AW16" s="617"/>
      <c r="AX16" s="617"/>
      <c r="AY16" s="617"/>
      <c r="AZ16" s="617"/>
      <c r="BA16" s="617"/>
      <c r="BB16" s="617"/>
      <c r="BC16" s="617"/>
      <c r="BD16" s="617"/>
      <c r="BE16" s="617"/>
      <c r="BF16" s="618"/>
      <c r="BG16" s="635" t="s">
        <v>127</v>
      </c>
      <c r="BH16" s="645"/>
      <c r="BI16" s="645"/>
      <c r="BJ16" s="645"/>
      <c r="BK16" s="645"/>
      <c r="BL16" s="645"/>
      <c r="BM16" s="645"/>
      <c r="BN16" s="646"/>
      <c r="BO16" s="649" t="s">
        <v>127</v>
      </c>
      <c r="BP16" s="649"/>
      <c r="BQ16" s="649"/>
      <c r="BR16" s="649"/>
      <c r="BS16" s="650" t="s">
        <v>127</v>
      </c>
      <c r="BT16" s="650"/>
      <c r="BU16" s="650"/>
      <c r="BV16" s="650"/>
      <c r="BW16" s="650"/>
      <c r="BX16" s="650"/>
      <c r="BY16" s="650"/>
      <c r="BZ16" s="650"/>
      <c r="CA16" s="650"/>
      <c r="CB16" s="707"/>
      <c r="CD16" s="616" t="s">
        <v>262</v>
      </c>
      <c r="CE16" s="617"/>
      <c r="CF16" s="617"/>
      <c r="CG16" s="617"/>
      <c r="CH16" s="617"/>
      <c r="CI16" s="617"/>
      <c r="CJ16" s="617"/>
      <c r="CK16" s="617"/>
      <c r="CL16" s="617"/>
      <c r="CM16" s="617"/>
      <c r="CN16" s="617"/>
      <c r="CO16" s="617"/>
      <c r="CP16" s="617"/>
      <c r="CQ16" s="618"/>
      <c r="CR16" s="635">
        <v>87872</v>
      </c>
      <c r="CS16" s="645"/>
      <c r="CT16" s="645"/>
      <c r="CU16" s="645"/>
      <c r="CV16" s="645"/>
      <c r="CW16" s="645"/>
      <c r="CX16" s="645"/>
      <c r="CY16" s="646"/>
      <c r="CZ16" s="649">
        <v>0.4</v>
      </c>
      <c r="DA16" s="649"/>
      <c r="DB16" s="649"/>
      <c r="DC16" s="649"/>
      <c r="DD16" s="641" t="s">
        <v>127</v>
      </c>
      <c r="DE16" s="645"/>
      <c r="DF16" s="645"/>
      <c r="DG16" s="645"/>
      <c r="DH16" s="645"/>
      <c r="DI16" s="645"/>
      <c r="DJ16" s="645"/>
      <c r="DK16" s="645"/>
      <c r="DL16" s="645"/>
      <c r="DM16" s="645"/>
      <c r="DN16" s="645"/>
      <c r="DO16" s="645"/>
      <c r="DP16" s="646"/>
      <c r="DQ16" s="641">
        <v>15107</v>
      </c>
      <c r="DR16" s="645"/>
      <c r="DS16" s="645"/>
      <c r="DT16" s="645"/>
      <c r="DU16" s="645"/>
      <c r="DV16" s="645"/>
      <c r="DW16" s="645"/>
      <c r="DX16" s="645"/>
      <c r="DY16" s="645"/>
      <c r="DZ16" s="645"/>
      <c r="EA16" s="645"/>
      <c r="EB16" s="645"/>
      <c r="EC16" s="658"/>
    </row>
    <row r="17" spans="2:133" ht="11.25" customHeight="1" x14ac:dyDescent="0.15">
      <c r="B17" s="616" t="s">
        <v>263</v>
      </c>
      <c r="C17" s="617"/>
      <c r="D17" s="617"/>
      <c r="E17" s="617"/>
      <c r="F17" s="617"/>
      <c r="G17" s="617"/>
      <c r="H17" s="617"/>
      <c r="I17" s="617"/>
      <c r="J17" s="617"/>
      <c r="K17" s="617"/>
      <c r="L17" s="617"/>
      <c r="M17" s="617"/>
      <c r="N17" s="617"/>
      <c r="O17" s="617"/>
      <c r="P17" s="617"/>
      <c r="Q17" s="618"/>
      <c r="R17" s="635">
        <v>56381</v>
      </c>
      <c r="S17" s="645"/>
      <c r="T17" s="645"/>
      <c r="U17" s="645"/>
      <c r="V17" s="645"/>
      <c r="W17" s="645"/>
      <c r="X17" s="645"/>
      <c r="Y17" s="646"/>
      <c r="Z17" s="649">
        <v>0.2</v>
      </c>
      <c r="AA17" s="649"/>
      <c r="AB17" s="649"/>
      <c r="AC17" s="649"/>
      <c r="AD17" s="650">
        <v>56381</v>
      </c>
      <c r="AE17" s="650"/>
      <c r="AF17" s="650"/>
      <c r="AG17" s="650"/>
      <c r="AH17" s="650"/>
      <c r="AI17" s="650"/>
      <c r="AJ17" s="650"/>
      <c r="AK17" s="650"/>
      <c r="AL17" s="638">
        <v>0.4</v>
      </c>
      <c r="AM17" s="647"/>
      <c r="AN17" s="647"/>
      <c r="AO17" s="651"/>
      <c r="AP17" s="616" t="s">
        <v>264</v>
      </c>
      <c r="AQ17" s="617"/>
      <c r="AR17" s="617"/>
      <c r="AS17" s="617"/>
      <c r="AT17" s="617"/>
      <c r="AU17" s="617"/>
      <c r="AV17" s="617"/>
      <c r="AW17" s="617"/>
      <c r="AX17" s="617"/>
      <c r="AY17" s="617"/>
      <c r="AZ17" s="617"/>
      <c r="BA17" s="617"/>
      <c r="BB17" s="617"/>
      <c r="BC17" s="617"/>
      <c r="BD17" s="617"/>
      <c r="BE17" s="617"/>
      <c r="BF17" s="618"/>
      <c r="BG17" s="635" t="s">
        <v>127</v>
      </c>
      <c r="BH17" s="645"/>
      <c r="BI17" s="645"/>
      <c r="BJ17" s="645"/>
      <c r="BK17" s="645"/>
      <c r="BL17" s="645"/>
      <c r="BM17" s="645"/>
      <c r="BN17" s="646"/>
      <c r="BO17" s="649" t="s">
        <v>127</v>
      </c>
      <c r="BP17" s="649"/>
      <c r="BQ17" s="649"/>
      <c r="BR17" s="649"/>
      <c r="BS17" s="650" t="s">
        <v>127</v>
      </c>
      <c r="BT17" s="650"/>
      <c r="BU17" s="650"/>
      <c r="BV17" s="650"/>
      <c r="BW17" s="650"/>
      <c r="BX17" s="650"/>
      <c r="BY17" s="650"/>
      <c r="BZ17" s="650"/>
      <c r="CA17" s="650"/>
      <c r="CB17" s="707"/>
      <c r="CD17" s="616" t="s">
        <v>265</v>
      </c>
      <c r="CE17" s="617"/>
      <c r="CF17" s="617"/>
      <c r="CG17" s="617"/>
      <c r="CH17" s="617"/>
      <c r="CI17" s="617"/>
      <c r="CJ17" s="617"/>
      <c r="CK17" s="617"/>
      <c r="CL17" s="617"/>
      <c r="CM17" s="617"/>
      <c r="CN17" s="617"/>
      <c r="CO17" s="617"/>
      <c r="CP17" s="617"/>
      <c r="CQ17" s="618"/>
      <c r="CR17" s="635">
        <v>2528283</v>
      </c>
      <c r="CS17" s="645"/>
      <c r="CT17" s="645"/>
      <c r="CU17" s="645"/>
      <c r="CV17" s="645"/>
      <c r="CW17" s="645"/>
      <c r="CX17" s="645"/>
      <c r="CY17" s="646"/>
      <c r="CZ17" s="649">
        <v>11.8</v>
      </c>
      <c r="DA17" s="649"/>
      <c r="DB17" s="649"/>
      <c r="DC17" s="649"/>
      <c r="DD17" s="641" t="s">
        <v>127</v>
      </c>
      <c r="DE17" s="645"/>
      <c r="DF17" s="645"/>
      <c r="DG17" s="645"/>
      <c r="DH17" s="645"/>
      <c r="DI17" s="645"/>
      <c r="DJ17" s="645"/>
      <c r="DK17" s="645"/>
      <c r="DL17" s="645"/>
      <c r="DM17" s="645"/>
      <c r="DN17" s="645"/>
      <c r="DO17" s="645"/>
      <c r="DP17" s="646"/>
      <c r="DQ17" s="641">
        <v>2461097</v>
      </c>
      <c r="DR17" s="645"/>
      <c r="DS17" s="645"/>
      <c r="DT17" s="645"/>
      <c r="DU17" s="645"/>
      <c r="DV17" s="645"/>
      <c r="DW17" s="645"/>
      <c r="DX17" s="645"/>
      <c r="DY17" s="645"/>
      <c r="DZ17" s="645"/>
      <c r="EA17" s="645"/>
      <c r="EB17" s="645"/>
      <c r="EC17" s="658"/>
    </row>
    <row r="18" spans="2:133" ht="11.25" customHeight="1" x14ac:dyDescent="0.15">
      <c r="B18" s="616" t="s">
        <v>266</v>
      </c>
      <c r="C18" s="617"/>
      <c r="D18" s="617"/>
      <c r="E18" s="617"/>
      <c r="F18" s="617"/>
      <c r="G18" s="617"/>
      <c r="H18" s="617"/>
      <c r="I18" s="617"/>
      <c r="J18" s="617"/>
      <c r="K18" s="617"/>
      <c r="L18" s="617"/>
      <c r="M18" s="617"/>
      <c r="N18" s="617"/>
      <c r="O18" s="617"/>
      <c r="P18" s="617"/>
      <c r="Q18" s="618"/>
      <c r="R18" s="635">
        <v>140139</v>
      </c>
      <c r="S18" s="645"/>
      <c r="T18" s="645"/>
      <c r="U18" s="645"/>
      <c r="V18" s="645"/>
      <c r="W18" s="645"/>
      <c r="X18" s="645"/>
      <c r="Y18" s="646"/>
      <c r="Z18" s="649">
        <v>0.6</v>
      </c>
      <c r="AA18" s="649"/>
      <c r="AB18" s="649"/>
      <c r="AC18" s="649"/>
      <c r="AD18" s="650">
        <v>136015</v>
      </c>
      <c r="AE18" s="650"/>
      <c r="AF18" s="650"/>
      <c r="AG18" s="650"/>
      <c r="AH18" s="650"/>
      <c r="AI18" s="650"/>
      <c r="AJ18" s="650"/>
      <c r="AK18" s="650"/>
      <c r="AL18" s="638">
        <v>1</v>
      </c>
      <c r="AM18" s="647"/>
      <c r="AN18" s="647"/>
      <c r="AO18" s="651"/>
      <c r="AP18" s="616" t="s">
        <v>267</v>
      </c>
      <c r="AQ18" s="617"/>
      <c r="AR18" s="617"/>
      <c r="AS18" s="617"/>
      <c r="AT18" s="617"/>
      <c r="AU18" s="617"/>
      <c r="AV18" s="617"/>
      <c r="AW18" s="617"/>
      <c r="AX18" s="617"/>
      <c r="AY18" s="617"/>
      <c r="AZ18" s="617"/>
      <c r="BA18" s="617"/>
      <c r="BB18" s="617"/>
      <c r="BC18" s="617"/>
      <c r="BD18" s="617"/>
      <c r="BE18" s="617"/>
      <c r="BF18" s="618"/>
      <c r="BG18" s="635" t="s">
        <v>127</v>
      </c>
      <c r="BH18" s="645"/>
      <c r="BI18" s="645"/>
      <c r="BJ18" s="645"/>
      <c r="BK18" s="645"/>
      <c r="BL18" s="645"/>
      <c r="BM18" s="645"/>
      <c r="BN18" s="646"/>
      <c r="BO18" s="649" t="s">
        <v>127</v>
      </c>
      <c r="BP18" s="649"/>
      <c r="BQ18" s="649"/>
      <c r="BR18" s="649"/>
      <c r="BS18" s="650" t="s">
        <v>127</v>
      </c>
      <c r="BT18" s="650"/>
      <c r="BU18" s="650"/>
      <c r="BV18" s="650"/>
      <c r="BW18" s="650"/>
      <c r="BX18" s="650"/>
      <c r="BY18" s="650"/>
      <c r="BZ18" s="650"/>
      <c r="CA18" s="650"/>
      <c r="CB18" s="707"/>
      <c r="CD18" s="616" t="s">
        <v>268</v>
      </c>
      <c r="CE18" s="617"/>
      <c r="CF18" s="617"/>
      <c r="CG18" s="617"/>
      <c r="CH18" s="617"/>
      <c r="CI18" s="617"/>
      <c r="CJ18" s="617"/>
      <c r="CK18" s="617"/>
      <c r="CL18" s="617"/>
      <c r="CM18" s="617"/>
      <c r="CN18" s="617"/>
      <c r="CO18" s="617"/>
      <c r="CP18" s="617"/>
      <c r="CQ18" s="618"/>
      <c r="CR18" s="635" t="s">
        <v>127</v>
      </c>
      <c r="CS18" s="645"/>
      <c r="CT18" s="645"/>
      <c r="CU18" s="645"/>
      <c r="CV18" s="645"/>
      <c r="CW18" s="645"/>
      <c r="CX18" s="645"/>
      <c r="CY18" s="646"/>
      <c r="CZ18" s="649" t="s">
        <v>127</v>
      </c>
      <c r="DA18" s="649"/>
      <c r="DB18" s="649"/>
      <c r="DC18" s="649"/>
      <c r="DD18" s="641" t="s">
        <v>127</v>
      </c>
      <c r="DE18" s="645"/>
      <c r="DF18" s="645"/>
      <c r="DG18" s="645"/>
      <c r="DH18" s="645"/>
      <c r="DI18" s="645"/>
      <c r="DJ18" s="645"/>
      <c r="DK18" s="645"/>
      <c r="DL18" s="645"/>
      <c r="DM18" s="645"/>
      <c r="DN18" s="645"/>
      <c r="DO18" s="645"/>
      <c r="DP18" s="646"/>
      <c r="DQ18" s="641" t="s">
        <v>127</v>
      </c>
      <c r="DR18" s="645"/>
      <c r="DS18" s="645"/>
      <c r="DT18" s="645"/>
      <c r="DU18" s="645"/>
      <c r="DV18" s="645"/>
      <c r="DW18" s="645"/>
      <c r="DX18" s="645"/>
      <c r="DY18" s="645"/>
      <c r="DZ18" s="645"/>
      <c r="EA18" s="645"/>
      <c r="EB18" s="645"/>
      <c r="EC18" s="658"/>
    </row>
    <row r="19" spans="2:133" ht="11.25" customHeight="1" x14ac:dyDescent="0.15">
      <c r="B19" s="616" t="s">
        <v>269</v>
      </c>
      <c r="C19" s="617"/>
      <c r="D19" s="617"/>
      <c r="E19" s="617"/>
      <c r="F19" s="617"/>
      <c r="G19" s="617"/>
      <c r="H19" s="617"/>
      <c r="I19" s="617"/>
      <c r="J19" s="617"/>
      <c r="K19" s="617"/>
      <c r="L19" s="617"/>
      <c r="M19" s="617"/>
      <c r="N19" s="617"/>
      <c r="O19" s="617"/>
      <c r="P19" s="617"/>
      <c r="Q19" s="618"/>
      <c r="R19" s="635">
        <v>17552</v>
      </c>
      <c r="S19" s="645"/>
      <c r="T19" s="645"/>
      <c r="U19" s="645"/>
      <c r="V19" s="645"/>
      <c r="W19" s="645"/>
      <c r="X19" s="645"/>
      <c r="Y19" s="646"/>
      <c r="Z19" s="649">
        <v>0.1</v>
      </c>
      <c r="AA19" s="649"/>
      <c r="AB19" s="649"/>
      <c r="AC19" s="649"/>
      <c r="AD19" s="650">
        <v>17552</v>
      </c>
      <c r="AE19" s="650"/>
      <c r="AF19" s="650"/>
      <c r="AG19" s="650"/>
      <c r="AH19" s="650"/>
      <c r="AI19" s="650"/>
      <c r="AJ19" s="650"/>
      <c r="AK19" s="650"/>
      <c r="AL19" s="638">
        <v>0.1</v>
      </c>
      <c r="AM19" s="647"/>
      <c r="AN19" s="647"/>
      <c r="AO19" s="651"/>
      <c r="AP19" s="616" t="s">
        <v>270</v>
      </c>
      <c r="AQ19" s="617"/>
      <c r="AR19" s="617"/>
      <c r="AS19" s="617"/>
      <c r="AT19" s="617"/>
      <c r="AU19" s="617"/>
      <c r="AV19" s="617"/>
      <c r="AW19" s="617"/>
      <c r="AX19" s="617"/>
      <c r="AY19" s="617"/>
      <c r="AZ19" s="617"/>
      <c r="BA19" s="617"/>
      <c r="BB19" s="617"/>
      <c r="BC19" s="617"/>
      <c r="BD19" s="617"/>
      <c r="BE19" s="617"/>
      <c r="BF19" s="618"/>
      <c r="BG19" s="635">
        <v>81650</v>
      </c>
      <c r="BH19" s="645"/>
      <c r="BI19" s="645"/>
      <c r="BJ19" s="645"/>
      <c r="BK19" s="645"/>
      <c r="BL19" s="645"/>
      <c r="BM19" s="645"/>
      <c r="BN19" s="646"/>
      <c r="BO19" s="649">
        <v>2.2999999999999998</v>
      </c>
      <c r="BP19" s="649"/>
      <c r="BQ19" s="649"/>
      <c r="BR19" s="649"/>
      <c r="BS19" s="650">
        <v>21218</v>
      </c>
      <c r="BT19" s="650"/>
      <c r="BU19" s="650"/>
      <c r="BV19" s="650"/>
      <c r="BW19" s="650"/>
      <c r="BX19" s="650"/>
      <c r="BY19" s="650"/>
      <c r="BZ19" s="650"/>
      <c r="CA19" s="650"/>
      <c r="CB19" s="707"/>
      <c r="CD19" s="616" t="s">
        <v>271</v>
      </c>
      <c r="CE19" s="617"/>
      <c r="CF19" s="617"/>
      <c r="CG19" s="617"/>
      <c r="CH19" s="617"/>
      <c r="CI19" s="617"/>
      <c r="CJ19" s="617"/>
      <c r="CK19" s="617"/>
      <c r="CL19" s="617"/>
      <c r="CM19" s="617"/>
      <c r="CN19" s="617"/>
      <c r="CO19" s="617"/>
      <c r="CP19" s="617"/>
      <c r="CQ19" s="618"/>
      <c r="CR19" s="635" t="s">
        <v>127</v>
      </c>
      <c r="CS19" s="645"/>
      <c r="CT19" s="645"/>
      <c r="CU19" s="645"/>
      <c r="CV19" s="645"/>
      <c r="CW19" s="645"/>
      <c r="CX19" s="645"/>
      <c r="CY19" s="646"/>
      <c r="CZ19" s="649" t="s">
        <v>127</v>
      </c>
      <c r="DA19" s="649"/>
      <c r="DB19" s="649"/>
      <c r="DC19" s="649"/>
      <c r="DD19" s="641" t="s">
        <v>127</v>
      </c>
      <c r="DE19" s="645"/>
      <c r="DF19" s="645"/>
      <c r="DG19" s="645"/>
      <c r="DH19" s="645"/>
      <c r="DI19" s="645"/>
      <c r="DJ19" s="645"/>
      <c r="DK19" s="645"/>
      <c r="DL19" s="645"/>
      <c r="DM19" s="645"/>
      <c r="DN19" s="645"/>
      <c r="DO19" s="645"/>
      <c r="DP19" s="646"/>
      <c r="DQ19" s="641" t="s">
        <v>127</v>
      </c>
      <c r="DR19" s="645"/>
      <c r="DS19" s="645"/>
      <c r="DT19" s="645"/>
      <c r="DU19" s="645"/>
      <c r="DV19" s="645"/>
      <c r="DW19" s="645"/>
      <c r="DX19" s="645"/>
      <c r="DY19" s="645"/>
      <c r="DZ19" s="645"/>
      <c r="EA19" s="645"/>
      <c r="EB19" s="645"/>
      <c r="EC19" s="658"/>
    </row>
    <row r="20" spans="2:133" ht="11.25" customHeight="1" x14ac:dyDescent="0.15">
      <c r="B20" s="616" t="s">
        <v>272</v>
      </c>
      <c r="C20" s="617"/>
      <c r="D20" s="617"/>
      <c r="E20" s="617"/>
      <c r="F20" s="617"/>
      <c r="G20" s="617"/>
      <c r="H20" s="617"/>
      <c r="I20" s="617"/>
      <c r="J20" s="617"/>
      <c r="K20" s="617"/>
      <c r="L20" s="617"/>
      <c r="M20" s="617"/>
      <c r="N20" s="617"/>
      <c r="O20" s="617"/>
      <c r="P20" s="617"/>
      <c r="Q20" s="618"/>
      <c r="R20" s="635">
        <v>6821</v>
      </c>
      <c r="S20" s="645"/>
      <c r="T20" s="645"/>
      <c r="U20" s="645"/>
      <c r="V20" s="645"/>
      <c r="W20" s="645"/>
      <c r="X20" s="645"/>
      <c r="Y20" s="646"/>
      <c r="Z20" s="649">
        <v>0</v>
      </c>
      <c r="AA20" s="649"/>
      <c r="AB20" s="649"/>
      <c r="AC20" s="649"/>
      <c r="AD20" s="650">
        <v>6821</v>
      </c>
      <c r="AE20" s="650"/>
      <c r="AF20" s="650"/>
      <c r="AG20" s="650"/>
      <c r="AH20" s="650"/>
      <c r="AI20" s="650"/>
      <c r="AJ20" s="650"/>
      <c r="AK20" s="650"/>
      <c r="AL20" s="638">
        <v>0.1</v>
      </c>
      <c r="AM20" s="647"/>
      <c r="AN20" s="647"/>
      <c r="AO20" s="651"/>
      <c r="AP20" s="616" t="s">
        <v>273</v>
      </c>
      <c r="AQ20" s="617"/>
      <c r="AR20" s="617"/>
      <c r="AS20" s="617"/>
      <c r="AT20" s="617"/>
      <c r="AU20" s="617"/>
      <c r="AV20" s="617"/>
      <c r="AW20" s="617"/>
      <c r="AX20" s="617"/>
      <c r="AY20" s="617"/>
      <c r="AZ20" s="617"/>
      <c r="BA20" s="617"/>
      <c r="BB20" s="617"/>
      <c r="BC20" s="617"/>
      <c r="BD20" s="617"/>
      <c r="BE20" s="617"/>
      <c r="BF20" s="618"/>
      <c r="BG20" s="635">
        <v>81650</v>
      </c>
      <c r="BH20" s="645"/>
      <c r="BI20" s="645"/>
      <c r="BJ20" s="645"/>
      <c r="BK20" s="645"/>
      <c r="BL20" s="645"/>
      <c r="BM20" s="645"/>
      <c r="BN20" s="646"/>
      <c r="BO20" s="649">
        <v>2.2999999999999998</v>
      </c>
      <c r="BP20" s="649"/>
      <c r="BQ20" s="649"/>
      <c r="BR20" s="649"/>
      <c r="BS20" s="650">
        <v>21218</v>
      </c>
      <c r="BT20" s="650"/>
      <c r="BU20" s="650"/>
      <c r="BV20" s="650"/>
      <c r="BW20" s="650"/>
      <c r="BX20" s="650"/>
      <c r="BY20" s="650"/>
      <c r="BZ20" s="650"/>
      <c r="CA20" s="650"/>
      <c r="CB20" s="707"/>
      <c r="CD20" s="616" t="s">
        <v>274</v>
      </c>
      <c r="CE20" s="617"/>
      <c r="CF20" s="617"/>
      <c r="CG20" s="617"/>
      <c r="CH20" s="617"/>
      <c r="CI20" s="617"/>
      <c r="CJ20" s="617"/>
      <c r="CK20" s="617"/>
      <c r="CL20" s="617"/>
      <c r="CM20" s="617"/>
      <c r="CN20" s="617"/>
      <c r="CO20" s="617"/>
      <c r="CP20" s="617"/>
      <c r="CQ20" s="618"/>
      <c r="CR20" s="635">
        <v>21358449</v>
      </c>
      <c r="CS20" s="645"/>
      <c r="CT20" s="645"/>
      <c r="CU20" s="645"/>
      <c r="CV20" s="645"/>
      <c r="CW20" s="645"/>
      <c r="CX20" s="645"/>
      <c r="CY20" s="646"/>
      <c r="CZ20" s="649">
        <v>100</v>
      </c>
      <c r="DA20" s="649"/>
      <c r="DB20" s="649"/>
      <c r="DC20" s="649"/>
      <c r="DD20" s="641">
        <v>2293446</v>
      </c>
      <c r="DE20" s="645"/>
      <c r="DF20" s="645"/>
      <c r="DG20" s="645"/>
      <c r="DH20" s="645"/>
      <c r="DI20" s="645"/>
      <c r="DJ20" s="645"/>
      <c r="DK20" s="645"/>
      <c r="DL20" s="645"/>
      <c r="DM20" s="645"/>
      <c r="DN20" s="645"/>
      <c r="DO20" s="645"/>
      <c r="DP20" s="646"/>
      <c r="DQ20" s="641">
        <v>15022577</v>
      </c>
      <c r="DR20" s="645"/>
      <c r="DS20" s="645"/>
      <c r="DT20" s="645"/>
      <c r="DU20" s="645"/>
      <c r="DV20" s="645"/>
      <c r="DW20" s="645"/>
      <c r="DX20" s="645"/>
      <c r="DY20" s="645"/>
      <c r="DZ20" s="645"/>
      <c r="EA20" s="645"/>
      <c r="EB20" s="645"/>
      <c r="EC20" s="658"/>
    </row>
    <row r="21" spans="2:133" ht="11.25" customHeight="1" x14ac:dyDescent="0.15">
      <c r="B21" s="616" t="s">
        <v>275</v>
      </c>
      <c r="C21" s="617"/>
      <c r="D21" s="617"/>
      <c r="E21" s="617"/>
      <c r="F21" s="617"/>
      <c r="G21" s="617"/>
      <c r="H21" s="617"/>
      <c r="I21" s="617"/>
      <c r="J21" s="617"/>
      <c r="K21" s="617"/>
      <c r="L21" s="617"/>
      <c r="M21" s="617"/>
      <c r="N21" s="617"/>
      <c r="O21" s="617"/>
      <c r="P21" s="617"/>
      <c r="Q21" s="618"/>
      <c r="R21" s="635">
        <v>1953</v>
      </c>
      <c r="S21" s="645"/>
      <c r="T21" s="645"/>
      <c r="U21" s="645"/>
      <c r="V21" s="645"/>
      <c r="W21" s="645"/>
      <c r="X21" s="645"/>
      <c r="Y21" s="646"/>
      <c r="Z21" s="649">
        <v>0</v>
      </c>
      <c r="AA21" s="649"/>
      <c r="AB21" s="649"/>
      <c r="AC21" s="649"/>
      <c r="AD21" s="650">
        <v>1953</v>
      </c>
      <c r="AE21" s="650"/>
      <c r="AF21" s="650"/>
      <c r="AG21" s="650"/>
      <c r="AH21" s="650"/>
      <c r="AI21" s="650"/>
      <c r="AJ21" s="650"/>
      <c r="AK21" s="650"/>
      <c r="AL21" s="638">
        <v>0</v>
      </c>
      <c r="AM21" s="647"/>
      <c r="AN21" s="647"/>
      <c r="AO21" s="651"/>
      <c r="AP21" s="616" t="s">
        <v>276</v>
      </c>
      <c r="AQ21" s="708"/>
      <c r="AR21" s="708"/>
      <c r="AS21" s="708"/>
      <c r="AT21" s="708"/>
      <c r="AU21" s="708"/>
      <c r="AV21" s="708"/>
      <c r="AW21" s="708"/>
      <c r="AX21" s="708"/>
      <c r="AY21" s="708"/>
      <c r="AZ21" s="708"/>
      <c r="BA21" s="708"/>
      <c r="BB21" s="708"/>
      <c r="BC21" s="708"/>
      <c r="BD21" s="708"/>
      <c r="BE21" s="708"/>
      <c r="BF21" s="709"/>
      <c r="BG21" s="635">
        <v>45942</v>
      </c>
      <c r="BH21" s="645"/>
      <c r="BI21" s="645"/>
      <c r="BJ21" s="645"/>
      <c r="BK21" s="645"/>
      <c r="BL21" s="645"/>
      <c r="BM21" s="645"/>
      <c r="BN21" s="646"/>
      <c r="BO21" s="649">
        <v>1.3</v>
      </c>
      <c r="BP21" s="649"/>
      <c r="BQ21" s="649"/>
      <c r="BR21" s="649"/>
      <c r="BS21" s="650">
        <v>21218</v>
      </c>
      <c r="BT21" s="650"/>
      <c r="BU21" s="650"/>
      <c r="BV21" s="650"/>
      <c r="BW21" s="650"/>
      <c r="BX21" s="650"/>
      <c r="BY21" s="650"/>
      <c r="BZ21" s="650"/>
      <c r="CA21" s="650"/>
      <c r="CB21" s="707"/>
      <c r="CD21" s="619"/>
      <c r="CE21" s="620"/>
      <c r="CF21" s="620"/>
      <c r="CG21" s="620"/>
      <c r="CH21" s="620"/>
      <c r="CI21" s="620"/>
      <c r="CJ21" s="620"/>
      <c r="CK21" s="620"/>
      <c r="CL21" s="620"/>
      <c r="CM21" s="620"/>
      <c r="CN21" s="620"/>
      <c r="CO21" s="620"/>
      <c r="CP21" s="620"/>
      <c r="CQ21" s="621"/>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15">
      <c r="B22" s="691" t="s">
        <v>277</v>
      </c>
      <c r="C22" s="692"/>
      <c r="D22" s="692"/>
      <c r="E22" s="692"/>
      <c r="F22" s="692"/>
      <c r="G22" s="692"/>
      <c r="H22" s="692"/>
      <c r="I22" s="692"/>
      <c r="J22" s="692"/>
      <c r="K22" s="692"/>
      <c r="L22" s="692"/>
      <c r="M22" s="692"/>
      <c r="N22" s="692"/>
      <c r="O22" s="692"/>
      <c r="P22" s="692"/>
      <c r="Q22" s="693"/>
      <c r="R22" s="635">
        <v>113813</v>
      </c>
      <c r="S22" s="645"/>
      <c r="T22" s="645"/>
      <c r="U22" s="645"/>
      <c r="V22" s="645"/>
      <c r="W22" s="645"/>
      <c r="X22" s="645"/>
      <c r="Y22" s="646"/>
      <c r="Z22" s="649">
        <v>0.5</v>
      </c>
      <c r="AA22" s="649"/>
      <c r="AB22" s="649"/>
      <c r="AC22" s="649"/>
      <c r="AD22" s="650">
        <v>109689</v>
      </c>
      <c r="AE22" s="650"/>
      <c r="AF22" s="650"/>
      <c r="AG22" s="650"/>
      <c r="AH22" s="650"/>
      <c r="AI22" s="650"/>
      <c r="AJ22" s="650"/>
      <c r="AK22" s="650"/>
      <c r="AL22" s="638">
        <v>0.80000001192092896</v>
      </c>
      <c r="AM22" s="647"/>
      <c r="AN22" s="647"/>
      <c r="AO22" s="651"/>
      <c r="AP22" s="616" t="s">
        <v>278</v>
      </c>
      <c r="AQ22" s="708"/>
      <c r="AR22" s="708"/>
      <c r="AS22" s="708"/>
      <c r="AT22" s="708"/>
      <c r="AU22" s="708"/>
      <c r="AV22" s="708"/>
      <c r="AW22" s="708"/>
      <c r="AX22" s="708"/>
      <c r="AY22" s="708"/>
      <c r="AZ22" s="708"/>
      <c r="BA22" s="708"/>
      <c r="BB22" s="708"/>
      <c r="BC22" s="708"/>
      <c r="BD22" s="708"/>
      <c r="BE22" s="708"/>
      <c r="BF22" s="709"/>
      <c r="BG22" s="635" t="s">
        <v>127</v>
      </c>
      <c r="BH22" s="645"/>
      <c r="BI22" s="645"/>
      <c r="BJ22" s="645"/>
      <c r="BK22" s="645"/>
      <c r="BL22" s="645"/>
      <c r="BM22" s="645"/>
      <c r="BN22" s="646"/>
      <c r="BO22" s="649" t="s">
        <v>127</v>
      </c>
      <c r="BP22" s="649"/>
      <c r="BQ22" s="649"/>
      <c r="BR22" s="649"/>
      <c r="BS22" s="650" t="s">
        <v>127</v>
      </c>
      <c r="BT22" s="650"/>
      <c r="BU22" s="650"/>
      <c r="BV22" s="650"/>
      <c r="BW22" s="650"/>
      <c r="BX22" s="650"/>
      <c r="BY22" s="650"/>
      <c r="BZ22" s="650"/>
      <c r="CA22" s="650"/>
      <c r="CB22" s="707"/>
      <c r="CD22" s="682" t="s">
        <v>279</v>
      </c>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4"/>
    </row>
    <row r="23" spans="2:133" ht="11.25" customHeight="1" x14ac:dyDescent="0.15">
      <c r="B23" s="616" t="s">
        <v>280</v>
      </c>
      <c r="C23" s="617"/>
      <c r="D23" s="617"/>
      <c r="E23" s="617"/>
      <c r="F23" s="617"/>
      <c r="G23" s="617"/>
      <c r="H23" s="617"/>
      <c r="I23" s="617"/>
      <c r="J23" s="617"/>
      <c r="K23" s="617"/>
      <c r="L23" s="617"/>
      <c r="M23" s="617"/>
      <c r="N23" s="617"/>
      <c r="O23" s="617"/>
      <c r="P23" s="617"/>
      <c r="Q23" s="618"/>
      <c r="R23" s="635">
        <v>9075450</v>
      </c>
      <c r="S23" s="645"/>
      <c r="T23" s="645"/>
      <c r="U23" s="645"/>
      <c r="V23" s="645"/>
      <c r="W23" s="645"/>
      <c r="X23" s="645"/>
      <c r="Y23" s="646"/>
      <c r="Z23" s="649">
        <v>39.4</v>
      </c>
      <c r="AA23" s="649"/>
      <c r="AB23" s="649"/>
      <c r="AC23" s="649"/>
      <c r="AD23" s="650">
        <v>7993001</v>
      </c>
      <c r="AE23" s="650"/>
      <c r="AF23" s="650"/>
      <c r="AG23" s="650"/>
      <c r="AH23" s="650"/>
      <c r="AI23" s="650"/>
      <c r="AJ23" s="650"/>
      <c r="AK23" s="650"/>
      <c r="AL23" s="638">
        <v>61.6</v>
      </c>
      <c r="AM23" s="647"/>
      <c r="AN23" s="647"/>
      <c r="AO23" s="651"/>
      <c r="AP23" s="616" t="s">
        <v>281</v>
      </c>
      <c r="AQ23" s="708"/>
      <c r="AR23" s="708"/>
      <c r="AS23" s="708"/>
      <c r="AT23" s="708"/>
      <c r="AU23" s="708"/>
      <c r="AV23" s="708"/>
      <c r="AW23" s="708"/>
      <c r="AX23" s="708"/>
      <c r="AY23" s="708"/>
      <c r="AZ23" s="708"/>
      <c r="BA23" s="708"/>
      <c r="BB23" s="708"/>
      <c r="BC23" s="708"/>
      <c r="BD23" s="708"/>
      <c r="BE23" s="708"/>
      <c r="BF23" s="709"/>
      <c r="BG23" s="635">
        <v>35708</v>
      </c>
      <c r="BH23" s="645"/>
      <c r="BI23" s="645"/>
      <c r="BJ23" s="645"/>
      <c r="BK23" s="645"/>
      <c r="BL23" s="645"/>
      <c r="BM23" s="645"/>
      <c r="BN23" s="646"/>
      <c r="BO23" s="649">
        <v>1</v>
      </c>
      <c r="BP23" s="649"/>
      <c r="BQ23" s="649"/>
      <c r="BR23" s="649"/>
      <c r="BS23" s="650" t="s">
        <v>127</v>
      </c>
      <c r="BT23" s="650"/>
      <c r="BU23" s="650"/>
      <c r="BV23" s="650"/>
      <c r="BW23" s="650"/>
      <c r="BX23" s="650"/>
      <c r="BY23" s="650"/>
      <c r="BZ23" s="650"/>
      <c r="CA23" s="650"/>
      <c r="CB23" s="707"/>
      <c r="CD23" s="682" t="s">
        <v>221</v>
      </c>
      <c r="CE23" s="683"/>
      <c r="CF23" s="683"/>
      <c r="CG23" s="683"/>
      <c r="CH23" s="683"/>
      <c r="CI23" s="683"/>
      <c r="CJ23" s="683"/>
      <c r="CK23" s="683"/>
      <c r="CL23" s="683"/>
      <c r="CM23" s="683"/>
      <c r="CN23" s="683"/>
      <c r="CO23" s="683"/>
      <c r="CP23" s="683"/>
      <c r="CQ23" s="684"/>
      <c r="CR23" s="682" t="s">
        <v>282</v>
      </c>
      <c r="CS23" s="683"/>
      <c r="CT23" s="683"/>
      <c r="CU23" s="683"/>
      <c r="CV23" s="683"/>
      <c r="CW23" s="683"/>
      <c r="CX23" s="683"/>
      <c r="CY23" s="684"/>
      <c r="CZ23" s="682" t="s">
        <v>283</v>
      </c>
      <c r="DA23" s="683"/>
      <c r="DB23" s="683"/>
      <c r="DC23" s="684"/>
      <c r="DD23" s="682" t="s">
        <v>284</v>
      </c>
      <c r="DE23" s="683"/>
      <c r="DF23" s="683"/>
      <c r="DG23" s="683"/>
      <c r="DH23" s="683"/>
      <c r="DI23" s="683"/>
      <c r="DJ23" s="683"/>
      <c r="DK23" s="684"/>
      <c r="DL23" s="715" t="s">
        <v>285</v>
      </c>
      <c r="DM23" s="716"/>
      <c r="DN23" s="716"/>
      <c r="DO23" s="716"/>
      <c r="DP23" s="716"/>
      <c r="DQ23" s="716"/>
      <c r="DR23" s="716"/>
      <c r="DS23" s="716"/>
      <c r="DT23" s="716"/>
      <c r="DU23" s="716"/>
      <c r="DV23" s="717"/>
      <c r="DW23" s="682" t="s">
        <v>286</v>
      </c>
      <c r="DX23" s="683"/>
      <c r="DY23" s="683"/>
      <c r="DZ23" s="683"/>
      <c r="EA23" s="683"/>
      <c r="EB23" s="683"/>
      <c r="EC23" s="684"/>
    </row>
    <row r="24" spans="2:133" ht="11.25" customHeight="1" x14ac:dyDescent="0.15">
      <c r="B24" s="616" t="s">
        <v>287</v>
      </c>
      <c r="C24" s="617"/>
      <c r="D24" s="617"/>
      <c r="E24" s="617"/>
      <c r="F24" s="617"/>
      <c r="G24" s="617"/>
      <c r="H24" s="617"/>
      <c r="I24" s="617"/>
      <c r="J24" s="617"/>
      <c r="K24" s="617"/>
      <c r="L24" s="617"/>
      <c r="M24" s="617"/>
      <c r="N24" s="617"/>
      <c r="O24" s="617"/>
      <c r="P24" s="617"/>
      <c r="Q24" s="618"/>
      <c r="R24" s="635">
        <v>7993001</v>
      </c>
      <c r="S24" s="645"/>
      <c r="T24" s="645"/>
      <c r="U24" s="645"/>
      <c r="V24" s="645"/>
      <c r="W24" s="645"/>
      <c r="X24" s="645"/>
      <c r="Y24" s="646"/>
      <c r="Z24" s="649">
        <v>34.700000000000003</v>
      </c>
      <c r="AA24" s="649"/>
      <c r="AB24" s="649"/>
      <c r="AC24" s="649"/>
      <c r="AD24" s="650">
        <v>7993001</v>
      </c>
      <c r="AE24" s="650"/>
      <c r="AF24" s="650"/>
      <c r="AG24" s="650"/>
      <c r="AH24" s="650"/>
      <c r="AI24" s="650"/>
      <c r="AJ24" s="650"/>
      <c r="AK24" s="650"/>
      <c r="AL24" s="638">
        <v>61.6</v>
      </c>
      <c r="AM24" s="647"/>
      <c r="AN24" s="647"/>
      <c r="AO24" s="651"/>
      <c r="AP24" s="616" t="s">
        <v>288</v>
      </c>
      <c r="AQ24" s="708"/>
      <c r="AR24" s="708"/>
      <c r="AS24" s="708"/>
      <c r="AT24" s="708"/>
      <c r="AU24" s="708"/>
      <c r="AV24" s="708"/>
      <c r="AW24" s="708"/>
      <c r="AX24" s="708"/>
      <c r="AY24" s="708"/>
      <c r="AZ24" s="708"/>
      <c r="BA24" s="708"/>
      <c r="BB24" s="708"/>
      <c r="BC24" s="708"/>
      <c r="BD24" s="708"/>
      <c r="BE24" s="708"/>
      <c r="BF24" s="709"/>
      <c r="BG24" s="635" t="s">
        <v>127</v>
      </c>
      <c r="BH24" s="645"/>
      <c r="BI24" s="645"/>
      <c r="BJ24" s="645"/>
      <c r="BK24" s="645"/>
      <c r="BL24" s="645"/>
      <c r="BM24" s="645"/>
      <c r="BN24" s="646"/>
      <c r="BO24" s="649" t="s">
        <v>127</v>
      </c>
      <c r="BP24" s="649"/>
      <c r="BQ24" s="649"/>
      <c r="BR24" s="649"/>
      <c r="BS24" s="650" t="s">
        <v>127</v>
      </c>
      <c r="BT24" s="650"/>
      <c r="BU24" s="650"/>
      <c r="BV24" s="650"/>
      <c r="BW24" s="650"/>
      <c r="BX24" s="650"/>
      <c r="BY24" s="650"/>
      <c r="BZ24" s="650"/>
      <c r="CA24" s="650"/>
      <c r="CB24" s="707"/>
      <c r="CD24" s="688" t="s">
        <v>289</v>
      </c>
      <c r="CE24" s="689"/>
      <c r="CF24" s="689"/>
      <c r="CG24" s="689"/>
      <c r="CH24" s="689"/>
      <c r="CI24" s="689"/>
      <c r="CJ24" s="689"/>
      <c r="CK24" s="689"/>
      <c r="CL24" s="689"/>
      <c r="CM24" s="689"/>
      <c r="CN24" s="689"/>
      <c r="CO24" s="689"/>
      <c r="CP24" s="689"/>
      <c r="CQ24" s="690"/>
      <c r="CR24" s="685">
        <v>10185850</v>
      </c>
      <c r="CS24" s="686"/>
      <c r="CT24" s="686"/>
      <c r="CU24" s="686"/>
      <c r="CV24" s="686"/>
      <c r="CW24" s="686"/>
      <c r="CX24" s="686"/>
      <c r="CY24" s="713"/>
      <c r="CZ24" s="710">
        <v>47.7</v>
      </c>
      <c r="DA24" s="697"/>
      <c r="DB24" s="697"/>
      <c r="DC24" s="714"/>
      <c r="DD24" s="712">
        <v>7080048</v>
      </c>
      <c r="DE24" s="686"/>
      <c r="DF24" s="686"/>
      <c r="DG24" s="686"/>
      <c r="DH24" s="686"/>
      <c r="DI24" s="686"/>
      <c r="DJ24" s="686"/>
      <c r="DK24" s="713"/>
      <c r="DL24" s="712">
        <v>6986081</v>
      </c>
      <c r="DM24" s="686"/>
      <c r="DN24" s="686"/>
      <c r="DO24" s="686"/>
      <c r="DP24" s="686"/>
      <c r="DQ24" s="686"/>
      <c r="DR24" s="686"/>
      <c r="DS24" s="686"/>
      <c r="DT24" s="686"/>
      <c r="DU24" s="686"/>
      <c r="DV24" s="713"/>
      <c r="DW24" s="710">
        <v>53.8</v>
      </c>
      <c r="DX24" s="697"/>
      <c r="DY24" s="697"/>
      <c r="DZ24" s="697"/>
      <c r="EA24" s="697"/>
      <c r="EB24" s="697"/>
      <c r="EC24" s="711"/>
    </row>
    <row r="25" spans="2:133" ht="11.25" customHeight="1" x14ac:dyDescent="0.15">
      <c r="B25" s="616" t="s">
        <v>290</v>
      </c>
      <c r="C25" s="617"/>
      <c r="D25" s="617"/>
      <c r="E25" s="617"/>
      <c r="F25" s="617"/>
      <c r="G25" s="617"/>
      <c r="H25" s="617"/>
      <c r="I25" s="617"/>
      <c r="J25" s="617"/>
      <c r="K25" s="617"/>
      <c r="L25" s="617"/>
      <c r="M25" s="617"/>
      <c r="N25" s="617"/>
      <c r="O25" s="617"/>
      <c r="P25" s="617"/>
      <c r="Q25" s="618"/>
      <c r="R25" s="635">
        <v>1082449</v>
      </c>
      <c r="S25" s="645"/>
      <c r="T25" s="645"/>
      <c r="U25" s="645"/>
      <c r="V25" s="645"/>
      <c r="W25" s="645"/>
      <c r="X25" s="645"/>
      <c r="Y25" s="646"/>
      <c r="Z25" s="649">
        <v>4.7</v>
      </c>
      <c r="AA25" s="649"/>
      <c r="AB25" s="649"/>
      <c r="AC25" s="649"/>
      <c r="AD25" s="650" t="s">
        <v>127</v>
      </c>
      <c r="AE25" s="650"/>
      <c r="AF25" s="650"/>
      <c r="AG25" s="650"/>
      <c r="AH25" s="650"/>
      <c r="AI25" s="650"/>
      <c r="AJ25" s="650"/>
      <c r="AK25" s="650"/>
      <c r="AL25" s="638" t="s">
        <v>127</v>
      </c>
      <c r="AM25" s="647"/>
      <c r="AN25" s="647"/>
      <c r="AO25" s="651"/>
      <c r="AP25" s="616" t="s">
        <v>291</v>
      </c>
      <c r="AQ25" s="708"/>
      <c r="AR25" s="708"/>
      <c r="AS25" s="708"/>
      <c r="AT25" s="708"/>
      <c r="AU25" s="708"/>
      <c r="AV25" s="708"/>
      <c r="AW25" s="708"/>
      <c r="AX25" s="708"/>
      <c r="AY25" s="708"/>
      <c r="AZ25" s="708"/>
      <c r="BA25" s="708"/>
      <c r="BB25" s="708"/>
      <c r="BC25" s="708"/>
      <c r="BD25" s="708"/>
      <c r="BE25" s="708"/>
      <c r="BF25" s="709"/>
      <c r="BG25" s="635" t="s">
        <v>127</v>
      </c>
      <c r="BH25" s="645"/>
      <c r="BI25" s="645"/>
      <c r="BJ25" s="645"/>
      <c r="BK25" s="645"/>
      <c r="BL25" s="645"/>
      <c r="BM25" s="645"/>
      <c r="BN25" s="646"/>
      <c r="BO25" s="649" t="s">
        <v>127</v>
      </c>
      <c r="BP25" s="649"/>
      <c r="BQ25" s="649"/>
      <c r="BR25" s="649"/>
      <c r="BS25" s="650" t="s">
        <v>127</v>
      </c>
      <c r="BT25" s="650"/>
      <c r="BU25" s="650"/>
      <c r="BV25" s="650"/>
      <c r="BW25" s="650"/>
      <c r="BX25" s="650"/>
      <c r="BY25" s="650"/>
      <c r="BZ25" s="650"/>
      <c r="CA25" s="650"/>
      <c r="CB25" s="707"/>
      <c r="CD25" s="616" t="s">
        <v>292</v>
      </c>
      <c r="CE25" s="617"/>
      <c r="CF25" s="617"/>
      <c r="CG25" s="617"/>
      <c r="CH25" s="617"/>
      <c r="CI25" s="617"/>
      <c r="CJ25" s="617"/>
      <c r="CK25" s="617"/>
      <c r="CL25" s="617"/>
      <c r="CM25" s="617"/>
      <c r="CN25" s="617"/>
      <c r="CO25" s="617"/>
      <c r="CP25" s="617"/>
      <c r="CQ25" s="618"/>
      <c r="CR25" s="635">
        <v>3907133</v>
      </c>
      <c r="CS25" s="636"/>
      <c r="CT25" s="636"/>
      <c r="CU25" s="636"/>
      <c r="CV25" s="636"/>
      <c r="CW25" s="636"/>
      <c r="CX25" s="636"/>
      <c r="CY25" s="637"/>
      <c r="CZ25" s="638">
        <v>18.3</v>
      </c>
      <c r="DA25" s="639"/>
      <c r="DB25" s="639"/>
      <c r="DC25" s="640"/>
      <c r="DD25" s="641">
        <v>3638123</v>
      </c>
      <c r="DE25" s="636"/>
      <c r="DF25" s="636"/>
      <c r="DG25" s="636"/>
      <c r="DH25" s="636"/>
      <c r="DI25" s="636"/>
      <c r="DJ25" s="636"/>
      <c r="DK25" s="637"/>
      <c r="DL25" s="641">
        <v>3597047</v>
      </c>
      <c r="DM25" s="636"/>
      <c r="DN25" s="636"/>
      <c r="DO25" s="636"/>
      <c r="DP25" s="636"/>
      <c r="DQ25" s="636"/>
      <c r="DR25" s="636"/>
      <c r="DS25" s="636"/>
      <c r="DT25" s="636"/>
      <c r="DU25" s="636"/>
      <c r="DV25" s="637"/>
      <c r="DW25" s="638">
        <v>27.7</v>
      </c>
      <c r="DX25" s="639"/>
      <c r="DY25" s="639"/>
      <c r="DZ25" s="639"/>
      <c r="EA25" s="639"/>
      <c r="EB25" s="639"/>
      <c r="EC25" s="670"/>
    </row>
    <row r="26" spans="2:133" ht="11.25" customHeight="1" x14ac:dyDescent="0.15">
      <c r="B26" s="616" t="s">
        <v>293</v>
      </c>
      <c r="C26" s="617"/>
      <c r="D26" s="617"/>
      <c r="E26" s="617"/>
      <c r="F26" s="617"/>
      <c r="G26" s="617"/>
      <c r="H26" s="617"/>
      <c r="I26" s="617"/>
      <c r="J26" s="617"/>
      <c r="K26" s="617"/>
      <c r="L26" s="617"/>
      <c r="M26" s="617"/>
      <c r="N26" s="617"/>
      <c r="O26" s="617"/>
      <c r="P26" s="617"/>
      <c r="Q26" s="618"/>
      <c r="R26" s="635" t="s">
        <v>127</v>
      </c>
      <c r="S26" s="645"/>
      <c r="T26" s="645"/>
      <c r="U26" s="645"/>
      <c r="V26" s="645"/>
      <c r="W26" s="645"/>
      <c r="X26" s="645"/>
      <c r="Y26" s="646"/>
      <c r="Z26" s="649" t="s">
        <v>127</v>
      </c>
      <c r="AA26" s="649"/>
      <c r="AB26" s="649"/>
      <c r="AC26" s="649"/>
      <c r="AD26" s="650" t="s">
        <v>127</v>
      </c>
      <c r="AE26" s="650"/>
      <c r="AF26" s="650"/>
      <c r="AG26" s="650"/>
      <c r="AH26" s="650"/>
      <c r="AI26" s="650"/>
      <c r="AJ26" s="650"/>
      <c r="AK26" s="650"/>
      <c r="AL26" s="638" t="s">
        <v>127</v>
      </c>
      <c r="AM26" s="647"/>
      <c r="AN26" s="647"/>
      <c r="AO26" s="651"/>
      <c r="AP26" s="616" t="s">
        <v>294</v>
      </c>
      <c r="AQ26" s="708"/>
      <c r="AR26" s="708"/>
      <c r="AS26" s="708"/>
      <c r="AT26" s="708"/>
      <c r="AU26" s="708"/>
      <c r="AV26" s="708"/>
      <c r="AW26" s="708"/>
      <c r="AX26" s="708"/>
      <c r="AY26" s="708"/>
      <c r="AZ26" s="708"/>
      <c r="BA26" s="708"/>
      <c r="BB26" s="708"/>
      <c r="BC26" s="708"/>
      <c r="BD26" s="708"/>
      <c r="BE26" s="708"/>
      <c r="BF26" s="709"/>
      <c r="BG26" s="635" t="s">
        <v>127</v>
      </c>
      <c r="BH26" s="645"/>
      <c r="BI26" s="645"/>
      <c r="BJ26" s="645"/>
      <c r="BK26" s="645"/>
      <c r="BL26" s="645"/>
      <c r="BM26" s="645"/>
      <c r="BN26" s="646"/>
      <c r="BO26" s="649" t="s">
        <v>127</v>
      </c>
      <c r="BP26" s="649"/>
      <c r="BQ26" s="649"/>
      <c r="BR26" s="649"/>
      <c r="BS26" s="650" t="s">
        <v>127</v>
      </c>
      <c r="BT26" s="650"/>
      <c r="BU26" s="650"/>
      <c r="BV26" s="650"/>
      <c r="BW26" s="650"/>
      <c r="BX26" s="650"/>
      <c r="BY26" s="650"/>
      <c r="BZ26" s="650"/>
      <c r="CA26" s="650"/>
      <c r="CB26" s="707"/>
      <c r="CD26" s="616" t="s">
        <v>295</v>
      </c>
      <c r="CE26" s="617"/>
      <c r="CF26" s="617"/>
      <c r="CG26" s="617"/>
      <c r="CH26" s="617"/>
      <c r="CI26" s="617"/>
      <c r="CJ26" s="617"/>
      <c r="CK26" s="617"/>
      <c r="CL26" s="617"/>
      <c r="CM26" s="617"/>
      <c r="CN26" s="617"/>
      <c r="CO26" s="617"/>
      <c r="CP26" s="617"/>
      <c r="CQ26" s="618"/>
      <c r="CR26" s="635">
        <v>2264799</v>
      </c>
      <c r="CS26" s="645"/>
      <c r="CT26" s="645"/>
      <c r="CU26" s="645"/>
      <c r="CV26" s="645"/>
      <c r="CW26" s="645"/>
      <c r="CX26" s="645"/>
      <c r="CY26" s="646"/>
      <c r="CZ26" s="638">
        <v>10.6</v>
      </c>
      <c r="DA26" s="639"/>
      <c r="DB26" s="639"/>
      <c r="DC26" s="640"/>
      <c r="DD26" s="641">
        <v>2134698</v>
      </c>
      <c r="DE26" s="645"/>
      <c r="DF26" s="645"/>
      <c r="DG26" s="645"/>
      <c r="DH26" s="645"/>
      <c r="DI26" s="645"/>
      <c r="DJ26" s="645"/>
      <c r="DK26" s="646"/>
      <c r="DL26" s="641" t="s">
        <v>127</v>
      </c>
      <c r="DM26" s="645"/>
      <c r="DN26" s="645"/>
      <c r="DO26" s="645"/>
      <c r="DP26" s="645"/>
      <c r="DQ26" s="645"/>
      <c r="DR26" s="645"/>
      <c r="DS26" s="645"/>
      <c r="DT26" s="645"/>
      <c r="DU26" s="645"/>
      <c r="DV26" s="646"/>
      <c r="DW26" s="638" t="s">
        <v>127</v>
      </c>
      <c r="DX26" s="639"/>
      <c r="DY26" s="639"/>
      <c r="DZ26" s="639"/>
      <c r="EA26" s="639"/>
      <c r="EB26" s="639"/>
      <c r="EC26" s="670"/>
    </row>
    <row r="27" spans="2:133" ht="11.25" customHeight="1" x14ac:dyDescent="0.15">
      <c r="B27" s="616" t="s">
        <v>296</v>
      </c>
      <c r="C27" s="617"/>
      <c r="D27" s="617"/>
      <c r="E27" s="617"/>
      <c r="F27" s="617"/>
      <c r="G27" s="617"/>
      <c r="H27" s="617"/>
      <c r="I27" s="617"/>
      <c r="J27" s="617"/>
      <c r="K27" s="617"/>
      <c r="L27" s="617"/>
      <c r="M27" s="617"/>
      <c r="N27" s="617"/>
      <c r="O27" s="617"/>
      <c r="P27" s="617"/>
      <c r="Q27" s="618"/>
      <c r="R27" s="635">
        <v>13930099</v>
      </c>
      <c r="S27" s="645"/>
      <c r="T27" s="645"/>
      <c r="U27" s="645"/>
      <c r="V27" s="645"/>
      <c r="W27" s="645"/>
      <c r="X27" s="645"/>
      <c r="Y27" s="646"/>
      <c r="Z27" s="649">
        <v>60.4</v>
      </c>
      <c r="AA27" s="649"/>
      <c r="AB27" s="649"/>
      <c r="AC27" s="649"/>
      <c r="AD27" s="650">
        <v>12807818</v>
      </c>
      <c r="AE27" s="650"/>
      <c r="AF27" s="650"/>
      <c r="AG27" s="650"/>
      <c r="AH27" s="650"/>
      <c r="AI27" s="650"/>
      <c r="AJ27" s="650"/>
      <c r="AK27" s="650"/>
      <c r="AL27" s="638">
        <v>98.699996948242188</v>
      </c>
      <c r="AM27" s="647"/>
      <c r="AN27" s="647"/>
      <c r="AO27" s="651"/>
      <c r="AP27" s="616" t="s">
        <v>297</v>
      </c>
      <c r="AQ27" s="617"/>
      <c r="AR27" s="617"/>
      <c r="AS27" s="617"/>
      <c r="AT27" s="617"/>
      <c r="AU27" s="617"/>
      <c r="AV27" s="617"/>
      <c r="AW27" s="617"/>
      <c r="AX27" s="617"/>
      <c r="AY27" s="617"/>
      <c r="AZ27" s="617"/>
      <c r="BA27" s="617"/>
      <c r="BB27" s="617"/>
      <c r="BC27" s="617"/>
      <c r="BD27" s="617"/>
      <c r="BE27" s="617"/>
      <c r="BF27" s="618"/>
      <c r="BG27" s="635">
        <v>3577131</v>
      </c>
      <c r="BH27" s="645"/>
      <c r="BI27" s="645"/>
      <c r="BJ27" s="645"/>
      <c r="BK27" s="645"/>
      <c r="BL27" s="645"/>
      <c r="BM27" s="645"/>
      <c r="BN27" s="646"/>
      <c r="BO27" s="649">
        <v>100</v>
      </c>
      <c r="BP27" s="649"/>
      <c r="BQ27" s="649"/>
      <c r="BR27" s="649"/>
      <c r="BS27" s="650">
        <v>74117</v>
      </c>
      <c r="BT27" s="650"/>
      <c r="BU27" s="650"/>
      <c r="BV27" s="650"/>
      <c r="BW27" s="650"/>
      <c r="BX27" s="650"/>
      <c r="BY27" s="650"/>
      <c r="BZ27" s="650"/>
      <c r="CA27" s="650"/>
      <c r="CB27" s="707"/>
      <c r="CD27" s="616" t="s">
        <v>298</v>
      </c>
      <c r="CE27" s="617"/>
      <c r="CF27" s="617"/>
      <c r="CG27" s="617"/>
      <c r="CH27" s="617"/>
      <c r="CI27" s="617"/>
      <c r="CJ27" s="617"/>
      <c r="CK27" s="617"/>
      <c r="CL27" s="617"/>
      <c r="CM27" s="617"/>
      <c r="CN27" s="617"/>
      <c r="CO27" s="617"/>
      <c r="CP27" s="617"/>
      <c r="CQ27" s="618"/>
      <c r="CR27" s="635">
        <v>3750434</v>
      </c>
      <c r="CS27" s="636"/>
      <c r="CT27" s="636"/>
      <c r="CU27" s="636"/>
      <c r="CV27" s="636"/>
      <c r="CW27" s="636"/>
      <c r="CX27" s="636"/>
      <c r="CY27" s="637"/>
      <c r="CZ27" s="638">
        <v>17.600000000000001</v>
      </c>
      <c r="DA27" s="639"/>
      <c r="DB27" s="639"/>
      <c r="DC27" s="640"/>
      <c r="DD27" s="641">
        <v>980828</v>
      </c>
      <c r="DE27" s="636"/>
      <c r="DF27" s="636"/>
      <c r="DG27" s="636"/>
      <c r="DH27" s="636"/>
      <c r="DI27" s="636"/>
      <c r="DJ27" s="636"/>
      <c r="DK27" s="637"/>
      <c r="DL27" s="641">
        <v>927937</v>
      </c>
      <c r="DM27" s="636"/>
      <c r="DN27" s="636"/>
      <c r="DO27" s="636"/>
      <c r="DP27" s="636"/>
      <c r="DQ27" s="636"/>
      <c r="DR27" s="636"/>
      <c r="DS27" s="636"/>
      <c r="DT27" s="636"/>
      <c r="DU27" s="636"/>
      <c r="DV27" s="637"/>
      <c r="DW27" s="638">
        <v>7.1</v>
      </c>
      <c r="DX27" s="639"/>
      <c r="DY27" s="639"/>
      <c r="DZ27" s="639"/>
      <c r="EA27" s="639"/>
      <c r="EB27" s="639"/>
      <c r="EC27" s="670"/>
    </row>
    <row r="28" spans="2:133" ht="11.25" customHeight="1" x14ac:dyDescent="0.15">
      <c r="B28" s="616" t="s">
        <v>299</v>
      </c>
      <c r="C28" s="617"/>
      <c r="D28" s="617"/>
      <c r="E28" s="617"/>
      <c r="F28" s="617"/>
      <c r="G28" s="617"/>
      <c r="H28" s="617"/>
      <c r="I28" s="617"/>
      <c r="J28" s="617"/>
      <c r="K28" s="617"/>
      <c r="L28" s="617"/>
      <c r="M28" s="617"/>
      <c r="N28" s="617"/>
      <c r="O28" s="617"/>
      <c r="P28" s="617"/>
      <c r="Q28" s="618"/>
      <c r="R28" s="635">
        <v>2707</v>
      </c>
      <c r="S28" s="645"/>
      <c r="T28" s="645"/>
      <c r="U28" s="645"/>
      <c r="V28" s="645"/>
      <c r="W28" s="645"/>
      <c r="X28" s="645"/>
      <c r="Y28" s="646"/>
      <c r="Z28" s="649">
        <v>0</v>
      </c>
      <c r="AA28" s="649"/>
      <c r="AB28" s="649"/>
      <c r="AC28" s="649"/>
      <c r="AD28" s="650">
        <v>2707</v>
      </c>
      <c r="AE28" s="650"/>
      <c r="AF28" s="650"/>
      <c r="AG28" s="650"/>
      <c r="AH28" s="650"/>
      <c r="AI28" s="650"/>
      <c r="AJ28" s="650"/>
      <c r="AK28" s="650"/>
      <c r="AL28" s="638">
        <v>0</v>
      </c>
      <c r="AM28" s="647"/>
      <c r="AN28" s="647"/>
      <c r="AO28" s="651"/>
      <c r="AP28" s="616"/>
      <c r="AQ28" s="617"/>
      <c r="AR28" s="617"/>
      <c r="AS28" s="617"/>
      <c r="AT28" s="617"/>
      <c r="AU28" s="617"/>
      <c r="AV28" s="617"/>
      <c r="AW28" s="617"/>
      <c r="AX28" s="617"/>
      <c r="AY28" s="617"/>
      <c r="AZ28" s="617"/>
      <c r="BA28" s="617"/>
      <c r="BB28" s="617"/>
      <c r="BC28" s="617"/>
      <c r="BD28" s="617"/>
      <c r="BE28" s="617"/>
      <c r="BF28" s="618"/>
      <c r="BG28" s="635"/>
      <c r="BH28" s="645"/>
      <c r="BI28" s="645"/>
      <c r="BJ28" s="645"/>
      <c r="BK28" s="645"/>
      <c r="BL28" s="645"/>
      <c r="BM28" s="645"/>
      <c r="BN28" s="646"/>
      <c r="BO28" s="649"/>
      <c r="BP28" s="649"/>
      <c r="BQ28" s="649"/>
      <c r="BR28" s="649"/>
      <c r="BS28" s="641"/>
      <c r="BT28" s="645"/>
      <c r="BU28" s="645"/>
      <c r="BV28" s="645"/>
      <c r="BW28" s="645"/>
      <c r="BX28" s="645"/>
      <c r="BY28" s="645"/>
      <c r="BZ28" s="645"/>
      <c r="CA28" s="645"/>
      <c r="CB28" s="658"/>
      <c r="CD28" s="616" t="s">
        <v>300</v>
      </c>
      <c r="CE28" s="617"/>
      <c r="CF28" s="617"/>
      <c r="CG28" s="617"/>
      <c r="CH28" s="617"/>
      <c r="CI28" s="617"/>
      <c r="CJ28" s="617"/>
      <c r="CK28" s="617"/>
      <c r="CL28" s="617"/>
      <c r="CM28" s="617"/>
      <c r="CN28" s="617"/>
      <c r="CO28" s="617"/>
      <c r="CP28" s="617"/>
      <c r="CQ28" s="618"/>
      <c r="CR28" s="635">
        <v>2528283</v>
      </c>
      <c r="CS28" s="645"/>
      <c r="CT28" s="645"/>
      <c r="CU28" s="645"/>
      <c r="CV28" s="645"/>
      <c r="CW28" s="645"/>
      <c r="CX28" s="645"/>
      <c r="CY28" s="646"/>
      <c r="CZ28" s="638">
        <v>11.8</v>
      </c>
      <c r="DA28" s="639"/>
      <c r="DB28" s="639"/>
      <c r="DC28" s="640"/>
      <c r="DD28" s="641">
        <v>2461097</v>
      </c>
      <c r="DE28" s="645"/>
      <c r="DF28" s="645"/>
      <c r="DG28" s="645"/>
      <c r="DH28" s="645"/>
      <c r="DI28" s="645"/>
      <c r="DJ28" s="645"/>
      <c r="DK28" s="646"/>
      <c r="DL28" s="641">
        <v>2461097</v>
      </c>
      <c r="DM28" s="645"/>
      <c r="DN28" s="645"/>
      <c r="DO28" s="645"/>
      <c r="DP28" s="645"/>
      <c r="DQ28" s="645"/>
      <c r="DR28" s="645"/>
      <c r="DS28" s="645"/>
      <c r="DT28" s="645"/>
      <c r="DU28" s="645"/>
      <c r="DV28" s="646"/>
      <c r="DW28" s="638">
        <v>19</v>
      </c>
      <c r="DX28" s="639"/>
      <c r="DY28" s="639"/>
      <c r="DZ28" s="639"/>
      <c r="EA28" s="639"/>
      <c r="EB28" s="639"/>
      <c r="EC28" s="670"/>
    </row>
    <row r="29" spans="2:133" ht="11.25" customHeight="1" x14ac:dyDescent="0.15">
      <c r="B29" s="616" t="s">
        <v>301</v>
      </c>
      <c r="C29" s="617"/>
      <c r="D29" s="617"/>
      <c r="E29" s="617"/>
      <c r="F29" s="617"/>
      <c r="G29" s="617"/>
      <c r="H29" s="617"/>
      <c r="I29" s="617"/>
      <c r="J29" s="617"/>
      <c r="K29" s="617"/>
      <c r="L29" s="617"/>
      <c r="M29" s="617"/>
      <c r="N29" s="617"/>
      <c r="O29" s="617"/>
      <c r="P29" s="617"/>
      <c r="Q29" s="618"/>
      <c r="R29" s="635">
        <v>69523</v>
      </c>
      <c r="S29" s="645"/>
      <c r="T29" s="645"/>
      <c r="U29" s="645"/>
      <c r="V29" s="645"/>
      <c r="W29" s="645"/>
      <c r="X29" s="645"/>
      <c r="Y29" s="646"/>
      <c r="Z29" s="649">
        <v>0.3</v>
      </c>
      <c r="AA29" s="649"/>
      <c r="AB29" s="649"/>
      <c r="AC29" s="649"/>
      <c r="AD29" s="650" t="s">
        <v>127</v>
      </c>
      <c r="AE29" s="650"/>
      <c r="AF29" s="650"/>
      <c r="AG29" s="650"/>
      <c r="AH29" s="650"/>
      <c r="AI29" s="650"/>
      <c r="AJ29" s="650"/>
      <c r="AK29" s="650"/>
      <c r="AL29" s="638" t="s">
        <v>127</v>
      </c>
      <c r="AM29" s="647"/>
      <c r="AN29" s="647"/>
      <c r="AO29" s="651"/>
      <c r="AP29" s="619"/>
      <c r="AQ29" s="620"/>
      <c r="AR29" s="620"/>
      <c r="AS29" s="620"/>
      <c r="AT29" s="620"/>
      <c r="AU29" s="620"/>
      <c r="AV29" s="620"/>
      <c r="AW29" s="620"/>
      <c r="AX29" s="620"/>
      <c r="AY29" s="620"/>
      <c r="AZ29" s="620"/>
      <c r="BA29" s="620"/>
      <c r="BB29" s="620"/>
      <c r="BC29" s="620"/>
      <c r="BD29" s="620"/>
      <c r="BE29" s="620"/>
      <c r="BF29" s="621"/>
      <c r="BG29" s="635"/>
      <c r="BH29" s="645"/>
      <c r="BI29" s="645"/>
      <c r="BJ29" s="645"/>
      <c r="BK29" s="645"/>
      <c r="BL29" s="645"/>
      <c r="BM29" s="645"/>
      <c r="BN29" s="646"/>
      <c r="BO29" s="649"/>
      <c r="BP29" s="649"/>
      <c r="BQ29" s="649"/>
      <c r="BR29" s="649"/>
      <c r="BS29" s="650"/>
      <c r="BT29" s="650"/>
      <c r="BU29" s="650"/>
      <c r="BV29" s="650"/>
      <c r="BW29" s="650"/>
      <c r="BX29" s="650"/>
      <c r="BY29" s="650"/>
      <c r="BZ29" s="650"/>
      <c r="CA29" s="650"/>
      <c r="CB29" s="707"/>
      <c r="CD29" s="664" t="s">
        <v>302</v>
      </c>
      <c r="CE29" s="665"/>
      <c r="CF29" s="616" t="s">
        <v>69</v>
      </c>
      <c r="CG29" s="617"/>
      <c r="CH29" s="617"/>
      <c r="CI29" s="617"/>
      <c r="CJ29" s="617"/>
      <c r="CK29" s="617"/>
      <c r="CL29" s="617"/>
      <c r="CM29" s="617"/>
      <c r="CN29" s="617"/>
      <c r="CO29" s="617"/>
      <c r="CP29" s="617"/>
      <c r="CQ29" s="618"/>
      <c r="CR29" s="635">
        <v>2528283</v>
      </c>
      <c r="CS29" s="636"/>
      <c r="CT29" s="636"/>
      <c r="CU29" s="636"/>
      <c r="CV29" s="636"/>
      <c r="CW29" s="636"/>
      <c r="CX29" s="636"/>
      <c r="CY29" s="637"/>
      <c r="CZ29" s="638">
        <v>11.8</v>
      </c>
      <c r="DA29" s="639"/>
      <c r="DB29" s="639"/>
      <c r="DC29" s="640"/>
      <c r="DD29" s="641">
        <v>2461097</v>
      </c>
      <c r="DE29" s="636"/>
      <c r="DF29" s="636"/>
      <c r="DG29" s="636"/>
      <c r="DH29" s="636"/>
      <c r="DI29" s="636"/>
      <c r="DJ29" s="636"/>
      <c r="DK29" s="637"/>
      <c r="DL29" s="641">
        <v>2461097</v>
      </c>
      <c r="DM29" s="636"/>
      <c r="DN29" s="636"/>
      <c r="DO29" s="636"/>
      <c r="DP29" s="636"/>
      <c r="DQ29" s="636"/>
      <c r="DR29" s="636"/>
      <c r="DS29" s="636"/>
      <c r="DT29" s="636"/>
      <c r="DU29" s="636"/>
      <c r="DV29" s="637"/>
      <c r="DW29" s="638">
        <v>19</v>
      </c>
      <c r="DX29" s="639"/>
      <c r="DY29" s="639"/>
      <c r="DZ29" s="639"/>
      <c r="EA29" s="639"/>
      <c r="EB29" s="639"/>
      <c r="EC29" s="670"/>
    </row>
    <row r="30" spans="2:133" ht="11.25" customHeight="1" x14ac:dyDescent="0.15">
      <c r="B30" s="616" t="s">
        <v>303</v>
      </c>
      <c r="C30" s="617"/>
      <c r="D30" s="617"/>
      <c r="E30" s="617"/>
      <c r="F30" s="617"/>
      <c r="G30" s="617"/>
      <c r="H30" s="617"/>
      <c r="I30" s="617"/>
      <c r="J30" s="617"/>
      <c r="K30" s="617"/>
      <c r="L30" s="617"/>
      <c r="M30" s="617"/>
      <c r="N30" s="617"/>
      <c r="O30" s="617"/>
      <c r="P30" s="617"/>
      <c r="Q30" s="618"/>
      <c r="R30" s="635">
        <v>208007</v>
      </c>
      <c r="S30" s="645"/>
      <c r="T30" s="645"/>
      <c r="U30" s="645"/>
      <c r="V30" s="645"/>
      <c r="W30" s="645"/>
      <c r="X30" s="645"/>
      <c r="Y30" s="646"/>
      <c r="Z30" s="649">
        <v>0.9</v>
      </c>
      <c r="AA30" s="649"/>
      <c r="AB30" s="649"/>
      <c r="AC30" s="649"/>
      <c r="AD30" s="650">
        <v>16332</v>
      </c>
      <c r="AE30" s="650"/>
      <c r="AF30" s="650"/>
      <c r="AG30" s="650"/>
      <c r="AH30" s="650"/>
      <c r="AI30" s="650"/>
      <c r="AJ30" s="650"/>
      <c r="AK30" s="650"/>
      <c r="AL30" s="638">
        <v>0.1</v>
      </c>
      <c r="AM30" s="647"/>
      <c r="AN30" s="647"/>
      <c r="AO30" s="651"/>
      <c r="AP30" s="682" t="s">
        <v>221</v>
      </c>
      <c r="AQ30" s="683"/>
      <c r="AR30" s="683"/>
      <c r="AS30" s="683"/>
      <c r="AT30" s="683"/>
      <c r="AU30" s="683"/>
      <c r="AV30" s="683"/>
      <c r="AW30" s="683"/>
      <c r="AX30" s="683"/>
      <c r="AY30" s="683"/>
      <c r="AZ30" s="683"/>
      <c r="BA30" s="683"/>
      <c r="BB30" s="683"/>
      <c r="BC30" s="683"/>
      <c r="BD30" s="683"/>
      <c r="BE30" s="683"/>
      <c r="BF30" s="684"/>
      <c r="BG30" s="682" t="s">
        <v>304</v>
      </c>
      <c r="BH30" s="705"/>
      <c r="BI30" s="705"/>
      <c r="BJ30" s="705"/>
      <c r="BK30" s="705"/>
      <c r="BL30" s="705"/>
      <c r="BM30" s="705"/>
      <c r="BN30" s="705"/>
      <c r="BO30" s="705"/>
      <c r="BP30" s="705"/>
      <c r="BQ30" s="706"/>
      <c r="BR30" s="682" t="s">
        <v>305</v>
      </c>
      <c r="BS30" s="705"/>
      <c r="BT30" s="705"/>
      <c r="BU30" s="705"/>
      <c r="BV30" s="705"/>
      <c r="BW30" s="705"/>
      <c r="BX30" s="705"/>
      <c r="BY30" s="705"/>
      <c r="BZ30" s="705"/>
      <c r="CA30" s="705"/>
      <c r="CB30" s="706"/>
      <c r="CD30" s="666"/>
      <c r="CE30" s="667"/>
      <c r="CF30" s="616" t="s">
        <v>306</v>
      </c>
      <c r="CG30" s="617"/>
      <c r="CH30" s="617"/>
      <c r="CI30" s="617"/>
      <c r="CJ30" s="617"/>
      <c r="CK30" s="617"/>
      <c r="CL30" s="617"/>
      <c r="CM30" s="617"/>
      <c r="CN30" s="617"/>
      <c r="CO30" s="617"/>
      <c r="CP30" s="617"/>
      <c r="CQ30" s="618"/>
      <c r="CR30" s="635">
        <v>2430840</v>
      </c>
      <c r="CS30" s="645"/>
      <c r="CT30" s="645"/>
      <c r="CU30" s="645"/>
      <c r="CV30" s="645"/>
      <c r="CW30" s="645"/>
      <c r="CX30" s="645"/>
      <c r="CY30" s="646"/>
      <c r="CZ30" s="638">
        <v>11.4</v>
      </c>
      <c r="DA30" s="639"/>
      <c r="DB30" s="639"/>
      <c r="DC30" s="640"/>
      <c r="DD30" s="641">
        <v>2366765</v>
      </c>
      <c r="DE30" s="645"/>
      <c r="DF30" s="645"/>
      <c r="DG30" s="645"/>
      <c r="DH30" s="645"/>
      <c r="DI30" s="645"/>
      <c r="DJ30" s="645"/>
      <c r="DK30" s="646"/>
      <c r="DL30" s="641">
        <v>2366765</v>
      </c>
      <c r="DM30" s="645"/>
      <c r="DN30" s="645"/>
      <c r="DO30" s="645"/>
      <c r="DP30" s="645"/>
      <c r="DQ30" s="645"/>
      <c r="DR30" s="645"/>
      <c r="DS30" s="645"/>
      <c r="DT30" s="645"/>
      <c r="DU30" s="645"/>
      <c r="DV30" s="646"/>
      <c r="DW30" s="638">
        <v>18.2</v>
      </c>
      <c r="DX30" s="639"/>
      <c r="DY30" s="639"/>
      <c r="DZ30" s="639"/>
      <c r="EA30" s="639"/>
      <c r="EB30" s="639"/>
      <c r="EC30" s="670"/>
    </row>
    <row r="31" spans="2:133" ht="11.25" customHeight="1" x14ac:dyDescent="0.15">
      <c r="B31" s="616" t="s">
        <v>307</v>
      </c>
      <c r="C31" s="617"/>
      <c r="D31" s="617"/>
      <c r="E31" s="617"/>
      <c r="F31" s="617"/>
      <c r="G31" s="617"/>
      <c r="H31" s="617"/>
      <c r="I31" s="617"/>
      <c r="J31" s="617"/>
      <c r="K31" s="617"/>
      <c r="L31" s="617"/>
      <c r="M31" s="617"/>
      <c r="N31" s="617"/>
      <c r="O31" s="617"/>
      <c r="P31" s="617"/>
      <c r="Q31" s="618"/>
      <c r="R31" s="635">
        <v>17954</v>
      </c>
      <c r="S31" s="645"/>
      <c r="T31" s="645"/>
      <c r="U31" s="645"/>
      <c r="V31" s="645"/>
      <c r="W31" s="645"/>
      <c r="X31" s="645"/>
      <c r="Y31" s="646"/>
      <c r="Z31" s="649">
        <v>0.1</v>
      </c>
      <c r="AA31" s="649"/>
      <c r="AB31" s="649"/>
      <c r="AC31" s="649"/>
      <c r="AD31" s="650" t="s">
        <v>127</v>
      </c>
      <c r="AE31" s="650"/>
      <c r="AF31" s="650"/>
      <c r="AG31" s="650"/>
      <c r="AH31" s="650"/>
      <c r="AI31" s="650"/>
      <c r="AJ31" s="650"/>
      <c r="AK31" s="650"/>
      <c r="AL31" s="638" t="s">
        <v>127</v>
      </c>
      <c r="AM31" s="647"/>
      <c r="AN31" s="647"/>
      <c r="AO31" s="651"/>
      <c r="AP31" s="699" t="s">
        <v>308</v>
      </c>
      <c r="AQ31" s="700"/>
      <c r="AR31" s="700"/>
      <c r="AS31" s="700"/>
      <c r="AT31" s="701" t="s">
        <v>309</v>
      </c>
      <c r="AU31" s="343"/>
      <c r="AV31" s="343"/>
      <c r="AW31" s="343"/>
      <c r="AX31" s="688" t="s">
        <v>187</v>
      </c>
      <c r="AY31" s="689"/>
      <c r="AZ31" s="689"/>
      <c r="BA31" s="689"/>
      <c r="BB31" s="689"/>
      <c r="BC31" s="689"/>
      <c r="BD31" s="689"/>
      <c r="BE31" s="689"/>
      <c r="BF31" s="690"/>
      <c r="BG31" s="695">
        <v>99.1</v>
      </c>
      <c r="BH31" s="696"/>
      <c r="BI31" s="696"/>
      <c r="BJ31" s="696"/>
      <c r="BK31" s="696"/>
      <c r="BL31" s="696"/>
      <c r="BM31" s="697">
        <v>95</v>
      </c>
      <c r="BN31" s="696"/>
      <c r="BO31" s="696"/>
      <c r="BP31" s="696"/>
      <c r="BQ31" s="698"/>
      <c r="BR31" s="695">
        <v>96.8</v>
      </c>
      <c r="BS31" s="696"/>
      <c r="BT31" s="696"/>
      <c r="BU31" s="696"/>
      <c r="BV31" s="696"/>
      <c r="BW31" s="696"/>
      <c r="BX31" s="697">
        <v>92.7</v>
      </c>
      <c r="BY31" s="696"/>
      <c r="BZ31" s="696"/>
      <c r="CA31" s="696"/>
      <c r="CB31" s="698"/>
      <c r="CD31" s="666"/>
      <c r="CE31" s="667"/>
      <c r="CF31" s="616" t="s">
        <v>310</v>
      </c>
      <c r="CG31" s="617"/>
      <c r="CH31" s="617"/>
      <c r="CI31" s="617"/>
      <c r="CJ31" s="617"/>
      <c r="CK31" s="617"/>
      <c r="CL31" s="617"/>
      <c r="CM31" s="617"/>
      <c r="CN31" s="617"/>
      <c r="CO31" s="617"/>
      <c r="CP31" s="617"/>
      <c r="CQ31" s="618"/>
      <c r="CR31" s="635">
        <v>97443</v>
      </c>
      <c r="CS31" s="636"/>
      <c r="CT31" s="636"/>
      <c r="CU31" s="636"/>
      <c r="CV31" s="636"/>
      <c r="CW31" s="636"/>
      <c r="CX31" s="636"/>
      <c r="CY31" s="637"/>
      <c r="CZ31" s="638">
        <v>0.5</v>
      </c>
      <c r="DA31" s="639"/>
      <c r="DB31" s="639"/>
      <c r="DC31" s="640"/>
      <c r="DD31" s="641">
        <v>94332</v>
      </c>
      <c r="DE31" s="636"/>
      <c r="DF31" s="636"/>
      <c r="DG31" s="636"/>
      <c r="DH31" s="636"/>
      <c r="DI31" s="636"/>
      <c r="DJ31" s="636"/>
      <c r="DK31" s="637"/>
      <c r="DL31" s="641">
        <v>94332</v>
      </c>
      <c r="DM31" s="636"/>
      <c r="DN31" s="636"/>
      <c r="DO31" s="636"/>
      <c r="DP31" s="636"/>
      <c r="DQ31" s="636"/>
      <c r="DR31" s="636"/>
      <c r="DS31" s="636"/>
      <c r="DT31" s="636"/>
      <c r="DU31" s="636"/>
      <c r="DV31" s="637"/>
      <c r="DW31" s="638">
        <v>0.7</v>
      </c>
      <c r="DX31" s="639"/>
      <c r="DY31" s="639"/>
      <c r="DZ31" s="639"/>
      <c r="EA31" s="639"/>
      <c r="EB31" s="639"/>
      <c r="EC31" s="670"/>
    </row>
    <row r="32" spans="2:133" ht="11.25" customHeight="1" x14ac:dyDescent="0.15">
      <c r="B32" s="616" t="s">
        <v>311</v>
      </c>
      <c r="C32" s="617"/>
      <c r="D32" s="617"/>
      <c r="E32" s="617"/>
      <c r="F32" s="617"/>
      <c r="G32" s="617"/>
      <c r="H32" s="617"/>
      <c r="I32" s="617"/>
      <c r="J32" s="617"/>
      <c r="K32" s="617"/>
      <c r="L32" s="617"/>
      <c r="M32" s="617"/>
      <c r="N32" s="617"/>
      <c r="O32" s="617"/>
      <c r="P32" s="617"/>
      <c r="Q32" s="618"/>
      <c r="R32" s="635">
        <v>3627045</v>
      </c>
      <c r="S32" s="645"/>
      <c r="T32" s="645"/>
      <c r="U32" s="645"/>
      <c r="V32" s="645"/>
      <c r="W32" s="645"/>
      <c r="X32" s="645"/>
      <c r="Y32" s="646"/>
      <c r="Z32" s="649">
        <v>15.7</v>
      </c>
      <c r="AA32" s="649"/>
      <c r="AB32" s="649"/>
      <c r="AC32" s="649"/>
      <c r="AD32" s="650" t="s">
        <v>127</v>
      </c>
      <c r="AE32" s="650"/>
      <c r="AF32" s="650"/>
      <c r="AG32" s="650"/>
      <c r="AH32" s="650"/>
      <c r="AI32" s="650"/>
      <c r="AJ32" s="650"/>
      <c r="AK32" s="650"/>
      <c r="AL32" s="638" t="s">
        <v>127</v>
      </c>
      <c r="AM32" s="647"/>
      <c r="AN32" s="647"/>
      <c r="AO32" s="651"/>
      <c r="AP32" s="671"/>
      <c r="AQ32" s="672"/>
      <c r="AR32" s="672"/>
      <c r="AS32" s="672"/>
      <c r="AT32" s="702"/>
      <c r="AU32" s="342" t="s">
        <v>312</v>
      </c>
      <c r="AX32" s="616" t="s">
        <v>313</v>
      </c>
      <c r="AY32" s="617"/>
      <c r="AZ32" s="617"/>
      <c r="BA32" s="617"/>
      <c r="BB32" s="617"/>
      <c r="BC32" s="617"/>
      <c r="BD32" s="617"/>
      <c r="BE32" s="617"/>
      <c r="BF32" s="618"/>
      <c r="BG32" s="704">
        <v>99.5</v>
      </c>
      <c r="BH32" s="636"/>
      <c r="BI32" s="636"/>
      <c r="BJ32" s="636"/>
      <c r="BK32" s="636"/>
      <c r="BL32" s="636"/>
      <c r="BM32" s="647">
        <v>98.8</v>
      </c>
      <c r="BN32" s="636"/>
      <c r="BO32" s="636"/>
      <c r="BP32" s="636"/>
      <c r="BQ32" s="657"/>
      <c r="BR32" s="704">
        <v>98.9</v>
      </c>
      <c r="BS32" s="636"/>
      <c r="BT32" s="636"/>
      <c r="BU32" s="636"/>
      <c r="BV32" s="636"/>
      <c r="BW32" s="636"/>
      <c r="BX32" s="647">
        <v>98</v>
      </c>
      <c r="BY32" s="636"/>
      <c r="BZ32" s="636"/>
      <c r="CA32" s="636"/>
      <c r="CB32" s="657"/>
      <c r="CD32" s="668"/>
      <c r="CE32" s="669"/>
      <c r="CF32" s="616" t="s">
        <v>314</v>
      </c>
      <c r="CG32" s="617"/>
      <c r="CH32" s="617"/>
      <c r="CI32" s="617"/>
      <c r="CJ32" s="617"/>
      <c r="CK32" s="617"/>
      <c r="CL32" s="617"/>
      <c r="CM32" s="617"/>
      <c r="CN32" s="617"/>
      <c r="CO32" s="617"/>
      <c r="CP32" s="617"/>
      <c r="CQ32" s="618"/>
      <c r="CR32" s="635" t="s">
        <v>127</v>
      </c>
      <c r="CS32" s="645"/>
      <c r="CT32" s="645"/>
      <c r="CU32" s="645"/>
      <c r="CV32" s="645"/>
      <c r="CW32" s="645"/>
      <c r="CX32" s="645"/>
      <c r="CY32" s="646"/>
      <c r="CZ32" s="638" t="s">
        <v>127</v>
      </c>
      <c r="DA32" s="639"/>
      <c r="DB32" s="639"/>
      <c r="DC32" s="640"/>
      <c r="DD32" s="641" t="s">
        <v>127</v>
      </c>
      <c r="DE32" s="645"/>
      <c r="DF32" s="645"/>
      <c r="DG32" s="645"/>
      <c r="DH32" s="645"/>
      <c r="DI32" s="645"/>
      <c r="DJ32" s="645"/>
      <c r="DK32" s="646"/>
      <c r="DL32" s="641" t="s">
        <v>127</v>
      </c>
      <c r="DM32" s="645"/>
      <c r="DN32" s="645"/>
      <c r="DO32" s="645"/>
      <c r="DP32" s="645"/>
      <c r="DQ32" s="645"/>
      <c r="DR32" s="645"/>
      <c r="DS32" s="645"/>
      <c r="DT32" s="645"/>
      <c r="DU32" s="645"/>
      <c r="DV32" s="646"/>
      <c r="DW32" s="638" t="s">
        <v>127</v>
      </c>
      <c r="DX32" s="639"/>
      <c r="DY32" s="639"/>
      <c r="DZ32" s="639"/>
      <c r="EA32" s="639"/>
      <c r="EB32" s="639"/>
      <c r="EC32" s="670"/>
    </row>
    <row r="33" spans="2:133" ht="11.25" customHeight="1" x14ac:dyDescent="0.15">
      <c r="B33" s="691" t="s">
        <v>315</v>
      </c>
      <c r="C33" s="692"/>
      <c r="D33" s="692"/>
      <c r="E33" s="692"/>
      <c r="F33" s="692"/>
      <c r="G33" s="692"/>
      <c r="H33" s="692"/>
      <c r="I33" s="692"/>
      <c r="J33" s="692"/>
      <c r="K33" s="692"/>
      <c r="L33" s="692"/>
      <c r="M33" s="692"/>
      <c r="N33" s="692"/>
      <c r="O33" s="692"/>
      <c r="P33" s="692"/>
      <c r="Q33" s="693"/>
      <c r="R33" s="635" t="s">
        <v>127</v>
      </c>
      <c r="S33" s="645"/>
      <c r="T33" s="645"/>
      <c r="U33" s="645"/>
      <c r="V33" s="645"/>
      <c r="W33" s="645"/>
      <c r="X33" s="645"/>
      <c r="Y33" s="646"/>
      <c r="Z33" s="649" t="s">
        <v>127</v>
      </c>
      <c r="AA33" s="649"/>
      <c r="AB33" s="649"/>
      <c r="AC33" s="649"/>
      <c r="AD33" s="650" t="s">
        <v>127</v>
      </c>
      <c r="AE33" s="650"/>
      <c r="AF33" s="650"/>
      <c r="AG33" s="650"/>
      <c r="AH33" s="650"/>
      <c r="AI33" s="650"/>
      <c r="AJ33" s="650"/>
      <c r="AK33" s="650"/>
      <c r="AL33" s="638" t="s">
        <v>127</v>
      </c>
      <c r="AM33" s="647"/>
      <c r="AN33" s="647"/>
      <c r="AO33" s="651"/>
      <c r="AP33" s="673"/>
      <c r="AQ33" s="674"/>
      <c r="AR33" s="674"/>
      <c r="AS33" s="674"/>
      <c r="AT33" s="703"/>
      <c r="AU33" s="341"/>
      <c r="AV33" s="341"/>
      <c r="AW33" s="341"/>
      <c r="AX33" s="619" t="s">
        <v>316</v>
      </c>
      <c r="AY33" s="620"/>
      <c r="AZ33" s="620"/>
      <c r="BA33" s="620"/>
      <c r="BB33" s="620"/>
      <c r="BC33" s="620"/>
      <c r="BD33" s="620"/>
      <c r="BE33" s="620"/>
      <c r="BF33" s="621"/>
      <c r="BG33" s="694">
        <v>98.6</v>
      </c>
      <c r="BH33" s="623"/>
      <c r="BI33" s="623"/>
      <c r="BJ33" s="623"/>
      <c r="BK33" s="623"/>
      <c r="BL33" s="623"/>
      <c r="BM33" s="662">
        <v>91</v>
      </c>
      <c r="BN33" s="623"/>
      <c r="BO33" s="623"/>
      <c r="BP33" s="623"/>
      <c r="BQ33" s="653"/>
      <c r="BR33" s="694">
        <v>94.2</v>
      </c>
      <c r="BS33" s="623"/>
      <c r="BT33" s="623"/>
      <c r="BU33" s="623"/>
      <c r="BV33" s="623"/>
      <c r="BW33" s="623"/>
      <c r="BX33" s="662">
        <v>87</v>
      </c>
      <c r="BY33" s="623"/>
      <c r="BZ33" s="623"/>
      <c r="CA33" s="623"/>
      <c r="CB33" s="653"/>
      <c r="CD33" s="616" t="s">
        <v>317</v>
      </c>
      <c r="CE33" s="617"/>
      <c r="CF33" s="617"/>
      <c r="CG33" s="617"/>
      <c r="CH33" s="617"/>
      <c r="CI33" s="617"/>
      <c r="CJ33" s="617"/>
      <c r="CK33" s="617"/>
      <c r="CL33" s="617"/>
      <c r="CM33" s="617"/>
      <c r="CN33" s="617"/>
      <c r="CO33" s="617"/>
      <c r="CP33" s="617"/>
      <c r="CQ33" s="618"/>
      <c r="CR33" s="635">
        <v>8791281</v>
      </c>
      <c r="CS33" s="636"/>
      <c r="CT33" s="636"/>
      <c r="CU33" s="636"/>
      <c r="CV33" s="636"/>
      <c r="CW33" s="636"/>
      <c r="CX33" s="636"/>
      <c r="CY33" s="637"/>
      <c r="CZ33" s="638">
        <v>41.2</v>
      </c>
      <c r="DA33" s="639"/>
      <c r="DB33" s="639"/>
      <c r="DC33" s="640"/>
      <c r="DD33" s="641">
        <v>7142097</v>
      </c>
      <c r="DE33" s="636"/>
      <c r="DF33" s="636"/>
      <c r="DG33" s="636"/>
      <c r="DH33" s="636"/>
      <c r="DI33" s="636"/>
      <c r="DJ33" s="636"/>
      <c r="DK33" s="637"/>
      <c r="DL33" s="641">
        <v>4746533</v>
      </c>
      <c r="DM33" s="636"/>
      <c r="DN33" s="636"/>
      <c r="DO33" s="636"/>
      <c r="DP33" s="636"/>
      <c r="DQ33" s="636"/>
      <c r="DR33" s="636"/>
      <c r="DS33" s="636"/>
      <c r="DT33" s="636"/>
      <c r="DU33" s="636"/>
      <c r="DV33" s="637"/>
      <c r="DW33" s="638">
        <v>36.6</v>
      </c>
      <c r="DX33" s="639"/>
      <c r="DY33" s="639"/>
      <c r="DZ33" s="639"/>
      <c r="EA33" s="639"/>
      <c r="EB33" s="639"/>
      <c r="EC33" s="670"/>
    </row>
    <row r="34" spans="2:133" ht="11.25" customHeight="1" x14ac:dyDescent="0.15">
      <c r="B34" s="616" t="s">
        <v>318</v>
      </c>
      <c r="C34" s="617"/>
      <c r="D34" s="617"/>
      <c r="E34" s="617"/>
      <c r="F34" s="617"/>
      <c r="G34" s="617"/>
      <c r="H34" s="617"/>
      <c r="I34" s="617"/>
      <c r="J34" s="617"/>
      <c r="K34" s="617"/>
      <c r="L34" s="617"/>
      <c r="M34" s="617"/>
      <c r="N34" s="617"/>
      <c r="O34" s="617"/>
      <c r="P34" s="617"/>
      <c r="Q34" s="618"/>
      <c r="R34" s="635">
        <v>1575733</v>
      </c>
      <c r="S34" s="645"/>
      <c r="T34" s="645"/>
      <c r="U34" s="645"/>
      <c r="V34" s="645"/>
      <c r="W34" s="645"/>
      <c r="X34" s="645"/>
      <c r="Y34" s="646"/>
      <c r="Z34" s="649">
        <v>6.8</v>
      </c>
      <c r="AA34" s="649"/>
      <c r="AB34" s="649"/>
      <c r="AC34" s="649"/>
      <c r="AD34" s="650" t="s">
        <v>127</v>
      </c>
      <c r="AE34" s="650"/>
      <c r="AF34" s="650"/>
      <c r="AG34" s="650"/>
      <c r="AH34" s="650"/>
      <c r="AI34" s="650"/>
      <c r="AJ34" s="650"/>
      <c r="AK34" s="650"/>
      <c r="AL34" s="638" t="s">
        <v>127</v>
      </c>
      <c r="AM34" s="647"/>
      <c r="AN34" s="647"/>
      <c r="AO34" s="651"/>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16" t="s">
        <v>319</v>
      </c>
      <c r="CE34" s="617"/>
      <c r="CF34" s="617"/>
      <c r="CG34" s="617"/>
      <c r="CH34" s="617"/>
      <c r="CI34" s="617"/>
      <c r="CJ34" s="617"/>
      <c r="CK34" s="617"/>
      <c r="CL34" s="617"/>
      <c r="CM34" s="617"/>
      <c r="CN34" s="617"/>
      <c r="CO34" s="617"/>
      <c r="CP34" s="617"/>
      <c r="CQ34" s="618"/>
      <c r="CR34" s="635">
        <v>2871701</v>
      </c>
      <c r="CS34" s="645"/>
      <c r="CT34" s="645"/>
      <c r="CU34" s="645"/>
      <c r="CV34" s="645"/>
      <c r="CW34" s="645"/>
      <c r="CX34" s="645"/>
      <c r="CY34" s="646"/>
      <c r="CZ34" s="638">
        <v>13.4</v>
      </c>
      <c r="DA34" s="639"/>
      <c r="DB34" s="639"/>
      <c r="DC34" s="640"/>
      <c r="DD34" s="641">
        <v>2224078</v>
      </c>
      <c r="DE34" s="645"/>
      <c r="DF34" s="645"/>
      <c r="DG34" s="645"/>
      <c r="DH34" s="645"/>
      <c r="DI34" s="645"/>
      <c r="DJ34" s="645"/>
      <c r="DK34" s="646"/>
      <c r="DL34" s="641">
        <v>1732536</v>
      </c>
      <c r="DM34" s="645"/>
      <c r="DN34" s="645"/>
      <c r="DO34" s="645"/>
      <c r="DP34" s="645"/>
      <c r="DQ34" s="645"/>
      <c r="DR34" s="645"/>
      <c r="DS34" s="645"/>
      <c r="DT34" s="645"/>
      <c r="DU34" s="645"/>
      <c r="DV34" s="646"/>
      <c r="DW34" s="638">
        <v>13.3</v>
      </c>
      <c r="DX34" s="639"/>
      <c r="DY34" s="639"/>
      <c r="DZ34" s="639"/>
      <c r="EA34" s="639"/>
      <c r="EB34" s="639"/>
      <c r="EC34" s="670"/>
    </row>
    <row r="35" spans="2:133" ht="11.25" customHeight="1" x14ac:dyDescent="0.15">
      <c r="B35" s="616" t="s">
        <v>320</v>
      </c>
      <c r="C35" s="617"/>
      <c r="D35" s="617"/>
      <c r="E35" s="617"/>
      <c r="F35" s="617"/>
      <c r="G35" s="617"/>
      <c r="H35" s="617"/>
      <c r="I35" s="617"/>
      <c r="J35" s="617"/>
      <c r="K35" s="617"/>
      <c r="L35" s="617"/>
      <c r="M35" s="617"/>
      <c r="N35" s="617"/>
      <c r="O35" s="617"/>
      <c r="P35" s="617"/>
      <c r="Q35" s="618"/>
      <c r="R35" s="635">
        <v>171180</v>
      </c>
      <c r="S35" s="645"/>
      <c r="T35" s="645"/>
      <c r="U35" s="645"/>
      <c r="V35" s="645"/>
      <c r="W35" s="645"/>
      <c r="X35" s="645"/>
      <c r="Y35" s="646"/>
      <c r="Z35" s="649">
        <v>0.7</v>
      </c>
      <c r="AA35" s="649"/>
      <c r="AB35" s="649"/>
      <c r="AC35" s="649"/>
      <c r="AD35" s="650">
        <v>152251</v>
      </c>
      <c r="AE35" s="650"/>
      <c r="AF35" s="650"/>
      <c r="AG35" s="650"/>
      <c r="AH35" s="650"/>
      <c r="AI35" s="650"/>
      <c r="AJ35" s="650"/>
      <c r="AK35" s="650"/>
      <c r="AL35" s="638">
        <v>1.2</v>
      </c>
      <c r="AM35" s="647"/>
      <c r="AN35" s="647"/>
      <c r="AO35" s="651"/>
      <c r="AP35" s="209"/>
      <c r="AQ35" s="682" t="s">
        <v>321</v>
      </c>
      <c r="AR35" s="683"/>
      <c r="AS35" s="683"/>
      <c r="AT35" s="683"/>
      <c r="AU35" s="683"/>
      <c r="AV35" s="683"/>
      <c r="AW35" s="683"/>
      <c r="AX35" s="683"/>
      <c r="AY35" s="683"/>
      <c r="AZ35" s="683"/>
      <c r="BA35" s="683"/>
      <c r="BB35" s="683"/>
      <c r="BC35" s="683"/>
      <c r="BD35" s="683"/>
      <c r="BE35" s="683"/>
      <c r="BF35" s="684"/>
      <c r="BG35" s="682" t="s">
        <v>322</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16" t="s">
        <v>323</v>
      </c>
      <c r="CE35" s="617"/>
      <c r="CF35" s="617"/>
      <c r="CG35" s="617"/>
      <c r="CH35" s="617"/>
      <c r="CI35" s="617"/>
      <c r="CJ35" s="617"/>
      <c r="CK35" s="617"/>
      <c r="CL35" s="617"/>
      <c r="CM35" s="617"/>
      <c r="CN35" s="617"/>
      <c r="CO35" s="617"/>
      <c r="CP35" s="617"/>
      <c r="CQ35" s="618"/>
      <c r="CR35" s="635">
        <v>294371</v>
      </c>
      <c r="CS35" s="636"/>
      <c r="CT35" s="636"/>
      <c r="CU35" s="636"/>
      <c r="CV35" s="636"/>
      <c r="CW35" s="636"/>
      <c r="CX35" s="636"/>
      <c r="CY35" s="637"/>
      <c r="CZ35" s="638">
        <v>1.4</v>
      </c>
      <c r="DA35" s="639"/>
      <c r="DB35" s="639"/>
      <c r="DC35" s="640"/>
      <c r="DD35" s="641">
        <v>231359</v>
      </c>
      <c r="DE35" s="636"/>
      <c r="DF35" s="636"/>
      <c r="DG35" s="636"/>
      <c r="DH35" s="636"/>
      <c r="DI35" s="636"/>
      <c r="DJ35" s="636"/>
      <c r="DK35" s="637"/>
      <c r="DL35" s="641">
        <v>228903</v>
      </c>
      <c r="DM35" s="636"/>
      <c r="DN35" s="636"/>
      <c r="DO35" s="636"/>
      <c r="DP35" s="636"/>
      <c r="DQ35" s="636"/>
      <c r="DR35" s="636"/>
      <c r="DS35" s="636"/>
      <c r="DT35" s="636"/>
      <c r="DU35" s="636"/>
      <c r="DV35" s="637"/>
      <c r="DW35" s="638">
        <v>1.8</v>
      </c>
      <c r="DX35" s="639"/>
      <c r="DY35" s="639"/>
      <c r="DZ35" s="639"/>
      <c r="EA35" s="639"/>
      <c r="EB35" s="639"/>
      <c r="EC35" s="670"/>
    </row>
    <row r="36" spans="2:133" ht="11.25" customHeight="1" x14ac:dyDescent="0.15">
      <c r="B36" s="616" t="s">
        <v>324</v>
      </c>
      <c r="C36" s="617"/>
      <c r="D36" s="617"/>
      <c r="E36" s="617"/>
      <c r="F36" s="617"/>
      <c r="G36" s="617"/>
      <c r="H36" s="617"/>
      <c r="I36" s="617"/>
      <c r="J36" s="617"/>
      <c r="K36" s="617"/>
      <c r="L36" s="617"/>
      <c r="M36" s="617"/>
      <c r="N36" s="617"/>
      <c r="O36" s="617"/>
      <c r="P36" s="617"/>
      <c r="Q36" s="618"/>
      <c r="R36" s="635">
        <v>390412</v>
      </c>
      <c r="S36" s="645"/>
      <c r="T36" s="645"/>
      <c r="U36" s="645"/>
      <c r="V36" s="645"/>
      <c r="W36" s="645"/>
      <c r="X36" s="645"/>
      <c r="Y36" s="646"/>
      <c r="Z36" s="649">
        <v>1.7</v>
      </c>
      <c r="AA36" s="649"/>
      <c r="AB36" s="649"/>
      <c r="AC36" s="649"/>
      <c r="AD36" s="650" t="s">
        <v>127</v>
      </c>
      <c r="AE36" s="650"/>
      <c r="AF36" s="650"/>
      <c r="AG36" s="650"/>
      <c r="AH36" s="650"/>
      <c r="AI36" s="650"/>
      <c r="AJ36" s="650"/>
      <c r="AK36" s="650"/>
      <c r="AL36" s="638" t="s">
        <v>127</v>
      </c>
      <c r="AM36" s="647"/>
      <c r="AN36" s="647"/>
      <c r="AO36" s="651"/>
      <c r="AP36" s="209"/>
      <c r="AQ36" s="679" t="s">
        <v>325</v>
      </c>
      <c r="AR36" s="680"/>
      <c r="AS36" s="680"/>
      <c r="AT36" s="680"/>
      <c r="AU36" s="680"/>
      <c r="AV36" s="680"/>
      <c r="AW36" s="680"/>
      <c r="AX36" s="680"/>
      <c r="AY36" s="681"/>
      <c r="AZ36" s="685">
        <v>2766975</v>
      </c>
      <c r="BA36" s="686"/>
      <c r="BB36" s="686"/>
      <c r="BC36" s="686"/>
      <c r="BD36" s="686"/>
      <c r="BE36" s="686"/>
      <c r="BF36" s="687"/>
      <c r="BG36" s="688" t="s">
        <v>326</v>
      </c>
      <c r="BH36" s="689"/>
      <c r="BI36" s="689"/>
      <c r="BJ36" s="689"/>
      <c r="BK36" s="689"/>
      <c r="BL36" s="689"/>
      <c r="BM36" s="689"/>
      <c r="BN36" s="689"/>
      <c r="BO36" s="689"/>
      <c r="BP36" s="689"/>
      <c r="BQ36" s="689"/>
      <c r="BR36" s="689"/>
      <c r="BS36" s="689"/>
      <c r="BT36" s="689"/>
      <c r="BU36" s="690"/>
      <c r="BV36" s="685">
        <v>453444</v>
      </c>
      <c r="BW36" s="686"/>
      <c r="BX36" s="686"/>
      <c r="BY36" s="686"/>
      <c r="BZ36" s="686"/>
      <c r="CA36" s="686"/>
      <c r="CB36" s="687"/>
      <c r="CD36" s="616" t="s">
        <v>327</v>
      </c>
      <c r="CE36" s="617"/>
      <c r="CF36" s="617"/>
      <c r="CG36" s="617"/>
      <c r="CH36" s="617"/>
      <c r="CI36" s="617"/>
      <c r="CJ36" s="617"/>
      <c r="CK36" s="617"/>
      <c r="CL36" s="617"/>
      <c r="CM36" s="617"/>
      <c r="CN36" s="617"/>
      <c r="CO36" s="617"/>
      <c r="CP36" s="617"/>
      <c r="CQ36" s="618"/>
      <c r="CR36" s="635">
        <v>2645670</v>
      </c>
      <c r="CS36" s="645"/>
      <c r="CT36" s="645"/>
      <c r="CU36" s="645"/>
      <c r="CV36" s="645"/>
      <c r="CW36" s="645"/>
      <c r="CX36" s="645"/>
      <c r="CY36" s="646"/>
      <c r="CZ36" s="638">
        <v>12.4</v>
      </c>
      <c r="DA36" s="639"/>
      <c r="DB36" s="639"/>
      <c r="DC36" s="640"/>
      <c r="DD36" s="641">
        <v>2137892</v>
      </c>
      <c r="DE36" s="645"/>
      <c r="DF36" s="645"/>
      <c r="DG36" s="645"/>
      <c r="DH36" s="645"/>
      <c r="DI36" s="645"/>
      <c r="DJ36" s="645"/>
      <c r="DK36" s="646"/>
      <c r="DL36" s="641">
        <v>1276072</v>
      </c>
      <c r="DM36" s="645"/>
      <c r="DN36" s="645"/>
      <c r="DO36" s="645"/>
      <c r="DP36" s="645"/>
      <c r="DQ36" s="645"/>
      <c r="DR36" s="645"/>
      <c r="DS36" s="645"/>
      <c r="DT36" s="645"/>
      <c r="DU36" s="645"/>
      <c r="DV36" s="646"/>
      <c r="DW36" s="638">
        <v>9.8000000000000007</v>
      </c>
      <c r="DX36" s="639"/>
      <c r="DY36" s="639"/>
      <c r="DZ36" s="639"/>
      <c r="EA36" s="639"/>
      <c r="EB36" s="639"/>
      <c r="EC36" s="670"/>
    </row>
    <row r="37" spans="2:133" ht="11.25" customHeight="1" x14ac:dyDescent="0.15">
      <c r="B37" s="616" t="s">
        <v>328</v>
      </c>
      <c r="C37" s="617"/>
      <c r="D37" s="617"/>
      <c r="E37" s="617"/>
      <c r="F37" s="617"/>
      <c r="G37" s="617"/>
      <c r="H37" s="617"/>
      <c r="I37" s="617"/>
      <c r="J37" s="617"/>
      <c r="K37" s="617"/>
      <c r="L37" s="617"/>
      <c r="M37" s="617"/>
      <c r="N37" s="617"/>
      <c r="O37" s="617"/>
      <c r="P37" s="617"/>
      <c r="Q37" s="618"/>
      <c r="R37" s="635">
        <v>508143</v>
      </c>
      <c r="S37" s="645"/>
      <c r="T37" s="645"/>
      <c r="U37" s="645"/>
      <c r="V37" s="645"/>
      <c r="W37" s="645"/>
      <c r="X37" s="645"/>
      <c r="Y37" s="646"/>
      <c r="Z37" s="649">
        <v>2.2000000000000002</v>
      </c>
      <c r="AA37" s="649"/>
      <c r="AB37" s="649"/>
      <c r="AC37" s="649"/>
      <c r="AD37" s="650" t="s">
        <v>127</v>
      </c>
      <c r="AE37" s="650"/>
      <c r="AF37" s="650"/>
      <c r="AG37" s="650"/>
      <c r="AH37" s="650"/>
      <c r="AI37" s="650"/>
      <c r="AJ37" s="650"/>
      <c r="AK37" s="650"/>
      <c r="AL37" s="638" t="s">
        <v>127</v>
      </c>
      <c r="AM37" s="647"/>
      <c r="AN37" s="647"/>
      <c r="AO37" s="651"/>
      <c r="AQ37" s="654" t="s">
        <v>329</v>
      </c>
      <c r="AR37" s="655"/>
      <c r="AS37" s="655"/>
      <c r="AT37" s="655"/>
      <c r="AU37" s="655"/>
      <c r="AV37" s="655"/>
      <c r="AW37" s="655"/>
      <c r="AX37" s="655"/>
      <c r="AY37" s="656"/>
      <c r="AZ37" s="635">
        <v>662412</v>
      </c>
      <c r="BA37" s="645"/>
      <c r="BB37" s="645"/>
      <c r="BC37" s="645"/>
      <c r="BD37" s="636"/>
      <c r="BE37" s="636"/>
      <c r="BF37" s="657"/>
      <c r="BG37" s="616" t="s">
        <v>330</v>
      </c>
      <c r="BH37" s="617"/>
      <c r="BI37" s="617"/>
      <c r="BJ37" s="617"/>
      <c r="BK37" s="617"/>
      <c r="BL37" s="617"/>
      <c r="BM37" s="617"/>
      <c r="BN37" s="617"/>
      <c r="BO37" s="617"/>
      <c r="BP37" s="617"/>
      <c r="BQ37" s="617"/>
      <c r="BR37" s="617"/>
      <c r="BS37" s="617"/>
      <c r="BT37" s="617"/>
      <c r="BU37" s="618"/>
      <c r="BV37" s="635">
        <v>358295</v>
      </c>
      <c r="BW37" s="645"/>
      <c r="BX37" s="645"/>
      <c r="BY37" s="645"/>
      <c r="BZ37" s="645"/>
      <c r="CA37" s="645"/>
      <c r="CB37" s="658"/>
      <c r="CD37" s="616" t="s">
        <v>331</v>
      </c>
      <c r="CE37" s="617"/>
      <c r="CF37" s="617"/>
      <c r="CG37" s="617"/>
      <c r="CH37" s="617"/>
      <c r="CI37" s="617"/>
      <c r="CJ37" s="617"/>
      <c r="CK37" s="617"/>
      <c r="CL37" s="617"/>
      <c r="CM37" s="617"/>
      <c r="CN37" s="617"/>
      <c r="CO37" s="617"/>
      <c r="CP37" s="617"/>
      <c r="CQ37" s="618"/>
      <c r="CR37" s="635">
        <v>123226</v>
      </c>
      <c r="CS37" s="636"/>
      <c r="CT37" s="636"/>
      <c r="CU37" s="636"/>
      <c r="CV37" s="636"/>
      <c r="CW37" s="636"/>
      <c r="CX37" s="636"/>
      <c r="CY37" s="637"/>
      <c r="CZ37" s="638">
        <v>0.6</v>
      </c>
      <c r="DA37" s="639"/>
      <c r="DB37" s="639"/>
      <c r="DC37" s="640"/>
      <c r="DD37" s="641">
        <v>123226</v>
      </c>
      <c r="DE37" s="636"/>
      <c r="DF37" s="636"/>
      <c r="DG37" s="636"/>
      <c r="DH37" s="636"/>
      <c r="DI37" s="636"/>
      <c r="DJ37" s="636"/>
      <c r="DK37" s="637"/>
      <c r="DL37" s="641">
        <v>123226</v>
      </c>
      <c r="DM37" s="636"/>
      <c r="DN37" s="636"/>
      <c r="DO37" s="636"/>
      <c r="DP37" s="636"/>
      <c r="DQ37" s="636"/>
      <c r="DR37" s="636"/>
      <c r="DS37" s="636"/>
      <c r="DT37" s="636"/>
      <c r="DU37" s="636"/>
      <c r="DV37" s="637"/>
      <c r="DW37" s="638">
        <v>0.9</v>
      </c>
      <c r="DX37" s="639"/>
      <c r="DY37" s="639"/>
      <c r="DZ37" s="639"/>
      <c r="EA37" s="639"/>
      <c r="EB37" s="639"/>
      <c r="EC37" s="670"/>
    </row>
    <row r="38" spans="2:133" ht="11.25" customHeight="1" x14ac:dyDescent="0.15">
      <c r="B38" s="616" t="s">
        <v>332</v>
      </c>
      <c r="C38" s="617"/>
      <c r="D38" s="617"/>
      <c r="E38" s="617"/>
      <c r="F38" s="617"/>
      <c r="G38" s="617"/>
      <c r="H38" s="617"/>
      <c r="I38" s="617"/>
      <c r="J38" s="617"/>
      <c r="K38" s="617"/>
      <c r="L38" s="617"/>
      <c r="M38" s="617"/>
      <c r="N38" s="617"/>
      <c r="O38" s="617"/>
      <c r="P38" s="617"/>
      <c r="Q38" s="618"/>
      <c r="R38" s="635">
        <v>929944</v>
      </c>
      <c r="S38" s="645"/>
      <c r="T38" s="645"/>
      <c r="U38" s="645"/>
      <c r="V38" s="645"/>
      <c r="W38" s="645"/>
      <c r="X38" s="645"/>
      <c r="Y38" s="646"/>
      <c r="Z38" s="649">
        <v>4</v>
      </c>
      <c r="AA38" s="649"/>
      <c r="AB38" s="649"/>
      <c r="AC38" s="649"/>
      <c r="AD38" s="650" t="s">
        <v>127</v>
      </c>
      <c r="AE38" s="650"/>
      <c r="AF38" s="650"/>
      <c r="AG38" s="650"/>
      <c r="AH38" s="650"/>
      <c r="AI38" s="650"/>
      <c r="AJ38" s="650"/>
      <c r="AK38" s="650"/>
      <c r="AL38" s="638" t="s">
        <v>127</v>
      </c>
      <c r="AM38" s="647"/>
      <c r="AN38" s="647"/>
      <c r="AO38" s="651"/>
      <c r="AQ38" s="654" t="s">
        <v>333</v>
      </c>
      <c r="AR38" s="655"/>
      <c r="AS38" s="655"/>
      <c r="AT38" s="655"/>
      <c r="AU38" s="655"/>
      <c r="AV38" s="655"/>
      <c r="AW38" s="655"/>
      <c r="AX38" s="655"/>
      <c r="AY38" s="656"/>
      <c r="AZ38" s="635">
        <v>139053</v>
      </c>
      <c r="BA38" s="645"/>
      <c r="BB38" s="645"/>
      <c r="BC38" s="645"/>
      <c r="BD38" s="636"/>
      <c r="BE38" s="636"/>
      <c r="BF38" s="657"/>
      <c r="BG38" s="616" t="s">
        <v>334</v>
      </c>
      <c r="BH38" s="617"/>
      <c r="BI38" s="617"/>
      <c r="BJ38" s="617"/>
      <c r="BK38" s="617"/>
      <c r="BL38" s="617"/>
      <c r="BM38" s="617"/>
      <c r="BN38" s="617"/>
      <c r="BO38" s="617"/>
      <c r="BP38" s="617"/>
      <c r="BQ38" s="617"/>
      <c r="BR38" s="617"/>
      <c r="BS38" s="617"/>
      <c r="BT38" s="617"/>
      <c r="BU38" s="618"/>
      <c r="BV38" s="635">
        <v>5264</v>
      </c>
      <c r="BW38" s="645"/>
      <c r="BX38" s="645"/>
      <c r="BY38" s="645"/>
      <c r="BZ38" s="645"/>
      <c r="CA38" s="645"/>
      <c r="CB38" s="658"/>
      <c r="CD38" s="616" t="s">
        <v>335</v>
      </c>
      <c r="CE38" s="617"/>
      <c r="CF38" s="617"/>
      <c r="CG38" s="617"/>
      <c r="CH38" s="617"/>
      <c r="CI38" s="617"/>
      <c r="CJ38" s="617"/>
      <c r="CK38" s="617"/>
      <c r="CL38" s="617"/>
      <c r="CM38" s="617"/>
      <c r="CN38" s="617"/>
      <c r="CO38" s="617"/>
      <c r="CP38" s="617"/>
      <c r="CQ38" s="618"/>
      <c r="CR38" s="635">
        <v>1965510</v>
      </c>
      <c r="CS38" s="645"/>
      <c r="CT38" s="645"/>
      <c r="CU38" s="645"/>
      <c r="CV38" s="645"/>
      <c r="CW38" s="645"/>
      <c r="CX38" s="645"/>
      <c r="CY38" s="646"/>
      <c r="CZ38" s="638">
        <v>9.1999999999999993</v>
      </c>
      <c r="DA38" s="639"/>
      <c r="DB38" s="639"/>
      <c r="DC38" s="640"/>
      <c r="DD38" s="641">
        <v>1599040</v>
      </c>
      <c r="DE38" s="645"/>
      <c r="DF38" s="645"/>
      <c r="DG38" s="645"/>
      <c r="DH38" s="645"/>
      <c r="DI38" s="645"/>
      <c r="DJ38" s="645"/>
      <c r="DK38" s="646"/>
      <c r="DL38" s="641">
        <v>1509022</v>
      </c>
      <c r="DM38" s="645"/>
      <c r="DN38" s="645"/>
      <c r="DO38" s="645"/>
      <c r="DP38" s="645"/>
      <c r="DQ38" s="645"/>
      <c r="DR38" s="645"/>
      <c r="DS38" s="645"/>
      <c r="DT38" s="645"/>
      <c r="DU38" s="645"/>
      <c r="DV38" s="646"/>
      <c r="DW38" s="638">
        <v>11.6</v>
      </c>
      <c r="DX38" s="639"/>
      <c r="DY38" s="639"/>
      <c r="DZ38" s="639"/>
      <c r="EA38" s="639"/>
      <c r="EB38" s="639"/>
      <c r="EC38" s="670"/>
    </row>
    <row r="39" spans="2:133" ht="11.25" customHeight="1" x14ac:dyDescent="0.15">
      <c r="B39" s="616" t="s">
        <v>336</v>
      </c>
      <c r="C39" s="617"/>
      <c r="D39" s="617"/>
      <c r="E39" s="617"/>
      <c r="F39" s="617"/>
      <c r="G39" s="617"/>
      <c r="H39" s="617"/>
      <c r="I39" s="617"/>
      <c r="J39" s="617"/>
      <c r="K39" s="617"/>
      <c r="L39" s="617"/>
      <c r="M39" s="617"/>
      <c r="N39" s="617"/>
      <c r="O39" s="617"/>
      <c r="P39" s="617"/>
      <c r="Q39" s="618"/>
      <c r="R39" s="635">
        <v>479330</v>
      </c>
      <c r="S39" s="645"/>
      <c r="T39" s="645"/>
      <c r="U39" s="645"/>
      <c r="V39" s="645"/>
      <c r="W39" s="645"/>
      <c r="X39" s="645"/>
      <c r="Y39" s="646"/>
      <c r="Z39" s="649">
        <v>2.1</v>
      </c>
      <c r="AA39" s="649"/>
      <c r="AB39" s="649"/>
      <c r="AC39" s="649"/>
      <c r="AD39" s="650">
        <v>778</v>
      </c>
      <c r="AE39" s="650"/>
      <c r="AF39" s="650"/>
      <c r="AG39" s="650"/>
      <c r="AH39" s="650"/>
      <c r="AI39" s="650"/>
      <c r="AJ39" s="650"/>
      <c r="AK39" s="650"/>
      <c r="AL39" s="638">
        <v>0</v>
      </c>
      <c r="AM39" s="647"/>
      <c r="AN39" s="647"/>
      <c r="AO39" s="651"/>
      <c r="AQ39" s="654" t="s">
        <v>337</v>
      </c>
      <c r="AR39" s="655"/>
      <c r="AS39" s="655"/>
      <c r="AT39" s="655"/>
      <c r="AU39" s="655"/>
      <c r="AV39" s="655"/>
      <c r="AW39" s="655"/>
      <c r="AX39" s="655"/>
      <c r="AY39" s="656"/>
      <c r="AZ39" s="635">
        <v>2952</v>
      </c>
      <c r="BA39" s="645"/>
      <c r="BB39" s="645"/>
      <c r="BC39" s="645"/>
      <c r="BD39" s="636"/>
      <c r="BE39" s="636"/>
      <c r="BF39" s="657"/>
      <c r="BG39" s="616" t="s">
        <v>338</v>
      </c>
      <c r="BH39" s="617"/>
      <c r="BI39" s="617"/>
      <c r="BJ39" s="617"/>
      <c r="BK39" s="617"/>
      <c r="BL39" s="617"/>
      <c r="BM39" s="617"/>
      <c r="BN39" s="617"/>
      <c r="BO39" s="617"/>
      <c r="BP39" s="617"/>
      <c r="BQ39" s="617"/>
      <c r="BR39" s="617"/>
      <c r="BS39" s="617"/>
      <c r="BT39" s="617"/>
      <c r="BU39" s="618"/>
      <c r="BV39" s="635">
        <v>7727</v>
      </c>
      <c r="BW39" s="645"/>
      <c r="BX39" s="645"/>
      <c r="BY39" s="645"/>
      <c r="BZ39" s="645"/>
      <c r="CA39" s="645"/>
      <c r="CB39" s="658"/>
      <c r="CD39" s="616" t="s">
        <v>339</v>
      </c>
      <c r="CE39" s="617"/>
      <c r="CF39" s="617"/>
      <c r="CG39" s="617"/>
      <c r="CH39" s="617"/>
      <c r="CI39" s="617"/>
      <c r="CJ39" s="617"/>
      <c r="CK39" s="617"/>
      <c r="CL39" s="617"/>
      <c r="CM39" s="617"/>
      <c r="CN39" s="617"/>
      <c r="CO39" s="617"/>
      <c r="CP39" s="617"/>
      <c r="CQ39" s="618"/>
      <c r="CR39" s="635">
        <v>919833</v>
      </c>
      <c r="CS39" s="636"/>
      <c r="CT39" s="636"/>
      <c r="CU39" s="636"/>
      <c r="CV39" s="636"/>
      <c r="CW39" s="636"/>
      <c r="CX39" s="636"/>
      <c r="CY39" s="637"/>
      <c r="CZ39" s="638">
        <v>4.3</v>
      </c>
      <c r="DA39" s="639"/>
      <c r="DB39" s="639"/>
      <c r="DC39" s="640"/>
      <c r="DD39" s="641">
        <v>910832</v>
      </c>
      <c r="DE39" s="636"/>
      <c r="DF39" s="636"/>
      <c r="DG39" s="636"/>
      <c r="DH39" s="636"/>
      <c r="DI39" s="636"/>
      <c r="DJ39" s="636"/>
      <c r="DK39" s="637"/>
      <c r="DL39" s="641" t="s">
        <v>127</v>
      </c>
      <c r="DM39" s="636"/>
      <c r="DN39" s="636"/>
      <c r="DO39" s="636"/>
      <c r="DP39" s="636"/>
      <c r="DQ39" s="636"/>
      <c r="DR39" s="636"/>
      <c r="DS39" s="636"/>
      <c r="DT39" s="636"/>
      <c r="DU39" s="636"/>
      <c r="DV39" s="637"/>
      <c r="DW39" s="638" t="s">
        <v>127</v>
      </c>
      <c r="DX39" s="639"/>
      <c r="DY39" s="639"/>
      <c r="DZ39" s="639"/>
      <c r="EA39" s="639"/>
      <c r="EB39" s="639"/>
      <c r="EC39" s="670"/>
    </row>
    <row r="40" spans="2:133" ht="11.25" customHeight="1" x14ac:dyDescent="0.15">
      <c r="B40" s="616" t="s">
        <v>340</v>
      </c>
      <c r="C40" s="617"/>
      <c r="D40" s="617"/>
      <c r="E40" s="617"/>
      <c r="F40" s="617"/>
      <c r="G40" s="617"/>
      <c r="H40" s="617"/>
      <c r="I40" s="617"/>
      <c r="J40" s="617"/>
      <c r="K40" s="617"/>
      <c r="L40" s="617"/>
      <c r="M40" s="617"/>
      <c r="N40" s="617"/>
      <c r="O40" s="617"/>
      <c r="P40" s="617"/>
      <c r="Q40" s="618"/>
      <c r="R40" s="635">
        <v>1138100</v>
      </c>
      <c r="S40" s="645"/>
      <c r="T40" s="645"/>
      <c r="U40" s="645"/>
      <c r="V40" s="645"/>
      <c r="W40" s="645"/>
      <c r="X40" s="645"/>
      <c r="Y40" s="646"/>
      <c r="Z40" s="649">
        <v>4.9000000000000004</v>
      </c>
      <c r="AA40" s="649"/>
      <c r="AB40" s="649"/>
      <c r="AC40" s="649"/>
      <c r="AD40" s="650" t="s">
        <v>127</v>
      </c>
      <c r="AE40" s="650"/>
      <c r="AF40" s="650"/>
      <c r="AG40" s="650"/>
      <c r="AH40" s="650"/>
      <c r="AI40" s="650"/>
      <c r="AJ40" s="650"/>
      <c r="AK40" s="650"/>
      <c r="AL40" s="638" t="s">
        <v>127</v>
      </c>
      <c r="AM40" s="647"/>
      <c r="AN40" s="647"/>
      <c r="AO40" s="651"/>
      <c r="AQ40" s="654" t="s">
        <v>341</v>
      </c>
      <c r="AR40" s="655"/>
      <c r="AS40" s="655"/>
      <c r="AT40" s="655"/>
      <c r="AU40" s="655"/>
      <c r="AV40" s="655"/>
      <c r="AW40" s="655"/>
      <c r="AX40" s="655"/>
      <c r="AY40" s="656"/>
      <c r="AZ40" s="635" t="s">
        <v>127</v>
      </c>
      <c r="BA40" s="645"/>
      <c r="BB40" s="645"/>
      <c r="BC40" s="645"/>
      <c r="BD40" s="636"/>
      <c r="BE40" s="636"/>
      <c r="BF40" s="657"/>
      <c r="BG40" s="671" t="s">
        <v>342</v>
      </c>
      <c r="BH40" s="672"/>
      <c r="BI40" s="672"/>
      <c r="BJ40" s="672"/>
      <c r="BK40" s="672"/>
      <c r="BL40" s="346"/>
      <c r="BM40" s="617" t="s">
        <v>343</v>
      </c>
      <c r="BN40" s="617"/>
      <c r="BO40" s="617"/>
      <c r="BP40" s="617"/>
      <c r="BQ40" s="617"/>
      <c r="BR40" s="617"/>
      <c r="BS40" s="617"/>
      <c r="BT40" s="617"/>
      <c r="BU40" s="618"/>
      <c r="BV40" s="635">
        <v>98</v>
      </c>
      <c r="BW40" s="645"/>
      <c r="BX40" s="645"/>
      <c r="BY40" s="645"/>
      <c r="BZ40" s="645"/>
      <c r="CA40" s="645"/>
      <c r="CB40" s="658"/>
      <c r="CD40" s="616" t="s">
        <v>344</v>
      </c>
      <c r="CE40" s="617"/>
      <c r="CF40" s="617"/>
      <c r="CG40" s="617"/>
      <c r="CH40" s="617"/>
      <c r="CI40" s="617"/>
      <c r="CJ40" s="617"/>
      <c r="CK40" s="617"/>
      <c r="CL40" s="617"/>
      <c r="CM40" s="617"/>
      <c r="CN40" s="617"/>
      <c r="CO40" s="617"/>
      <c r="CP40" s="617"/>
      <c r="CQ40" s="618"/>
      <c r="CR40" s="635">
        <v>94196</v>
      </c>
      <c r="CS40" s="645"/>
      <c r="CT40" s="645"/>
      <c r="CU40" s="645"/>
      <c r="CV40" s="645"/>
      <c r="CW40" s="645"/>
      <c r="CX40" s="645"/>
      <c r="CY40" s="646"/>
      <c r="CZ40" s="638">
        <v>0.4</v>
      </c>
      <c r="DA40" s="639"/>
      <c r="DB40" s="639"/>
      <c r="DC40" s="640"/>
      <c r="DD40" s="641">
        <v>38896</v>
      </c>
      <c r="DE40" s="645"/>
      <c r="DF40" s="645"/>
      <c r="DG40" s="645"/>
      <c r="DH40" s="645"/>
      <c r="DI40" s="645"/>
      <c r="DJ40" s="645"/>
      <c r="DK40" s="646"/>
      <c r="DL40" s="641" t="s">
        <v>127</v>
      </c>
      <c r="DM40" s="645"/>
      <c r="DN40" s="645"/>
      <c r="DO40" s="645"/>
      <c r="DP40" s="645"/>
      <c r="DQ40" s="645"/>
      <c r="DR40" s="645"/>
      <c r="DS40" s="645"/>
      <c r="DT40" s="645"/>
      <c r="DU40" s="645"/>
      <c r="DV40" s="646"/>
      <c r="DW40" s="638" t="s">
        <v>127</v>
      </c>
      <c r="DX40" s="639"/>
      <c r="DY40" s="639"/>
      <c r="DZ40" s="639"/>
      <c r="EA40" s="639"/>
      <c r="EB40" s="639"/>
      <c r="EC40" s="670"/>
    </row>
    <row r="41" spans="2:133" ht="11.25" customHeight="1" x14ac:dyDescent="0.15">
      <c r="B41" s="616" t="s">
        <v>345</v>
      </c>
      <c r="C41" s="617"/>
      <c r="D41" s="617"/>
      <c r="E41" s="617"/>
      <c r="F41" s="617"/>
      <c r="G41" s="617"/>
      <c r="H41" s="617"/>
      <c r="I41" s="617"/>
      <c r="J41" s="617"/>
      <c r="K41" s="617"/>
      <c r="L41" s="617"/>
      <c r="M41" s="617"/>
      <c r="N41" s="617"/>
      <c r="O41" s="617"/>
      <c r="P41" s="617"/>
      <c r="Q41" s="618"/>
      <c r="R41" s="635" t="s">
        <v>127</v>
      </c>
      <c r="S41" s="645"/>
      <c r="T41" s="645"/>
      <c r="U41" s="645"/>
      <c r="V41" s="645"/>
      <c r="W41" s="645"/>
      <c r="X41" s="645"/>
      <c r="Y41" s="646"/>
      <c r="Z41" s="649" t="s">
        <v>127</v>
      </c>
      <c r="AA41" s="649"/>
      <c r="AB41" s="649"/>
      <c r="AC41" s="649"/>
      <c r="AD41" s="650" t="s">
        <v>127</v>
      </c>
      <c r="AE41" s="650"/>
      <c r="AF41" s="650"/>
      <c r="AG41" s="650"/>
      <c r="AH41" s="650"/>
      <c r="AI41" s="650"/>
      <c r="AJ41" s="650"/>
      <c r="AK41" s="650"/>
      <c r="AL41" s="638" t="s">
        <v>127</v>
      </c>
      <c r="AM41" s="647"/>
      <c r="AN41" s="647"/>
      <c r="AO41" s="651"/>
      <c r="AQ41" s="654" t="s">
        <v>346</v>
      </c>
      <c r="AR41" s="655"/>
      <c r="AS41" s="655"/>
      <c r="AT41" s="655"/>
      <c r="AU41" s="655"/>
      <c r="AV41" s="655"/>
      <c r="AW41" s="655"/>
      <c r="AX41" s="655"/>
      <c r="AY41" s="656"/>
      <c r="AZ41" s="635">
        <v>421302</v>
      </c>
      <c r="BA41" s="645"/>
      <c r="BB41" s="645"/>
      <c r="BC41" s="645"/>
      <c r="BD41" s="636"/>
      <c r="BE41" s="636"/>
      <c r="BF41" s="657"/>
      <c r="BG41" s="671"/>
      <c r="BH41" s="672"/>
      <c r="BI41" s="672"/>
      <c r="BJ41" s="672"/>
      <c r="BK41" s="672"/>
      <c r="BL41" s="346"/>
      <c r="BM41" s="617" t="s">
        <v>347</v>
      </c>
      <c r="BN41" s="617"/>
      <c r="BO41" s="617"/>
      <c r="BP41" s="617"/>
      <c r="BQ41" s="617"/>
      <c r="BR41" s="617"/>
      <c r="BS41" s="617"/>
      <c r="BT41" s="617"/>
      <c r="BU41" s="618"/>
      <c r="BV41" s="635" t="s">
        <v>127</v>
      </c>
      <c r="BW41" s="645"/>
      <c r="BX41" s="645"/>
      <c r="BY41" s="645"/>
      <c r="BZ41" s="645"/>
      <c r="CA41" s="645"/>
      <c r="CB41" s="658"/>
      <c r="CD41" s="616" t="s">
        <v>348</v>
      </c>
      <c r="CE41" s="617"/>
      <c r="CF41" s="617"/>
      <c r="CG41" s="617"/>
      <c r="CH41" s="617"/>
      <c r="CI41" s="617"/>
      <c r="CJ41" s="617"/>
      <c r="CK41" s="617"/>
      <c r="CL41" s="617"/>
      <c r="CM41" s="617"/>
      <c r="CN41" s="617"/>
      <c r="CO41" s="617"/>
      <c r="CP41" s="617"/>
      <c r="CQ41" s="618"/>
      <c r="CR41" s="635" t="s">
        <v>127</v>
      </c>
      <c r="CS41" s="636"/>
      <c r="CT41" s="636"/>
      <c r="CU41" s="636"/>
      <c r="CV41" s="636"/>
      <c r="CW41" s="636"/>
      <c r="CX41" s="636"/>
      <c r="CY41" s="637"/>
      <c r="CZ41" s="638" t="s">
        <v>127</v>
      </c>
      <c r="DA41" s="639"/>
      <c r="DB41" s="639"/>
      <c r="DC41" s="640"/>
      <c r="DD41" s="641" t="s">
        <v>127</v>
      </c>
      <c r="DE41" s="636"/>
      <c r="DF41" s="636"/>
      <c r="DG41" s="636"/>
      <c r="DH41" s="636"/>
      <c r="DI41" s="636"/>
      <c r="DJ41" s="636"/>
      <c r="DK41" s="637"/>
      <c r="DL41" s="642"/>
      <c r="DM41" s="643"/>
      <c r="DN41" s="643"/>
      <c r="DO41" s="643"/>
      <c r="DP41" s="643"/>
      <c r="DQ41" s="643"/>
      <c r="DR41" s="643"/>
      <c r="DS41" s="643"/>
      <c r="DT41" s="643"/>
      <c r="DU41" s="643"/>
      <c r="DV41" s="644"/>
      <c r="DW41" s="612"/>
      <c r="DX41" s="613"/>
      <c r="DY41" s="613"/>
      <c r="DZ41" s="613"/>
      <c r="EA41" s="613"/>
      <c r="EB41" s="613"/>
      <c r="EC41" s="614"/>
    </row>
    <row r="42" spans="2:133" ht="11.25" customHeight="1" x14ac:dyDescent="0.15">
      <c r="B42" s="616" t="s">
        <v>349</v>
      </c>
      <c r="C42" s="617"/>
      <c r="D42" s="617"/>
      <c r="E42" s="617"/>
      <c r="F42" s="617"/>
      <c r="G42" s="617"/>
      <c r="H42" s="617"/>
      <c r="I42" s="617"/>
      <c r="J42" s="617"/>
      <c r="K42" s="617"/>
      <c r="L42" s="617"/>
      <c r="M42" s="617"/>
      <c r="N42" s="617"/>
      <c r="O42" s="617"/>
      <c r="P42" s="617"/>
      <c r="Q42" s="618"/>
      <c r="R42" s="635" t="s">
        <v>127</v>
      </c>
      <c r="S42" s="645"/>
      <c r="T42" s="645"/>
      <c r="U42" s="645"/>
      <c r="V42" s="645"/>
      <c r="W42" s="645"/>
      <c r="X42" s="645"/>
      <c r="Y42" s="646"/>
      <c r="Z42" s="649" t="s">
        <v>127</v>
      </c>
      <c r="AA42" s="649"/>
      <c r="AB42" s="649"/>
      <c r="AC42" s="649"/>
      <c r="AD42" s="650" t="s">
        <v>127</v>
      </c>
      <c r="AE42" s="650"/>
      <c r="AF42" s="650"/>
      <c r="AG42" s="650"/>
      <c r="AH42" s="650"/>
      <c r="AI42" s="650"/>
      <c r="AJ42" s="650"/>
      <c r="AK42" s="650"/>
      <c r="AL42" s="638" t="s">
        <v>127</v>
      </c>
      <c r="AM42" s="647"/>
      <c r="AN42" s="647"/>
      <c r="AO42" s="651"/>
      <c r="AQ42" s="676" t="s">
        <v>350</v>
      </c>
      <c r="AR42" s="677"/>
      <c r="AS42" s="677"/>
      <c r="AT42" s="677"/>
      <c r="AU42" s="677"/>
      <c r="AV42" s="677"/>
      <c r="AW42" s="677"/>
      <c r="AX42" s="677"/>
      <c r="AY42" s="678"/>
      <c r="AZ42" s="622">
        <v>1541256</v>
      </c>
      <c r="BA42" s="652"/>
      <c r="BB42" s="652"/>
      <c r="BC42" s="652"/>
      <c r="BD42" s="623"/>
      <c r="BE42" s="623"/>
      <c r="BF42" s="653"/>
      <c r="BG42" s="673"/>
      <c r="BH42" s="674"/>
      <c r="BI42" s="674"/>
      <c r="BJ42" s="674"/>
      <c r="BK42" s="674"/>
      <c r="BL42" s="345"/>
      <c r="BM42" s="620" t="s">
        <v>351</v>
      </c>
      <c r="BN42" s="620"/>
      <c r="BO42" s="620"/>
      <c r="BP42" s="620"/>
      <c r="BQ42" s="620"/>
      <c r="BR42" s="620"/>
      <c r="BS42" s="620"/>
      <c r="BT42" s="620"/>
      <c r="BU42" s="621"/>
      <c r="BV42" s="622">
        <v>471</v>
      </c>
      <c r="BW42" s="652"/>
      <c r="BX42" s="652"/>
      <c r="BY42" s="652"/>
      <c r="BZ42" s="652"/>
      <c r="CA42" s="652"/>
      <c r="CB42" s="675"/>
      <c r="CD42" s="616" t="s">
        <v>352</v>
      </c>
      <c r="CE42" s="617"/>
      <c r="CF42" s="617"/>
      <c r="CG42" s="617"/>
      <c r="CH42" s="617"/>
      <c r="CI42" s="617"/>
      <c r="CJ42" s="617"/>
      <c r="CK42" s="617"/>
      <c r="CL42" s="617"/>
      <c r="CM42" s="617"/>
      <c r="CN42" s="617"/>
      <c r="CO42" s="617"/>
      <c r="CP42" s="617"/>
      <c r="CQ42" s="618"/>
      <c r="CR42" s="635">
        <v>2381318</v>
      </c>
      <c r="CS42" s="636"/>
      <c r="CT42" s="636"/>
      <c r="CU42" s="636"/>
      <c r="CV42" s="636"/>
      <c r="CW42" s="636"/>
      <c r="CX42" s="636"/>
      <c r="CY42" s="637"/>
      <c r="CZ42" s="638">
        <v>11.1</v>
      </c>
      <c r="DA42" s="639"/>
      <c r="DB42" s="639"/>
      <c r="DC42" s="640"/>
      <c r="DD42" s="641">
        <v>800432</v>
      </c>
      <c r="DE42" s="636"/>
      <c r="DF42" s="636"/>
      <c r="DG42" s="636"/>
      <c r="DH42" s="636"/>
      <c r="DI42" s="636"/>
      <c r="DJ42" s="636"/>
      <c r="DK42" s="637"/>
      <c r="DL42" s="642"/>
      <c r="DM42" s="643"/>
      <c r="DN42" s="643"/>
      <c r="DO42" s="643"/>
      <c r="DP42" s="643"/>
      <c r="DQ42" s="643"/>
      <c r="DR42" s="643"/>
      <c r="DS42" s="643"/>
      <c r="DT42" s="643"/>
      <c r="DU42" s="643"/>
      <c r="DV42" s="644"/>
      <c r="DW42" s="612"/>
      <c r="DX42" s="613"/>
      <c r="DY42" s="613"/>
      <c r="DZ42" s="613"/>
      <c r="EA42" s="613"/>
      <c r="EB42" s="613"/>
      <c r="EC42" s="614"/>
    </row>
    <row r="43" spans="2:133" ht="11.25" customHeight="1" x14ac:dyDescent="0.15">
      <c r="B43" s="616" t="s">
        <v>353</v>
      </c>
      <c r="C43" s="617"/>
      <c r="D43" s="617"/>
      <c r="E43" s="617"/>
      <c r="F43" s="617"/>
      <c r="G43" s="617"/>
      <c r="H43" s="617"/>
      <c r="I43" s="617"/>
      <c r="J43" s="617"/>
      <c r="K43" s="617"/>
      <c r="L43" s="617"/>
      <c r="M43" s="617"/>
      <c r="N43" s="617"/>
      <c r="O43" s="617"/>
      <c r="P43" s="617"/>
      <c r="Q43" s="618"/>
      <c r="R43" s="635" t="s">
        <v>127</v>
      </c>
      <c r="S43" s="645"/>
      <c r="T43" s="645"/>
      <c r="U43" s="645"/>
      <c r="V43" s="645"/>
      <c r="W43" s="645"/>
      <c r="X43" s="645"/>
      <c r="Y43" s="646"/>
      <c r="Z43" s="649" t="s">
        <v>127</v>
      </c>
      <c r="AA43" s="649"/>
      <c r="AB43" s="649"/>
      <c r="AC43" s="649"/>
      <c r="AD43" s="650" t="s">
        <v>127</v>
      </c>
      <c r="AE43" s="650"/>
      <c r="AF43" s="650"/>
      <c r="AG43" s="650"/>
      <c r="AH43" s="650"/>
      <c r="AI43" s="650"/>
      <c r="AJ43" s="650"/>
      <c r="AK43" s="650"/>
      <c r="AL43" s="638" t="s">
        <v>127</v>
      </c>
      <c r="AM43" s="647"/>
      <c r="AN43" s="647"/>
      <c r="AO43" s="651"/>
      <c r="CD43" s="616" t="s">
        <v>354</v>
      </c>
      <c r="CE43" s="617"/>
      <c r="CF43" s="617"/>
      <c r="CG43" s="617"/>
      <c r="CH43" s="617"/>
      <c r="CI43" s="617"/>
      <c r="CJ43" s="617"/>
      <c r="CK43" s="617"/>
      <c r="CL43" s="617"/>
      <c r="CM43" s="617"/>
      <c r="CN43" s="617"/>
      <c r="CO43" s="617"/>
      <c r="CP43" s="617"/>
      <c r="CQ43" s="618"/>
      <c r="CR43" s="635">
        <v>43665</v>
      </c>
      <c r="CS43" s="636"/>
      <c r="CT43" s="636"/>
      <c r="CU43" s="636"/>
      <c r="CV43" s="636"/>
      <c r="CW43" s="636"/>
      <c r="CX43" s="636"/>
      <c r="CY43" s="637"/>
      <c r="CZ43" s="638">
        <v>0.2</v>
      </c>
      <c r="DA43" s="639"/>
      <c r="DB43" s="639"/>
      <c r="DC43" s="640"/>
      <c r="DD43" s="641">
        <v>43665</v>
      </c>
      <c r="DE43" s="636"/>
      <c r="DF43" s="636"/>
      <c r="DG43" s="636"/>
      <c r="DH43" s="636"/>
      <c r="DI43" s="636"/>
      <c r="DJ43" s="636"/>
      <c r="DK43" s="637"/>
      <c r="DL43" s="642"/>
      <c r="DM43" s="643"/>
      <c r="DN43" s="643"/>
      <c r="DO43" s="643"/>
      <c r="DP43" s="643"/>
      <c r="DQ43" s="643"/>
      <c r="DR43" s="643"/>
      <c r="DS43" s="643"/>
      <c r="DT43" s="643"/>
      <c r="DU43" s="643"/>
      <c r="DV43" s="644"/>
      <c r="DW43" s="612"/>
      <c r="DX43" s="613"/>
      <c r="DY43" s="613"/>
      <c r="DZ43" s="613"/>
      <c r="EA43" s="613"/>
      <c r="EB43" s="613"/>
      <c r="EC43" s="614"/>
    </row>
    <row r="44" spans="2:133" ht="11.25" customHeight="1" x14ac:dyDescent="0.15">
      <c r="B44" s="619" t="s">
        <v>355</v>
      </c>
      <c r="C44" s="620"/>
      <c r="D44" s="620"/>
      <c r="E44" s="620"/>
      <c r="F44" s="620"/>
      <c r="G44" s="620"/>
      <c r="H44" s="620"/>
      <c r="I44" s="620"/>
      <c r="J44" s="620"/>
      <c r="K44" s="620"/>
      <c r="L44" s="620"/>
      <c r="M44" s="620"/>
      <c r="N44" s="620"/>
      <c r="O44" s="620"/>
      <c r="P44" s="620"/>
      <c r="Q44" s="621"/>
      <c r="R44" s="622">
        <v>23048177</v>
      </c>
      <c r="S44" s="652"/>
      <c r="T44" s="652"/>
      <c r="U44" s="652"/>
      <c r="V44" s="652"/>
      <c r="W44" s="652"/>
      <c r="X44" s="652"/>
      <c r="Y44" s="659"/>
      <c r="Z44" s="660">
        <v>100</v>
      </c>
      <c r="AA44" s="660"/>
      <c r="AB44" s="660"/>
      <c r="AC44" s="660"/>
      <c r="AD44" s="661">
        <v>12979886</v>
      </c>
      <c r="AE44" s="661"/>
      <c r="AF44" s="661"/>
      <c r="AG44" s="661"/>
      <c r="AH44" s="661"/>
      <c r="AI44" s="661"/>
      <c r="AJ44" s="661"/>
      <c r="AK44" s="661"/>
      <c r="AL44" s="625">
        <v>100</v>
      </c>
      <c r="AM44" s="662"/>
      <c r="AN44" s="662"/>
      <c r="AO44" s="663"/>
      <c r="CD44" s="664" t="s">
        <v>302</v>
      </c>
      <c r="CE44" s="665"/>
      <c r="CF44" s="616" t="s">
        <v>356</v>
      </c>
      <c r="CG44" s="617"/>
      <c r="CH44" s="617"/>
      <c r="CI44" s="617"/>
      <c r="CJ44" s="617"/>
      <c r="CK44" s="617"/>
      <c r="CL44" s="617"/>
      <c r="CM44" s="617"/>
      <c r="CN44" s="617"/>
      <c r="CO44" s="617"/>
      <c r="CP44" s="617"/>
      <c r="CQ44" s="618"/>
      <c r="CR44" s="635">
        <v>2293446</v>
      </c>
      <c r="CS44" s="645"/>
      <c r="CT44" s="645"/>
      <c r="CU44" s="645"/>
      <c r="CV44" s="645"/>
      <c r="CW44" s="645"/>
      <c r="CX44" s="645"/>
      <c r="CY44" s="646"/>
      <c r="CZ44" s="638">
        <v>10.7</v>
      </c>
      <c r="DA44" s="647"/>
      <c r="DB44" s="647"/>
      <c r="DC44" s="648"/>
      <c r="DD44" s="641">
        <v>785325</v>
      </c>
      <c r="DE44" s="645"/>
      <c r="DF44" s="645"/>
      <c r="DG44" s="645"/>
      <c r="DH44" s="645"/>
      <c r="DI44" s="645"/>
      <c r="DJ44" s="645"/>
      <c r="DK44" s="646"/>
      <c r="DL44" s="642"/>
      <c r="DM44" s="643"/>
      <c r="DN44" s="643"/>
      <c r="DO44" s="643"/>
      <c r="DP44" s="643"/>
      <c r="DQ44" s="643"/>
      <c r="DR44" s="643"/>
      <c r="DS44" s="643"/>
      <c r="DT44" s="643"/>
      <c r="DU44" s="643"/>
      <c r="DV44" s="644"/>
      <c r="DW44" s="612"/>
      <c r="DX44" s="613"/>
      <c r="DY44" s="613"/>
      <c r="DZ44" s="613"/>
      <c r="EA44" s="613"/>
      <c r="EB44" s="613"/>
      <c r="EC44" s="614"/>
    </row>
    <row r="45" spans="2:133" ht="11.25" customHeight="1" x14ac:dyDescent="0.15">
      <c r="CD45" s="666"/>
      <c r="CE45" s="667"/>
      <c r="CF45" s="616" t="s">
        <v>357</v>
      </c>
      <c r="CG45" s="617"/>
      <c r="CH45" s="617"/>
      <c r="CI45" s="617"/>
      <c r="CJ45" s="617"/>
      <c r="CK45" s="617"/>
      <c r="CL45" s="617"/>
      <c r="CM45" s="617"/>
      <c r="CN45" s="617"/>
      <c r="CO45" s="617"/>
      <c r="CP45" s="617"/>
      <c r="CQ45" s="618"/>
      <c r="CR45" s="635">
        <v>739616</v>
      </c>
      <c r="CS45" s="636"/>
      <c r="CT45" s="636"/>
      <c r="CU45" s="636"/>
      <c r="CV45" s="636"/>
      <c r="CW45" s="636"/>
      <c r="CX45" s="636"/>
      <c r="CY45" s="637"/>
      <c r="CZ45" s="638">
        <v>3.5</v>
      </c>
      <c r="DA45" s="639"/>
      <c r="DB45" s="639"/>
      <c r="DC45" s="640"/>
      <c r="DD45" s="641">
        <v>80209</v>
      </c>
      <c r="DE45" s="636"/>
      <c r="DF45" s="636"/>
      <c r="DG45" s="636"/>
      <c r="DH45" s="636"/>
      <c r="DI45" s="636"/>
      <c r="DJ45" s="636"/>
      <c r="DK45" s="637"/>
      <c r="DL45" s="642"/>
      <c r="DM45" s="643"/>
      <c r="DN45" s="643"/>
      <c r="DO45" s="643"/>
      <c r="DP45" s="643"/>
      <c r="DQ45" s="643"/>
      <c r="DR45" s="643"/>
      <c r="DS45" s="643"/>
      <c r="DT45" s="643"/>
      <c r="DU45" s="643"/>
      <c r="DV45" s="644"/>
      <c r="DW45" s="612"/>
      <c r="DX45" s="613"/>
      <c r="DY45" s="613"/>
      <c r="DZ45" s="613"/>
      <c r="EA45" s="613"/>
      <c r="EB45" s="613"/>
      <c r="EC45" s="614"/>
    </row>
    <row r="46" spans="2:133" ht="11.25" customHeight="1" x14ac:dyDescent="0.15">
      <c r="B46" s="342" t="s">
        <v>358</v>
      </c>
      <c r="CD46" s="666"/>
      <c r="CE46" s="667"/>
      <c r="CF46" s="616" t="s">
        <v>359</v>
      </c>
      <c r="CG46" s="617"/>
      <c r="CH46" s="617"/>
      <c r="CI46" s="617"/>
      <c r="CJ46" s="617"/>
      <c r="CK46" s="617"/>
      <c r="CL46" s="617"/>
      <c r="CM46" s="617"/>
      <c r="CN46" s="617"/>
      <c r="CO46" s="617"/>
      <c r="CP46" s="617"/>
      <c r="CQ46" s="618"/>
      <c r="CR46" s="635">
        <v>1395258</v>
      </c>
      <c r="CS46" s="645"/>
      <c r="CT46" s="645"/>
      <c r="CU46" s="645"/>
      <c r="CV46" s="645"/>
      <c r="CW46" s="645"/>
      <c r="CX46" s="645"/>
      <c r="CY46" s="646"/>
      <c r="CZ46" s="638">
        <v>6.5</v>
      </c>
      <c r="DA46" s="647"/>
      <c r="DB46" s="647"/>
      <c r="DC46" s="648"/>
      <c r="DD46" s="641">
        <v>611721</v>
      </c>
      <c r="DE46" s="645"/>
      <c r="DF46" s="645"/>
      <c r="DG46" s="645"/>
      <c r="DH46" s="645"/>
      <c r="DI46" s="645"/>
      <c r="DJ46" s="645"/>
      <c r="DK46" s="646"/>
      <c r="DL46" s="642"/>
      <c r="DM46" s="643"/>
      <c r="DN46" s="643"/>
      <c r="DO46" s="643"/>
      <c r="DP46" s="643"/>
      <c r="DQ46" s="643"/>
      <c r="DR46" s="643"/>
      <c r="DS46" s="643"/>
      <c r="DT46" s="643"/>
      <c r="DU46" s="643"/>
      <c r="DV46" s="644"/>
      <c r="DW46" s="612"/>
      <c r="DX46" s="613"/>
      <c r="DY46" s="613"/>
      <c r="DZ46" s="613"/>
      <c r="EA46" s="613"/>
      <c r="EB46" s="613"/>
      <c r="EC46" s="614"/>
    </row>
    <row r="47" spans="2:133" ht="11.25" customHeight="1" x14ac:dyDescent="0.15">
      <c r="B47" s="615" t="s">
        <v>360</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D47" s="666"/>
      <c r="CE47" s="667"/>
      <c r="CF47" s="616" t="s">
        <v>361</v>
      </c>
      <c r="CG47" s="617"/>
      <c r="CH47" s="617"/>
      <c r="CI47" s="617"/>
      <c r="CJ47" s="617"/>
      <c r="CK47" s="617"/>
      <c r="CL47" s="617"/>
      <c r="CM47" s="617"/>
      <c r="CN47" s="617"/>
      <c r="CO47" s="617"/>
      <c r="CP47" s="617"/>
      <c r="CQ47" s="618"/>
      <c r="CR47" s="635">
        <v>87872</v>
      </c>
      <c r="CS47" s="636"/>
      <c r="CT47" s="636"/>
      <c r="CU47" s="636"/>
      <c r="CV47" s="636"/>
      <c r="CW47" s="636"/>
      <c r="CX47" s="636"/>
      <c r="CY47" s="637"/>
      <c r="CZ47" s="638">
        <v>0.4</v>
      </c>
      <c r="DA47" s="639"/>
      <c r="DB47" s="639"/>
      <c r="DC47" s="640"/>
      <c r="DD47" s="641">
        <v>15107</v>
      </c>
      <c r="DE47" s="636"/>
      <c r="DF47" s="636"/>
      <c r="DG47" s="636"/>
      <c r="DH47" s="636"/>
      <c r="DI47" s="636"/>
      <c r="DJ47" s="636"/>
      <c r="DK47" s="637"/>
      <c r="DL47" s="642"/>
      <c r="DM47" s="643"/>
      <c r="DN47" s="643"/>
      <c r="DO47" s="643"/>
      <c r="DP47" s="643"/>
      <c r="DQ47" s="643"/>
      <c r="DR47" s="643"/>
      <c r="DS47" s="643"/>
      <c r="DT47" s="643"/>
      <c r="DU47" s="643"/>
      <c r="DV47" s="644"/>
      <c r="DW47" s="612"/>
      <c r="DX47" s="613"/>
      <c r="DY47" s="613"/>
      <c r="DZ47" s="613"/>
      <c r="EA47" s="613"/>
      <c r="EB47" s="613"/>
      <c r="EC47" s="614"/>
    </row>
    <row r="48" spans="2:133" ht="11.25" x14ac:dyDescent="0.15">
      <c r="B48" s="615" t="s">
        <v>362</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668"/>
      <c r="CE48" s="669"/>
      <c r="CF48" s="616" t="s">
        <v>363</v>
      </c>
      <c r="CG48" s="617"/>
      <c r="CH48" s="617"/>
      <c r="CI48" s="617"/>
      <c r="CJ48" s="617"/>
      <c r="CK48" s="617"/>
      <c r="CL48" s="617"/>
      <c r="CM48" s="617"/>
      <c r="CN48" s="617"/>
      <c r="CO48" s="617"/>
      <c r="CP48" s="617"/>
      <c r="CQ48" s="618"/>
      <c r="CR48" s="635" t="s">
        <v>127</v>
      </c>
      <c r="CS48" s="645"/>
      <c r="CT48" s="645"/>
      <c r="CU48" s="645"/>
      <c r="CV48" s="645"/>
      <c r="CW48" s="645"/>
      <c r="CX48" s="645"/>
      <c r="CY48" s="646"/>
      <c r="CZ48" s="638" t="s">
        <v>127</v>
      </c>
      <c r="DA48" s="647"/>
      <c r="DB48" s="647"/>
      <c r="DC48" s="648"/>
      <c r="DD48" s="641" t="s">
        <v>127</v>
      </c>
      <c r="DE48" s="645"/>
      <c r="DF48" s="645"/>
      <c r="DG48" s="645"/>
      <c r="DH48" s="645"/>
      <c r="DI48" s="645"/>
      <c r="DJ48" s="645"/>
      <c r="DK48" s="646"/>
      <c r="DL48" s="642"/>
      <c r="DM48" s="643"/>
      <c r="DN48" s="643"/>
      <c r="DO48" s="643"/>
      <c r="DP48" s="643"/>
      <c r="DQ48" s="643"/>
      <c r="DR48" s="643"/>
      <c r="DS48" s="643"/>
      <c r="DT48" s="643"/>
      <c r="DU48" s="643"/>
      <c r="DV48" s="644"/>
      <c r="DW48" s="612"/>
      <c r="DX48" s="613"/>
      <c r="DY48" s="613"/>
      <c r="DZ48" s="613"/>
      <c r="EA48" s="613"/>
      <c r="EB48" s="613"/>
      <c r="EC48" s="614"/>
    </row>
    <row r="49" spans="2:133" ht="11.25" customHeight="1" x14ac:dyDescent="0.15">
      <c r="B49" s="344"/>
      <c r="CD49" s="619" t="s">
        <v>364</v>
      </c>
      <c r="CE49" s="620"/>
      <c r="CF49" s="620"/>
      <c r="CG49" s="620"/>
      <c r="CH49" s="620"/>
      <c r="CI49" s="620"/>
      <c r="CJ49" s="620"/>
      <c r="CK49" s="620"/>
      <c r="CL49" s="620"/>
      <c r="CM49" s="620"/>
      <c r="CN49" s="620"/>
      <c r="CO49" s="620"/>
      <c r="CP49" s="620"/>
      <c r="CQ49" s="621"/>
      <c r="CR49" s="622">
        <v>21358449</v>
      </c>
      <c r="CS49" s="623"/>
      <c r="CT49" s="623"/>
      <c r="CU49" s="623"/>
      <c r="CV49" s="623"/>
      <c r="CW49" s="623"/>
      <c r="CX49" s="623"/>
      <c r="CY49" s="624"/>
      <c r="CZ49" s="625">
        <v>100</v>
      </c>
      <c r="DA49" s="626"/>
      <c r="DB49" s="626"/>
      <c r="DC49" s="627"/>
      <c r="DD49" s="628">
        <v>15022577</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2:133" ht="11.25" hidden="1" x14ac:dyDescent="0.15">
      <c r="B50" s="344"/>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CR18:CY18"/>
    <mergeCell ref="CZ18:DC18"/>
    <mergeCell ref="DD18:DP18"/>
    <mergeCell ref="CD19:CQ19"/>
    <mergeCell ref="B17:Q17"/>
    <mergeCell ref="R17:Y17"/>
    <mergeCell ref="Z17:AC17"/>
    <mergeCell ref="AD17:AK17"/>
    <mergeCell ref="AL17:AO17"/>
    <mergeCell ref="CZ17:DC17"/>
    <mergeCell ref="DD17:DP17"/>
    <mergeCell ref="AP18:BF18"/>
    <mergeCell ref="BO18:BR18"/>
    <mergeCell ref="BS18:CB18"/>
    <mergeCell ref="B19:Q19"/>
    <mergeCell ref="R19:Y19"/>
    <mergeCell ref="Z19:AC19"/>
    <mergeCell ref="AD19:AK19"/>
    <mergeCell ref="AL19:AO19"/>
    <mergeCell ref="AP19:BF19"/>
    <mergeCell ref="BG19:BN19"/>
    <mergeCell ref="BG18:BN18"/>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CD18:CQ18"/>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0" t="s">
        <v>366</v>
      </c>
      <c r="DK2" s="1101"/>
      <c r="DL2" s="1101"/>
      <c r="DM2" s="1101"/>
      <c r="DN2" s="1101"/>
      <c r="DO2" s="1102"/>
      <c r="DP2" s="212"/>
      <c r="DQ2" s="1100" t="s">
        <v>367</v>
      </c>
      <c r="DR2" s="1101"/>
      <c r="DS2" s="1101"/>
      <c r="DT2" s="1101"/>
      <c r="DU2" s="1101"/>
      <c r="DV2" s="1101"/>
      <c r="DW2" s="1101"/>
      <c r="DX2" s="1101"/>
      <c r="DY2" s="1101"/>
      <c r="DZ2" s="1102"/>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6"/>
      <c r="BA4" s="216"/>
      <c r="BB4" s="216"/>
      <c r="BC4" s="216"/>
      <c r="BD4" s="216"/>
      <c r="BE4" s="217"/>
      <c r="BF4" s="217"/>
      <c r="BG4" s="217"/>
      <c r="BH4" s="217"/>
      <c r="BI4" s="217"/>
      <c r="BJ4" s="217"/>
      <c r="BK4" s="217"/>
      <c r="BL4" s="217"/>
      <c r="BM4" s="217"/>
      <c r="BN4" s="217"/>
      <c r="BO4" s="217"/>
      <c r="BP4" s="217"/>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8"/>
    </row>
    <row r="5" spans="1:131" s="219" customFormat="1" ht="26.25" customHeight="1" x14ac:dyDescent="0.15">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16"/>
      <c r="BA5" s="216"/>
      <c r="BB5" s="216"/>
      <c r="BC5" s="216"/>
      <c r="BD5" s="216"/>
      <c r="BE5" s="217"/>
      <c r="BF5" s="217"/>
      <c r="BG5" s="217"/>
      <c r="BH5" s="217"/>
      <c r="BI5" s="217"/>
      <c r="BJ5" s="217"/>
      <c r="BK5" s="217"/>
      <c r="BL5" s="217"/>
      <c r="BM5" s="217"/>
      <c r="BN5" s="217"/>
      <c r="BO5" s="217"/>
      <c r="BP5" s="217"/>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18"/>
    </row>
    <row r="6" spans="1:131" s="219"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6"/>
      <c r="BA6" s="216"/>
      <c r="BB6" s="216"/>
      <c r="BC6" s="216"/>
      <c r="BD6" s="216"/>
      <c r="BE6" s="217"/>
      <c r="BF6" s="217"/>
      <c r="BG6" s="217"/>
      <c r="BH6" s="217"/>
      <c r="BI6" s="217"/>
      <c r="BJ6" s="217"/>
      <c r="BK6" s="217"/>
      <c r="BL6" s="217"/>
      <c r="BM6" s="217"/>
      <c r="BN6" s="217"/>
      <c r="BO6" s="217"/>
      <c r="BP6" s="217"/>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8"/>
    </row>
    <row r="7" spans="1:131" s="219" customFormat="1" ht="26.25" customHeight="1" thickTop="1" x14ac:dyDescent="0.15">
      <c r="A7" s="220">
        <v>1</v>
      </c>
      <c r="B7" s="1056" t="s">
        <v>387</v>
      </c>
      <c r="C7" s="1057"/>
      <c r="D7" s="1057"/>
      <c r="E7" s="1057"/>
      <c r="F7" s="1057"/>
      <c r="G7" s="1057"/>
      <c r="H7" s="1057"/>
      <c r="I7" s="1057"/>
      <c r="J7" s="1057"/>
      <c r="K7" s="1057"/>
      <c r="L7" s="1057"/>
      <c r="M7" s="1057"/>
      <c r="N7" s="1057"/>
      <c r="O7" s="1057"/>
      <c r="P7" s="1058"/>
      <c r="Q7" s="1111">
        <v>23048</v>
      </c>
      <c r="R7" s="1112"/>
      <c r="S7" s="1112"/>
      <c r="T7" s="1112"/>
      <c r="U7" s="1112"/>
      <c r="V7" s="1112">
        <v>21358</v>
      </c>
      <c r="W7" s="1112"/>
      <c r="X7" s="1112"/>
      <c r="Y7" s="1112"/>
      <c r="Z7" s="1112"/>
      <c r="AA7" s="1112">
        <v>1690</v>
      </c>
      <c r="AB7" s="1112"/>
      <c r="AC7" s="1112"/>
      <c r="AD7" s="1112"/>
      <c r="AE7" s="1113"/>
      <c r="AF7" s="1114">
        <v>1547</v>
      </c>
      <c r="AG7" s="1115"/>
      <c r="AH7" s="1115"/>
      <c r="AI7" s="1115"/>
      <c r="AJ7" s="1116"/>
      <c r="AK7" s="1117">
        <v>508</v>
      </c>
      <c r="AL7" s="1118"/>
      <c r="AM7" s="1118"/>
      <c r="AN7" s="1118"/>
      <c r="AO7" s="1118"/>
      <c r="AP7" s="1118">
        <v>21898</v>
      </c>
      <c r="AQ7" s="1118"/>
      <c r="AR7" s="1118"/>
      <c r="AS7" s="1118"/>
      <c r="AT7" s="1118"/>
      <c r="AU7" s="1119"/>
      <c r="AV7" s="1119"/>
      <c r="AW7" s="1119"/>
      <c r="AX7" s="1119"/>
      <c r="AY7" s="1120"/>
      <c r="AZ7" s="216"/>
      <c r="BA7" s="216"/>
      <c r="BB7" s="216"/>
      <c r="BC7" s="216"/>
      <c r="BD7" s="216"/>
      <c r="BE7" s="217"/>
      <c r="BF7" s="217"/>
      <c r="BG7" s="217"/>
      <c r="BH7" s="217"/>
      <c r="BI7" s="217"/>
      <c r="BJ7" s="217"/>
      <c r="BK7" s="217"/>
      <c r="BL7" s="217"/>
      <c r="BM7" s="217"/>
      <c r="BN7" s="217"/>
      <c r="BO7" s="217"/>
      <c r="BP7" s="217"/>
      <c r="BQ7" s="220">
        <v>1</v>
      </c>
      <c r="BR7" s="221"/>
      <c r="BS7" s="1108" t="s">
        <v>586</v>
      </c>
      <c r="BT7" s="1109"/>
      <c r="BU7" s="1109"/>
      <c r="BV7" s="1109"/>
      <c r="BW7" s="1109"/>
      <c r="BX7" s="1109"/>
      <c r="BY7" s="1109"/>
      <c r="BZ7" s="1109"/>
      <c r="CA7" s="1109"/>
      <c r="CB7" s="1109"/>
      <c r="CC7" s="1109"/>
      <c r="CD7" s="1109"/>
      <c r="CE7" s="1109"/>
      <c r="CF7" s="1109"/>
      <c r="CG7" s="1121"/>
      <c r="CH7" s="1105">
        <v>200</v>
      </c>
      <c r="CI7" s="1106"/>
      <c r="CJ7" s="1106"/>
      <c r="CK7" s="1106"/>
      <c r="CL7" s="1107"/>
      <c r="CM7" s="1105">
        <v>30</v>
      </c>
      <c r="CN7" s="1106"/>
      <c r="CO7" s="1106"/>
      <c r="CP7" s="1106"/>
      <c r="CQ7" s="1107"/>
      <c r="CR7" s="1105">
        <v>20</v>
      </c>
      <c r="CS7" s="1106"/>
      <c r="CT7" s="1106"/>
      <c r="CU7" s="1106"/>
      <c r="CV7" s="1107"/>
      <c r="CW7" s="1105" t="s">
        <v>588</v>
      </c>
      <c r="CX7" s="1106"/>
      <c r="CY7" s="1106"/>
      <c r="CZ7" s="1106"/>
      <c r="DA7" s="1107"/>
      <c r="DB7" s="1105" t="s">
        <v>588</v>
      </c>
      <c r="DC7" s="1106"/>
      <c r="DD7" s="1106"/>
      <c r="DE7" s="1106"/>
      <c r="DF7" s="1107"/>
      <c r="DG7" s="1105" t="s">
        <v>588</v>
      </c>
      <c r="DH7" s="1106"/>
      <c r="DI7" s="1106"/>
      <c r="DJ7" s="1106"/>
      <c r="DK7" s="1107"/>
      <c r="DL7" s="1105" t="s">
        <v>588</v>
      </c>
      <c r="DM7" s="1106"/>
      <c r="DN7" s="1106"/>
      <c r="DO7" s="1106"/>
      <c r="DP7" s="1107"/>
      <c r="DQ7" s="1105"/>
      <c r="DR7" s="1106"/>
      <c r="DS7" s="1106"/>
      <c r="DT7" s="1106"/>
      <c r="DU7" s="1107"/>
      <c r="DV7" s="1108"/>
      <c r="DW7" s="1109"/>
      <c r="DX7" s="1109"/>
      <c r="DY7" s="1109"/>
      <c r="DZ7" s="1110"/>
      <c r="EA7" s="218"/>
    </row>
    <row r="8" spans="1:131" s="219" customFormat="1" ht="26.25" customHeight="1" x14ac:dyDescent="0.15">
      <c r="A8" s="222">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6"/>
      <c r="BA8" s="216"/>
      <c r="BB8" s="216"/>
      <c r="BC8" s="216"/>
      <c r="BD8" s="216"/>
      <c r="BE8" s="217"/>
      <c r="BF8" s="217"/>
      <c r="BG8" s="217"/>
      <c r="BH8" s="217"/>
      <c r="BI8" s="217"/>
      <c r="BJ8" s="217"/>
      <c r="BK8" s="217"/>
      <c r="BL8" s="217"/>
      <c r="BM8" s="217"/>
      <c r="BN8" s="217"/>
      <c r="BO8" s="217"/>
      <c r="BP8" s="217"/>
      <c r="BQ8" s="222">
        <v>2</v>
      </c>
      <c r="BR8" s="223"/>
      <c r="BS8" s="1001" t="s">
        <v>587</v>
      </c>
      <c r="BT8" s="1002"/>
      <c r="BU8" s="1002"/>
      <c r="BV8" s="1002"/>
      <c r="BW8" s="1002"/>
      <c r="BX8" s="1002"/>
      <c r="BY8" s="1002"/>
      <c r="BZ8" s="1002"/>
      <c r="CA8" s="1002"/>
      <c r="CB8" s="1002"/>
      <c r="CC8" s="1002"/>
      <c r="CD8" s="1002"/>
      <c r="CE8" s="1002"/>
      <c r="CF8" s="1002"/>
      <c r="CG8" s="1023"/>
      <c r="CH8" s="998">
        <v>484</v>
      </c>
      <c r="CI8" s="999"/>
      <c r="CJ8" s="999"/>
      <c r="CK8" s="999"/>
      <c r="CL8" s="1000"/>
      <c r="CM8" s="998">
        <v>42</v>
      </c>
      <c r="CN8" s="999"/>
      <c r="CO8" s="999"/>
      <c r="CP8" s="999"/>
      <c r="CQ8" s="1000"/>
      <c r="CR8" s="998">
        <v>2</v>
      </c>
      <c r="CS8" s="999"/>
      <c r="CT8" s="999"/>
      <c r="CU8" s="999"/>
      <c r="CV8" s="1000"/>
      <c r="CW8" s="998">
        <v>0</v>
      </c>
      <c r="CX8" s="999"/>
      <c r="CY8" s="999"/>
      <c r="CZ8" s="999"/>
      <c r="DA8" s="1000"/>
      <c r="DB8" s="998" t="s">
        <v>519</v>
      </c>
      <c r="DC8" s="999"/>
      <c r="DD8" s="999"/>
      <c r="DE8" s="999"/>
      <c r="DF8" s="1000"/>
      <c r="DG8" s="998" t="s">
        <v>519</v>
      </c>
      <c r="DH8" s="999"/>
      <c r="DI8" s="999"/>
      <c r="DJ8" s="999"/>
      <c r="DK8" s="1000"/>
      <c r="DL8" s="998" t="s">
        <v>519</v>
      </c>
      <c r="DM8" s="999"/>
      <c r="DN8" s="999"/>
      <c r="DO8" s="999"/>
      <c r="DP8" s="1000"/>
      <c r="DQ8" s="998"/>
      <c r="DR8" s="999"/>
      <c r="DS8" s="999"/>
      <c r="DT8" s="999"/>
      <c r="DU8" s="1000"/>
      <c r="DV8" s="1001"/>
      <c r="DW8" s="1002"/>
      <c r="DX8" s="1002"/>
      <c r="DY8" s="1002"/>
      <c r="DZ8" s="1003"/>
      <c r="EA8" s="218"/>
    </row>
    <row r="9" spans="1:131" s="219" customFormat="1" ht="26.25" customHeight="1" x14ac:dyDescent="0.15">
      <c r="A9" s="222">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6"/>
      <c r="BA9" s="216"/>
      <c r="BB9" s="216"/>
      <c r="BC9" s="216"/>
      <c r="BD9" s="216"/>
      <c r="BE9" s="217"/>
      <c r="BF9" s="217"/>
      <c r="BG9" s="217"/>
      <c r="BH9" s="217"/>
      <c r="BI9" s="217"/>
      <c r="BJ9" s="217"/>
      <c r="BK9" s="217"/>
      <c r="BL9" s="217"/>
      <c r="BM9" s="217"/>
      <c r="BN9" s="217"/>
      <c r="BO9" s="217"/>
      <c r="BP9" s="217"/>
      <c r="BQ9" s="222">
        <v>3</v>
      </c>
      <c r="BR9" s="223"/>
      <c r="BS9" s="1001" t="s">
        <v>600</v>
      </c>
      <c r="BT9" s="1002"/>
      <c r="BU9" s="1002"/>
      <c r="BV9" s="1002"/>
      <c r="BW9" s="1002"/>
      <c r="BX9" s="1002"/>
      <c r="BY9" s="1002"/>
      <c r="BZ9" s="1002"/>
      <c r="CA9" s="1002"/>
      <c r="CB9" s="1002"/>
      <c r="CC9" s="1002"/>
      <c r="CD9" s="1002"/>
      <c r="CE9" s="1002"/>
      <c r="CF9" s="1002"/>
      <c r="CG9" s="1023"/>
      <c r="CH9" s="998">
        <v>30</v>
      </c>
      <c r="CI9" s="999"/>
      <c r="CJ9" s="999"/>
      <c r="CK9" s="999"/>
      <c r="CL9" s="1000"/>
      <c r="CM9" s="998">
        <v>15</v>
      </c>
      <c r="CN9" s="999"/>
      <c r="CO9" s="999"/>
      <c r="CP9" s="999"/>
      <c r="CQ9" s="1000"/>
      <c r="CR9" s="998">
        <v>3</v>
      </c>
      <c r="CS9" s="999"/>
      <c r="CT9" s="999"/>
      <c r="CU9" s="999"/>
      <c r="CV9" s="1000"/>
      <c r="CW9" s="998">
        <v>12</v>
      </c>
      <c r="CX9" s="999"/>
      <c r="CY9" s="999"/>
      <c r="CZ9" s="999"/>
      <c r="DA9" s="1000"/>
      <c r="DB9" s="998" t="s">
        <v>519</v>
      </c>
      <c r="DC9" s="999"/>
      <c r="DD9" s="999"/>
      <c r="DE9" s="999"/>
      <c r="DF9" s="1000"/>
      <c r="DG9" s="998" t="s">
        <v>519</v>
      </c>
      <c r="DH9" s="999"/>
      <c r="DI9" s="999"/>
      <c r="DJ9" s="999"/>
      <c r="DK9" s="1000"/>
      <c r="DL9" s="998" t="s">
        <v>519</v>
      </c>
      <c r="DM9" s="999"/>
      <c r="DN9" s="999"/>
      <c r="DO9" s="999"/>
      <c r="DP9" s="1000"/>
      <c r="DQ9" s="998"/>
      <c r="DR9" s="999"/>
      <c r="DS9" s="999"/>
      <c r="DT9" s="999"/>
      <c r="DU9" s="1000"/>
      <c r="DV9" s="1001"/>
      <c r="DW9" s="1002"/>
      <c r="DX9" s="1002"/>
      <c r="DY9" s="1002"/>
      <c r="DZ9" s="1003"/>
      <c r="EA9" s="218"/>
    </row>
    <row r="10" spans="1:131" s="219" customFormat="1" ht="26.25" customHeight="1" x14ac:dyDescent="0.15">
      <c r="A10" s="222">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6"/>
      <c r="BA10" s="216"/>
      <c r="BB10" s="216"/>
      <c r="BC10" s="216"/>
      <c r="BD10" s="216"/>
      <c r="BE10" s="217"/>
      <c r="BF10" s="217"/>
      <c r="BG10" s="217"/>
      <c r="BH10" s="217"/>
      <c r="BI10" s="217"/>
      <c r="BJ10" s="217"/>
      <c r="BK10" s="217"/>
      <c r="BL10" s="217"/>
      <c r="BM10" s="217"/>
      <c r="BN10" s="217"/>
      <c r="BO10" s="217"/>
      <c r="BP10" s="217"/>
      <c r="BQ10" s="222">
        <v>4</v>
      </c>
      <c r="BR10" s="223"/>
      <c r="BS10" s="1001" t="s">
        <v>601</v>
      </c>
      <c r="BT10" s="1002"/>
      <c r="BU10" s="1002"/>
      <c r="BV10" s="1002"/>
      <c r="BW10" s="1002"/>
      <c r="BX10" s="1002"/>
      <c r="BY10" s="1002"/>
      <c r="BZ10" s="1002"/>
      <c r="CA10" s="1002"/>
      <c r="CB10" s="1002"/>
      <c r="CC10" s="1002"/>
      <c r="CD10" s="1002"/>
      <c r="CE10" s="1002"/>
      <c r="CF10" s="1002"/>
      <c r="CG10" s="1023"/>
      <c r="CH10" s="998">
        <v>92</v>
      </c>
      <c r="CI10" s="999"/>
      <c r="CJ10" s="999"/>
      <c r="CK10" s="999"/>
      <c r="CL10" s="1000"/>
      <c r="CM10" s="998">
        <v>10</v>
      </c>
      <c r="CN10" s="999"/>
      <c r="CO10" s="999"/>
      <c r="CP10" s="999"/>
      <c r="CQ10" s="1000"/>
      <c r="CR10" s="998">
        <v>1</v>
      </c>
      <c r="CS10" s="999"/>
      <c r="CT10" s="999"/>
      <c r="CU10" s="999"/>
      <c r="CV10" s="1000"/>
      <c r="CW10" s="998">
        <v>20</v>
      </c>
      <c r="CX10" s="999"/>
      <c r="CY10" s="999"/>
      <c r="CZ10" s="999"/>
      <c r="DA10" s="1000"/>
      <c r="DB10" s="998" t="s">
        <v>519</v>
      </c>
      <c r="DC10" s="999"/>
      <c r="DD10" s="999"/>
      <c r="DE10" s="999"/>
      <c r="DF10" s="1000"/>
      <c r="DG10" s="998" t="s">
        <v>519</v>
      </c>
      <c r="DH10" s="999"/>
      <c r="DI10" s="999"/>
      <c r="DJ10" s="999"/>
      <c r="DK10" s="1000"/>
      <c r="DL10" s="998" t="s">
        <v>519</v>
      </c>
      <c r="DM10" s="999"/>
      <c r="DN10" s="999"/>
      <c r="DO10" s="999"/>
      <c r="DP10" s="1000"/>
      <c r="DQ10" s="998"/>
      <c r="DR10" s="999"/>
      <c r="DS10" s="999"/>
      <c r="DT10" s="999"/>
      <c r="DU10" s="1000"/>
      <c r="DV10" s="1001"/>
      <c r="DW10" s="1002"/>
      <c r="DX10" s="1002"/>
      <c r="DY10" s="1002"/>
      <c r="DZ10" s="1003"/>
      <c r="EA10" s="218"/>
    </row>
    <row r="11" spans="1:131" s="219" customFormat="1" ht="26.25" customHeight="1" x14ac:dyDescent="0.15">
      <c r="A11" s="222">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6"/>
      <c r="BA11" s="216"/>
      <c r="BB11" s="216"/>
      <c r="BC11" s="216"/>
      <c r="BD11" s="216"/>
      <c r="BE11" s="217"/>
      <c r="BF11" s="217"/>
      <c r="BG11" s="217"/>
      <c r="BH11" s="217"/>
      <c r="BI11" s="217"/>
      <c r="BJ11" s="217"/>
      <c r="BK11" s="217"/>
      <c r="BL11" s="217"/>
      <c r="BM11" s="217"/>
      <c r="BN11" s="217"/>
      <c r="BO11" s="217"/>
      <c r="BP11" s="217"/>
      <c r="BQ11" s="222">
        <v>5</v>
      </c>
      <c r="BR11" s="223"/>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8"/>
    </row>
    <row r="12" spans="1:131" s="219" customFormat="1" ht="26.25" customHeight="1" x14ac:dyDescent="0.15">
      <c r="A12" s="222">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6"/>
      <c r="BA12" s="216"/>
      <c r="BB12" s="216"/>
      <c r="BC12" s="216"/>
      <c r="BD12" s="216"/>
      <c r="BE12" s="217"/>
      <c r="BF12" s="217"/>
      <c r="BG12" s="217"/>
      <c r="BH12" s="217"/>
      <c r="BI12" s="217"/>
      <c r="BJ12" s="217"/>
      <c r="BK12" s="217"/>
      <c r="BL12" s="217"/>
      <c r="BM12" s="217"/>
      <c r="BN12" s="217"/>
      <c r="BO12" s="217"/>
      <c r="BP12" s="217"/>
      <c r="BQ12" s="222">
        <v>6</v>
      </c>
      <c r="BR12" s="223"/>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8"/>
    </row>
    <row r="13" spans="1:131" s="219" customFormat="1" ht="26.25" customHeight="1" x14ac:dyDescent="0.15">
      <c r="A13" s="222">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6"/>
      <c r="BA13" s="216"/>
      <c r="BB13" s="216"/>
      <c r="BC13" s="216"/>
      <c r="BD13" s="216"/>
      <c r="BE13" s="217"/>
      <c r="BF13" s="217"/>
      <c r="BG13" s="217"/>
      <c r="BH13" s="217"/>
      <c r="BI13" s="217"/>
      <c r="BJ13" s="217"/>
      <c r="BK13" s="217"/>
      <c r="BL13" s="217"/>
      <c r="BM13" s="217"/>
      <c r="BN13" s="217"/>
      <c r="BO13" s="217"/>
      <c r="BP13" s="217"/>
      <c r="BQ13" s="222">
        <v>7</v>
      </c>
      <c r="BR13" s="223"/>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8"/>
    </row>
    <row r="14" spans="1:131" s="219" customFormat="1" ht="26.25" customHeight="1" x14ac:dyDescent="0.15">
      <c r="A14" s="222">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6"/>
      <c r="BA14" s="216"/>
      <c r="BB14" s="216"/>
      <c r="BC14" s="216"/>
      <c r="BD14" s="216"/>
      <c r="BE14" s="217"/>
      <c r="BF14" s="217"/>
      <c r="BG14" s="217"/>
      <c r="BH14" s="217"/>
      <c r="BI14" s="217"/>
      <c r="BJ14" s="217"/>
      <c r="BK14" s="217"/>
      <c r="BL14" s="217"/>
      <c r="BM14" s="217"/>
      <c r="BN14" s="217"/>
      <c r="BO14" s="217"/>
      <c r="BP14" s="217"/>
      <c r="BQ14" s="222">
        <v>8</v>
      </c>
      <c r="BR14" s="223"/>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8"/>
    </row>
    <row r="15" spans="1:131" s="219" customFormat="1" ht="26.25" customHeight="1" x14ac:dyDescent="0.15">
      <c r="A15" s="222">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6"/>
      <c r="BA15" s="216"/>
      <c r="BB15" s="216"/>
      <c r="BC15" s="216"/>
      <c r="BD15" s="216"/>
      <c r="BE15" s="217"/>
      <c r="BF15" s="217"/>
      <c r="BG15" s="217"/>
      <c r="BH15" s="217"/>
      <c r="BI15" s="217"/>
      <c r="BJ15" s="217"/>
      <c r="BK15" s="217"/>
      <c r="BL15" s="217"/>
      <c r="BM15" s="217"/>
      <c r="BN15" s="217"/>
      <c r="BO15" s="217"/>
      <c r="BP15" s="217"/>
      <c r="BQ15" s="222">
        <v>9</v>
      </c>
      <c r="BR15" s="223"/>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8"/>
    </row>
    <row r="16" spans="1:131" s="219" customFormat="1" ht="26.25" customHeight="1" x14ac:dyDescent="0.15">
      <c r="A16" s="222">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6"/>
      <c r="BA16" s="216"/>
      <c r="BB16" s="216"/>
      <c r="BC16" s="216"/>
      <c r="BD16" s="216"/>
      <c r="BE16" s="217"/>
      <c r="BF16" s="217"/>
      <c r="BG16" s="217"/>
      <c r="BH16" s="217"/>
      <c r="BI16" s="217"/>
      <c r="BJ16" s="217"/>
      <c r="BK16" s="217"/>
      <c r="BL16" s="217"/>
      <c r="BM16" s="217"/>
      <c r="BN16" s="217"/>
      <c r="BO16" s="217"/>
      <c r="BP16" s="217"/>
      <c r="BQ16" s="222">
        <v>10</v>
      </c>
      <c r="BR16" s="223"/>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8"/>
    </row>
    <row r="17" spans="1:131" s="219" customFormat="1" ht="26.25" customHeight="1" x14ac:dyDescent="0.15">
      <c r="A17" s="222">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6"/>
      <c r="BA17" s="216"/>
      <c r="BB17" s="216"/>
      <c r="BC17" s="216"/>
      <c r="BD17" s="216"/>
      <c r="BE17" s="217"/>
      <c r="BF17" s="217"/>
      <c r="BG17" s="217"/>
      <c r="BH17" s="217"/>
      <c r="BI17" s="217"/>
      <c r="BJ17" s="217"/>
      <c r="BK17" s="217"/>
      <c r="BL17" s="217"/>
      <c r="BM17" s="217"/>
      <c r="BN17" s="217"/>
      <c r="BO17" s="217"/>
      <c r="BP17" s="217"/>
      <c r="BQ17" s="222">
        <v>11</v>
      </c>
      <c r="BR17" s="223"/>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8"/>
    </row>
    <row r="18" spans="1:131" s="219" customFormat="1" ht="26.25" customHeight="1" x14ac:dyDescent="0.15">
      <c r="A18" s="222">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6"/>
      <c r="BA18" s="216"/>
      <c r="BB18" s="216"/>
      <c r="BC18" s="216"/>
      <c r="BD18" s="216"/>
      <c r="BE18" s="217"/>
      <c r="BF18" s="217"/>
      <c r="BG18" s="217"/>
      <c r="BH18" s="217"/>
      <c r="BI18" s="217"/>
      <c r="BJ18" s="217"/>
      <c r="BK18" s="217"/>
      <c r="BL18" s="217"/>
      <c r="BM18" s="217"/>
      <c r="BN18" s="217"/>
      <c r="BO18" s="217"/>
      <c r="BP18" s="217"/>
      <c r="BQ18" s="222">
        <v>12</v>
      </c>
      <c r="BR18" s="223"/>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8"/>
    </row>
    <row r="19" spans="1:131" s="219" customFormat="1" ht="26.25" customHeight="1" x14ac:dyDescent="0.15">
      <c r="A19" s="222">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6"/>
      <c r="BA19" s="216"/>
      <c r="BB19" s="216"/>
      <c r="BC19" s="216"/>
      <c r="BD19" s="216"/>
      <c r="BE19" s="217"/>
      <c r="BF19" s="217"/>
      <c r="BG19" s="217"/>
      <c r="BH19" s="217"/>
      <c r="BI19" s="217"/>
      <c r="BJ19" s="217"/>
      <c r="BK19" s="217"/>
      <c r="BL19" s="217"/>
      <c r="BM19" s="217"/>
      <c r="BN19" s="217"/>
      <c r="BO19" s="217"/>
      <c r="BP19" s="217"/>
      <c r="BQ19" s="222">
        <v>13</v>
      </c>
      <c r="BR19" s="223"/>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8"/>
    </row>
    <row r="20" spans="1:131" s="219" customFormat="1" ht="26.25" customHeight="1" x14ac:dyDescent="0.15">
      <c r="A20" s="222">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6"/>
      <c r="BA20" s="216"/>
      <c r="BB20" s="216"/>
      <c r="BC20" s="216"/>
      <c r="BD20" s="216"/>
      <c r="BE20" s="217"/>
      <c r="BF20" s="217"/>
      <c r="BG20" s="217"/>
      <c r="BH20" s="217"/>
      <c r="BI20" s="217"/>
      <c r="BJ20" s="217"/>
      <c r="BK20" s="217"/>
      <c r="BL20" s="217"/>
      <c r="BM20" s="217"/>
      <c r="BN20" s="217"/>
      <c r="BO20" s="217"/>
      <c r="BP20" s="217"/>
      <c r="BQ20" s="222">
        <v>14</v>
      </c>
      <c r="BR20" s="223"/>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8"/>
    </row>
    <row r="21" spans="1:131" s="219" customFormat="1" ht="26.25" customHeight="1" thickBot="1" x14ac:dyDescent="0.2">
      <c r="A21" s="222">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6"/>
      <c r="BA21" s="216"/>
      <c r="BB21" s="216"/>
      <c r="BC21" s="216"/>
      <c r="BD21" s="216"/>
      <c r="BE21" s="217"/>
      <c r="BF21" s="217"/>
      <c r="BG21" s="217"/>
      <c r="BH21" s="217"/>
      <c r="BI21" s="217"/>
      <c r="BJ21" s="217"/>
      <c r="BK21" s="217"/>
      <c r="BL21" s="217"/>
      <c r="BM21" s="217"/>
      <c r="BN21" s="217"/>
      <c r="BO21" s="217"/>
      <c r="BP21" s="217"/>
      <c r="BQ21" s="222">
        <v>15</v>
      </c>
      <c r="BR21" s="223"/>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8"/>
    </row>
    <row r="22" spans="1:131" s="219" customFormat="1" ht="26.25" customHeight="1" x14ac:dyDescent="0.15">
      <c r="A22" s="222">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388</v>
      </c>
      <c r="BA22" s="1037"/>
      <c r="BB22" s="1037"/>
      <c r="BC22" s="1037"/>
      <c r="BD22" s="1038"/>
      <c r="BE22" s="217"/>
      <c r="BF22" s="217"/>
      <c r="BG22" s="217"/>
      <c r="BH22" s="217"/>
      <c r="BI22" s="217"/>
      <c r="BJ22" s="217"/>
      <c r="BK22" s="217"/>
      <c r="BL22" s="217"/>
      <c r="BM22" s="217"/>
      <c r="BN22" s="217"/>
      <c r="BO22" s="217"/>
      <c r="BP22" s="217"/>
      <c r="BQ22" s="222">
        <v>16</v>
      </c>
      <c r="BR22" s="223"/>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8"/>
    </row>
    <row r="23" spans="1:131" s="219" customFormat="1" ht="26.25" customHeight="1" thickBot="1" x14ac:dyDescent="0.2">
      <c r="A23" s="224" t="s">
        <v>389</v>
      </c>
      <c r="B23" s="946" t="s">
        <v>390</v>
      </c>
      <c r="C23" s="947"/>
      <c r="D23" s="947"/>
      <c r="E23" s="947"/>
      <c r="F23" s="947"/>
      <c r="G23" s="947"/>
      <c r="H23" s="947"/>
      <c r="I23" s="947"/>
      <c r="J23" s="947"/>
      <c r="K23" s="947"/>
      <c r="L23" s="947"/>
      <c r="M23" s="947"/>
      <c r="N23" s="947"/>
      <c r="O23" s="947"/>
      <c r="P23" s="957"/>
      <c r="Q23" s="1076">
        <v>23048</v>
      </c>
      <c r="R23" s="1070"/>
      <c r="S23" s="1070"/>
      <c r="T23" s="1070"/>
      <c r="U23" s="1070"/>
      <c r="V23" s="1070">
        <v>21358</v>
      </c>
      <c r="W23" s="1070"/>
      <c r="X23" s="1070"/>
      <c r="Y23" s="1070"/>
      <c r="Z23" s="1070"/>
      <c r="AA23" s="1070">
        <v>1690</v>
      </c>
      <c r="AB23" s="1070"/>
      <c r="AC23" s="1070"/>
      <c r="AD23" s="1070"/>
      <c r="AE23" s="1077"/>
      <c r="AF23" s="1078">
        <v>1547</v>
      </c>
      <c r="AG23" s="1070"/>
      <c r="AH23" s="1070"/>
      <c r="AI23" s="1070"/>
      <c r="AJ23" s="1079"/>
      <c r="AK23" s="1080"/>
      <c r="AL23" s="1081"/>
      <c r="AM23" s="1081"/>
      <c r="AN23" s="1081"/>
      <c r="AO23" s="1081"/>
      <c r="AP23" s="1070">
        <v>21898</v>
      </c>
      <c r="AQ23" s="1070"/>
      <c r="AR23" s="1070"/>
      <c r="AS23" s="1070"/>
      <c r="AT23" s="1070"/>
      <c r="AU23" s="1071"/>
      <c r="AV23" s="1071"/>
      <c r="AW23" s="1071"/>
      <c r="AX23" s="1071"/>
      <c r="AY23" s="1072"/>
      <c r="AZ23" s="1073" t="s">
        <v>391</v>
      </c>
      <c r="BA23" s="1074"/>
      <c r="BB23" s="1074"/>
      <c r="BC23" s="1074"/>
      <c r="BD23" s="1075"/>
      <c r="BE23" s="217"/>
      <c r="BF23" s="217"/>
      <c r="BG23" s="217"/>
      <c r="BH23" s="217"/>
      <c r="BI23" s="217"/>
      <c r="BJ23" s="217"/>
      <c r="BK23" s="217"/>
      <c r="BL23" s="217"/>
      <c r="BM23" s="217"/>
      <c r="BN23" s="217"/>
      <c r="BO23" s="217"/>
      <c r="BP23" s="217"/>
      <c r="BQ23" s="222">
        <v>17</v>
      </c>
      <c r="BR23" s="223"/>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8"/>
    </row>
    <row r="24" spans="1:131" s="219" customFormat="1" ht="26.25" customHeight="1" x14ac:dyDescent="0.15">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6"/>
      <c r="BA24" s="216"/>
      <c r="BB24" s="216"/>
      <c r="BC24" s="216"/>
      <c r="BD24" s="216"/>
      <c r="BE24" s="217"/>
      <c r="BF24" s="217"/>
      <c r="BG24" s="217"/>
      <c r="BH24" s="217"/>
      <c r="BI24" s="217"/>
      <c r="BJ24" s="217"/>
      <c r="BK24" s="217"/>
      <c r="BL24" s="217"/>
      <c r="BM24" s="217"/>
      <c r="BN24" s="217"/>
      <c r="BO24" s="217"/>
      <c r="BP24" s="217"/>
      <c r="BQ24" s="222">
        <v>18</v>
      </c>
      <c r="BR24" s="223"/>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8"/>
    </row>
    <row r="25" spans="1:131" ht="26.25" customHeight="1" thickBot="1" x14ac:dyDescent="0.2">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6"/>
      <c r="BK25" s="216"/>
      <c r="BL25" s="216"/>
      <c r="BM25" s="216"/>
      <c r="BN25" s="216"/>
      <c r="BO25" s="225"/>
      <c r="BP25" s="225"/>
      <c r="BQ25" s="222">
        <v>19</v>
      </c>
      <c r="BR25" s="223"/>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4"/>
    </row>
    <row r="26" spans="1:131" ht="26.25" customHeight="1" x14ac:dyDescent="0.15">
      <c r="A26" s="1004" t="s">
        <v>370</v>
      </c>
      <c r="B26" s="1005"/>
      <c r="C26" s="1005"/>
      <c r="D26" s="1005"/>
      <c r="E26" s="1005"/>
      <c r="F26" s="1005"/>
      <c r="G26" s="1005"/>
      <c r="H26" s="1005"/>
      <c r="I26" s="1005"/>
      <c r="J26" s="1005"/>
      <c r="K26" s="1005"/>
      <c r="L26" s="1005"/>
      <c r="M26" s="1005"/>
      <c r="N26" s="1005"/>
      <c r="O26" s="1005"/>
      <c r="P26" s="1006"/>
      <c r="Q26" s="1010" t="s">
        <v>394</v>
      </c>
      <c r="R26" s="1011"/>
      <c r="S26" s="1011"/>
      <c r="T26" s="1011"/>
      <c r="U26" s="1012"/>
      <c r="V26" s="1010" t="s">
        <v>395</v>
      </c>
      <c r="W26" s="1011"/>
      <c r="X26" s="1011"/>
      <c r="Y26" s="1011"/>
      <c r="Z26" s="1012"/>
      <c r="AA26" s="1010" t="s">
        <v>396</v>
      </c>
      <c r="AB26" s="1011"/>
      <c r="AC26" s="1011"/>
      <c r="AD26" s="1011"/>
      <c r="AE26" s="1011"/>
      <c r="AF26" s="1064" t="s">
        <v>397</v>
      </c>
      <c r="AG26" s="1017"/>
      <c r="AH26" s="1017"/>
      <c r="AI26" s="1017"/>
      <c r="AJ26" s="1065"/>
      <c r="AK26" s="1011" t="s">
        <v>398</v>
      </c>
      <c r="AL26" s="1011"/>
      <c r="AM26" s="1011"/>
      <c r="AN26" s="1011"/>
      <c r="AO26" s="1012"/>
      <c r="AP26" s="1010" t="s">
        <v>399</v>
      </c>
      <c r="AQ26" s="1011"/>
      <c r="AR26" s="1011"/>
      <c r="AS26" s="1011"/>
      <c r="AT26" s="1012"/>
      <c r="AU26" s="1010" t="s">
        <v>400</v>
      </c>
      <c r="AV26" s="1011"/>
      <c r="AW26" s="1011"/>
      <c r="AX26" s="1011"/>
      <c r="AY26" s="1012"/>
      <c r="AZ26" s="1010" t="s">
        <v>401</v>
      </c>
      <c r="BA26" s="1011"/>
      <c r="BB26" s="1011"/>
      <c r="BC26" s="1011"/>
      <c r="BD26" s="1012"/>
      <c r="BE26" s="1010" t="s">
        <v>377</v>
      </c>
      <c r="BF26" s="1011"/>
      <c r="BG26" s="1011"/>
      <c r="BH26" s="1011"/>
      <c r="BI26" s="1024"/>
      <c r="BJ26" s="216"/>
      <c r="BK26" s="216"/>
      <c r="BL26" s="216"/>
      <c r="BM26" s="216"/>
      <c r="BN26" s="216"/>
      <c r="BO26" s="225"/>
      <c r="BP26" s="225"/>
      <c r="BQ26" s="222">
        <v>20</v>
      </c>
      <c r="BR26" s="223"/>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4"/>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6"/>
      <c r="BK27" s="216"/>
      <c r="BL27" s="216"/>
      <c r="BM27" s="216"/>
      <c r="BN27" s="216"/>
      <c r="BO27" s="225"/>
      <c r="BP27" s="225"/>
      <c r="BQ27" s="222">
        <v>21</v>
      </c>
      <c r="BR27" s="223"/>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4"/>
    </row>
    <row r="28" spans="1:131" ht="26.25" customHeight="1" thickTop="1" x14ac:dyDescent="0.15">
      <c r="A28" s="226">
        <v>1</v>
      </c>
      <c r="B28" s="1056" t="s">
        <v>402</v>
      </c>
      <c r="C28" s="1057"/>
      <c r="D28" s="1057"/>
      <c r="E28" s="1057"/>
      <c r="F28" s="1057"/>
      <c r="G28" s="1057"/>
      <c r="H28" s="1057"/>
      <c r="I28" s="1057"/>
      <c r="J28" s="1057"/>
      <c r="K28" s="1057"/>
      <c r="L28" s="1057"/>
      <c r="M28" s="1057"/>
      <c r="N28" s="1057"/>
      <c r="O28" s="1057"/>
      <c r="P28" s="1058"/>
      <c r="Q28" s="1059">
        <v>5335</v>
      </c>
      <c r="R28" s="1060"/>
      <c r="S28" s="1060"/>
      <c r="T28" s="1060"/>
      <c r="U28" s="1060"/>
      <c r="V28" s="1060">
        <v>4881</v>
      </c>
      <c r="W28" s="1060"/>
      <c r="X28" s="1060"/>
      <c r="Y28" s="1060"/>
      <c r="Z28" s="1060"/>
      <c r="AA28" s="1060">
        <v>453</v>
      </c>
      <c r="AB28" s="1060"/>
      <c r="AC28" s="1060"/>
      <c r="AD28" s="1060"/>
      <c r="AE28" s="1061"/>
      <c r="AF28" s="1062">
        <v>453</v>
      </c>
      <c r="AG28" s="1060"/>
      <c r="AH28" s="1060"/>
      <c r="AI28" s="1060"/>
      <c r="AJ28" s="1063"/>
      <c r="AK28" s="1051">
        <v>421</v>
      </c>
      <c r="AL28" s="1052"/>
      <c r="AM28" s="1052"/>
      <c r="AN28" s="1052"/>
      <c r="AO28" s="1052"/>
      <c r="AP28" s="1052" t="s">
        <v>589</v>
      </c>
      <c r="AQ28" s="1052"/>
      <c r="AR28" s="1052"/>
      <c r="AS28" s="1052"/>
      <c r="AT28" s="1052"/>
      <c r="AU28" s="1052" t="s">
        <v>589</v>
      </c>
      <c r="AV28" s="1052"/>
      <c r="AW28" s="1052"/>
      <c r="AX28" s="1052"/>
      <c r="AY28" s="1052"/>
      <c r="AZ28" s="1053" t="s">
        <v>589</v>
      </c>
      <c r="BA28" s="1053"/>
      <c r="BB28" s="1053"/>
      <c r="BC28" s="1053"/>
      <c r="BD28" s="1053"/>
      <c r="BE28" s="1054"/>
      <c r="BF28" s="1054"/>
      <c r="BG28" s="1054"/>
      <c r="BH28" s="1054"/>
      <c r="BI28" s="1055"/>
      <c r="BJ28" s="216"/>
      <c r="BK28" s="216"/>
      <c r="BL28" s="216"/>
      <c r="BM28" s="216"/>
      <c r="BN28" s="216"/>
      <c r="BO28" s="225"/>
      <c r="BP28" s="225"/>
      <c r="BQ28" s="222">
        <v>22</v>
      </c>
      <c r="BR28" s="223"/>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4"/>
    </row>
    <row r="29" spans="1:131" ht="26.25" customHeight="1" x14ac:dyDescent="0.15">
      <c r="A29" s="226">
        <v>2</v>
      </c>
      <c r="B29" s="1039" t="s">
        <v>403</v>
      </c>
      <c r="C29" s="1040"/>
      <c r="D29" s="1040"/>
      <c r="E29" s="1040"/>
      <c r="F29" s="1040"/>
      <c r="G29" s="1040"/>
      <c r="H29" s="1040"/>
      <c r="I29" s="1040"/>
      <c r="J29" s="1040"/>
      <c r="K29" s="1040"/>
      <c r="L29" s="1040"/>
      <c r="M29" s="1040"/>
      <c r="N29" s="1040"/>
      <c r="O29" s="1040"/>
      <c r="P29" s="1041"/>
      <c r="Q29" s="1047">
        <v>4302</v>
      </c>
      <c r="R29" s="1048"/>
      <c r="S29" s="1048"/>
      <c r="T29" s="1048"/>
      <c r="U29" s="1048"/>
      <c r="V29" s="1048">
        <v>4212</v>
      </c>
      <c r="W29" s="1048"/>
      <c r="X29" s="1048"/>
      <c r="Y29" s="1048"/>
      <c r="Z29" s="1048"/>
      <c r="AA29" s="1048">
        <v>90</v>
      </c>
      <c r="AB29" s="1048"/>
      <c r="AC29" s="1048"/>
      <c r="AD29" s="1048"/>
      <c r="AE29" s="1049"/>
      <c r="AF29" s="1044">
        <v>90</v>
      </c>
      <c r="AG29" s="1045"/>
      <c r="AH29" s="1045"/>
      <c r="AI29" s="1045"/>
      <c r="AJ29" s="1046"/>
      <c r="AK29" s="989">
        <v>646</v>
      </c>
      <c r="AL29" s="980"/>
      <c r="AM29" s="980"/>
      <c r="AN29" s="980"/>
      <c r="AO29" s="980"/>
      <c r="AP29" s="980" t="s">
        <v>589</v>
      </c>
      <c r="AQ29" s="980"/>
      <c r="AR29" s="980"/>
      <c r="AS29" s="980"/>
      <c r="AT29" s="980"/>
      <c r="AU29" s="980" t="s">
        <v>589</v>
      </c>
      <c r="AV29" s="980"/>
      <c r="AW29" s="980"/>
      <c r="AX29" s="980"/>
      <c r="AY29" s="980"/>
      <c r="AZ29" s="1050" t="s">
        <v>589</v>
      </c>
      <c r="BA29" s="1050"/>
      <c r="BB29" s="1050"/>
      <c r="BC29" s="1050"/>
      <c r="BD29" s="1050"/>
      <c r="BE29" s="981"/>
      <c r="BF29" s="981"/>
      <c r="BG29" s="981"/>
      <c r="BH29" s="981"/>
      <c r="BI29" s="982"/>
      <c r="BJ29" s="216"/>
      <c r="BK29" s="216"/>
      <c r="BL29" s="216"/>
      <c r="BM29" s="216"/>
      <c r="BN29" s="216"/>
      <c r="BO29" s="225"/>
      <c r="BP29" s="225"/>
      <c r="BQ29" s="222">
        <v>23</v>
      </c>
      <c r="BR29" s="223"/>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4"/>
    </row>
    <row r="30" spans="1:131" ht="26.25" customHeight="1" x14ac:dyDescent="0.15">
      <c r="A30" s="226">
        <v>3</v>
      </c>
      <c r="B30" s="1039" t="s">
        <v>404</v>
      </c>
      <c r="C30" s="1040"/>
      <c r="D30" s="1040"/>
      <c r="E30" s="1040"/>
      <c r="F30" s="1040"/>
      <c r="G30" s="1040"/>
      <c r="H30" s="1040"/>
      <c r="I30" s="1040"/>
      <c r="J30" s="1040"/>
      <c r="K30" s="1040"/>
      <c r="L30" s="1040"/>
      <c r="M30" s="1040"/>
      <c r="N30" s="1040"/>
      <c r="O30" s="1040"/>
      <c r="P30" s="1041"/>
      <c r="Q30" s="1047">
        <v>706</v>
      </c>
      <c r="R30" s="1048"/>
      <c r="S30" s="1048"/>
      <c r="T30" s="1048"/>
      <c r="U30" s="1048"/>
      <c r="V30" s="1048">
        <v>692</v>
      </c>
      <c r="W30" s="1048"/>
      <c r="X30" s="1048"/>
      <c r="Y30" s="1048"/>
      <c r="Z30" s="1048"/>
      <c r="AA30" s="1048">
        <v>14</v>
      </c>
      <c r="AB30" s="1048"/>
      <c r="AC30" s="1048"/>
      <c r="AD30" s="1048"/>
      <c r="AE30" s="1049"/>
      <c r="AF30" s="1044">
        <v>14</v>
      </c>
      <c r="AG30" s="1045"/>
      <c r="AH30" s="1045"/>
      <c r="AI30" s="1045"/>
      <c r="AJ30" s="1046"/>
      <c r="AK30" s="989">
        <v>205</v>
      </c>
      <c r="AL30" s="980"/>
      <c r="AM30" s="980"/>
      <c r="AN30" s="980"/>
      <c r="AO30" s="980"/>
      <c r="AP30" s="980" t="s">
        <v>589</v>
      </c>
      <c r="AQ30" s="980"/>
      <c r="AR30" s="980"/>
      <c r="AS30" s="980"/>
      <c r="AT30" s="980"/>
      <c r="AU30" s="980" t="s">
        <v>589</v>
      </c>
      <c r="AV30" s="980"/>
      <c r="AW30" s="980"/>
      <c r="AX30" s="980"/>
      <c r="AY30" s="980"/>
      <c r="AZ30" s="1050" t="s">
        <v>589</v>
      </c>
      <c r="BA30" s="1050"/>
      <c r="BB30" s="1050"/>
      <c r="BC30" s="1050"/>
      <c r="BD30" s="1050"/>
      <c r="BE30" s="981"/>
      <c r="BF30" s="981"/>
      <c r="BG30" s="981"/>
      <c r="BH30" s="981"/>
      <c r="BI30" s="982"/>
      <c r="BJ30" s="216"/>
      <c r="BK30" s="216"/>
      <c r="BL30" s="216"/>
      <c r="BM30" s="216"/>
      <c r="BN30" s="216"/>
      <c r="BO30" s="225"/>
      <c r="BP30" s="225"/>
      <c r="BQ30" s="222">
        <v>24</v>
      </c>
      <c r="BR30" s="223"/>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4"/>
    </row>
    <row r="31" spans="1:131" ht="26.25" customHeight="1" x14ac:dyDescent="0.15">
      <c r="A31" s="226">
        <v>4</v>
      </c>
      <c r="B31" s="1039" t="s">
        <v>405</v>
      </c>
      <c r="C31" s="1040"/>
      <c r="D31" s="1040"/>
      <c r="E31" s="1040"/>
      <c r="F31" s="1040"/>
      <c r="G31" s="1040"/>
      <c r="H31" s="1040"/>
      <c r="I31" s="1040"/>
      <c r="J31" s="1040"/>
      <c r="K31" s="1040"/>
      <c r="L31" s="1040"/>
      <c r="M31" s="1040"/>
      <c r="N31" s="1040"/>
      <c r="O31" s="1040"/>
      <c r="P31" s="1041"/>
      <c r="Q31" s="1047">
        <v>662</v>
      </c>
      <c r="R31" s="1048"/>
      <c r="S31" s="1048"/>
      <c r="T31" s="1048"/>
      <c r="U31" s="1048"/>
      <c r="V31" s="1048">
        <v>655</v>
      </c>
      <c r="W31" s="1048"/>
      <c r="X31" s="1048"/>
      <c r="Y31" s="1048"/>
      <c r="Z31" s="1048"/>
      <c r="AA31" s="1048">
        <v>7</v>
      </c>
      <c r="AB31" s="1048"/>
      <c r="AC31" s="1048"/>
      <c r="AD31" s="1048"/>
      <c r="AE31" s="1049"/>
      <c r="AF31" s="1044">
        <v>480</v>
      </c>
      <c r="AG31" s="1045"/>
      <c r="AH31" s="1045"/>
      <c r="AI31" s="1045"/>
      <c r="AJ31" s="1046"/>
      <c r="AK31" s="989">
        <v>139</v>
      </c>
      <c r="AL31" s="980"/>
      <c r="AM31" s="980"/>
      <c r="AN31" s="980"/>
      <c r="AO31" s="980"/>
      <c r="AP31" s="980">
        <v>3510</v>
      </c>
      <c r="AQ31" s="980"/>
      <c r="AR31" s="980"/>
      <c r="AS31" s="980"/>
      <c r="AT31" s="980"/>
      <c r="AU31" s="980">
        <v>1095</v>
      </c>
      <c r="AV31" s="980"/>
      <c r="AW31" s="980"/>
      <c r="AX31" s="980"/>
      <c r="AY31" s="980"/>
      <c r="AZ31" s="1050" t="s">
        <v>589</v>
      </c>
      <c r="BA31" s="1050"/>
      <c r="BB31" s="1050"/>
      <c r="BC31" s="1050"/>
      <c r="BD31" s="1050"/>
      <c r="BE31" s="981" t="s">
        <v>406</v>
      </c>
      <c r="BF31" s="981"/>
      <c r="BG31" s="981"/>
      <c r="BH31" s="981"/>
      <c r="BI31" s="982"/>
      <c r="BJ31" s="216"/>
      <c r="BK31" s="216"/>
      <c r="BL31" s="216"/>
      <c r="BM31" s="216"/>
      <c r="BN31" s="216"/>
      <c r="BO31" s="225"/>
      <c r="BP31" s="225"/>
      <c r="BQ31" s="222">
        <v>25</v>
      </c>
      <c r="BR31" s="223"/>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4"/>
    </row>
    <row r="32" spans="1:131" ht="26.25" customHeight="1" x14ac:dyDescent="0.15">
      <c r="A32" s="226">
        <v>5</v>
      </c>
      <c r="B32" s="1039" t="s">
        <v>407</v>
      </c>
      <c r="C32" s="1040"/>
      <c r="D32" s="1040"/>
      <c r="E32" s="1040"/>
      <c r="F32" s="1040"/>
      <c r="G32" s="1040"/>
      <c r="H32" s="1040"/>
      <c r="I32" s="1040"/>
      <c r="J32" s="1040"/>
      <c r="K32" s="1040"/>
      <c r="L32" s="1040"/>
      <c r="M32" s="1040"/>
      <c r="N32" s="1040"/>
      <c r="O32" s="1040"/>
      <c r="P32" s="1041"/>
      <c r="Q32" s="1047">
        <v>1641</v>
      </c>
      <c r="R32" s="1048"/>
      <c r="S32" s="1048"/>
      <c r="T32" s="1048"/>
      <c r="U32" s="1048"/>
      <c r="V32" s="1048">
        <v>1641</v>
      </c>
      <c r="W32" s="1048"/>
      <c r="X32" s="1048"/>
      <c r="Y32" s="1048"/>
      <c r="Z32" s="1048"/>
      <c r="AA32" s="1048" t="s">
        <v>589</v>
      </c>
      <c r="AB32" s="1048"/>
      <c r="AC32" s="1048"/>
      <c r="AD32" s="1048"/>
      <c r="AE32" s="1049"/>
      <c r="AF32" s="1044">
        <v>243</v>
      </c>
      <c r="AG32" s="1045"/>
      <c r="AH32" s="1045"/>
      <c r="AI32" s="1045"/>
      <c r="AJ32" s="1046"/>
      <c r="AK32" s="989">
        <v>636</v>
      </c>
      <c r="AL32" s="980"/>
      <c r="AM32" s="980"/>
      <c r="AN32" s="980"/>
      <c r="AO32" s="980"/>
      <c r="AP32" s="980">
        <v>5763</v>
      </c>
      <c r="AQ32" s="980"/>
      <c r="AR32" s="980"/>
      <c r="AS32" s="980"/>
      <c r="AT32" s="980"/>
      <c r="AU32" s="980">
        <v>4541</v>
      </c>
      <c r="AV32" s="980"/>
      <c r="AW32" s="980"/>
      <c r="AX32" s="980"/>
      <c r="AY32" s="980"/>
      <c r="AZ32" s="1050" t="s">
        <v>589</v>
      </c>
      <c r="BA32" s="1050"/>
      <c r="BB32" s="1050"/>
      <c r="BC32" s="1050"/>
      <c r="BD32" s="1050"/>
      <c r="BE32" s="981" t="s">
        <v>408</v>
      </c>
      <c r="BF32" s="981"/>
      <c r="BG32" s="981"/>
      <c r="BH32" s="981"/>
      <c r="BI32" s="982"/>
      <c r="BJ32" s="216"/>
      <c r="BK32" s="216"/>
      <c r="BL32" s="216"/>
      <c r="BM32" s="216"/>
      <c r="BN32" s="216"/>
      <c r="BO32" s="225"/>
      <c r="BP32" s="225"/>
      <c r="BQ32" s="222">
        <v>26</v>
      </c>
      <c r="BR32" s="223"/>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4"/>
    </row>
    <row r="33" spans="1:131" ht="26.25" customHeight="1" x14ac:dyDescent="0.15">
      <c r="A33" s="226">
        <v>6</v>
      </c>
      <c r="B33" s="1039" t="s">
        <v>409</v>
      </c>
      <c r="C33" s="1040"/>
      <c r="D33" s="1040"/>
      <c r="E33" s="1040"/>
      <c r="F33" s="1040"/>
      <c r="G33" s="1040"/>
      <c r="H33" s="1040"/>
      <c r="I33" s="1040"/>
      <c r="J33" s="1040"/>
      <c r="K33" s="1040"/>
      <c r="L33" s="1040"/>
      <c r="M33" s="1040"/>
      <c r="N33" s="1040"/>
      <c r="O33" s="1040"/>
      <c r="P33" s="1041"/>
      <c r="Q33" s="1047">
        <v>10</v>
      </c>
      <c r="R33" s="1048"/>
      <c r="S33" s="1048"/>
      <c r="T33" s="1048"/>
      <c r="U33" s="1048"/>
      <c r="V33" s="1048">
        <v>10</v>
      </c>
      <c r="W33" s="1048"/>
      <c r="X33" s="1048"/>
      <c r="Y33" s="1048"/>
      <c r="Z33" s="1048"/>
      <c r="AA33" s="1048" t="s">
        <v>589</v>
      </c>
      <c r="AB33" s="1048"/>
      <c r="AC33" s="1048"/>
      <c r="AD33" s="1048"/>
      <c r="AE33" s="1049"/>
      <c r="AF33" s="1044" t="s">
        <v>127</v>
      </c>
      <c r="AG33" s="1045"/>
      <c r="AH33" s="1045"/>
      <c r="AI33" s="1045"/>
      <c r="AJ33" s="1046"/>
      <c r="AK33" s="989">
        <v>3</v>
      </c>
      <c r="AL33" s="980"/>
      <c r="AM33" s="980"/>
      <c r="AN33" s="980"/>
      <c r="AO33" s="980"/>
      <c r="AP33" s="980" t="s">
        <v>519</v>
      </c>
      <c r="AQ33" s="980"/>
      <c r="AR33" s="980"/>
      <c r="AS33" s="980"/>
      <c r="AT33" s="980"/>
      <c r="AU33" s="980" t="s">
        <v>585</v>
      </c>
      <c r="AV33" s="980"/>
      <c r="AW33" s="980"/>
      <c r="AX33" s="980"/>
      <c r="AY33" s="980"/>
      <c r="AZ33" s="1050" t="s">
        <v>589</v>
      </c>
      <c r="BA33" s="1050"/>
      <c r="BB33" s="1050"/>
      <c r="BC33" s="1050"/>
      <c r="BD33" s="1050"/>
      <c r="BE33" s="981" t="s">
        <v>410</v>
      </c>
      <c r="BF33" s="981"/>
      <c r="BG33" s="981"/>
      <c r="BH33" s="981"/>
      <c r="BI33" s="982"/>
      <c r="BJ33" s="216"/>
      <c r="BK33" s="216"/>
      <c r="BL33" s="216"/>
      <c r="BM33" s="216"/>
      <c r="BN33" s="216"/>
      <c r="BO33" s="225"/>
      <c r="BP33" s="225"/>
      <c r="BQ33" s="222">
        <v>27</v>
      </c>
      <c r="BR33" s="223"/>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4"/>
    </row>
    <row r="34" spans="1:131" ht="26.25" customHeight="1" x14ac:dyDescent="0.15">
      <c r="A34" s="226">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6"/>
      <c r="BK34" s="216"/>
      <c r="BL34" s="216"/>
      <c r="BM34" s="216"/>
      <c r="BN34" s="216"/>
      <c r="BO34" s="225"/>
      <c r="BP34" s="225"/>
      <c r="BQ34" s="222">
        <v>28</v>
      </c>
      <c r="BR34" s="223"/>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4"/>
    </row>
    <row r="35" spans="1:131" ht="26.25" customHeight="1" x14ac:dyDescent="0.15">
      <c r="A35" s="226">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6"/>
      <c r="BK35" s="216"/>
      <c r="BL35" s="216"/>
      <c r="BM35" s="216"/>
      <c r="BN35" s="216"/>
      <c r="BO35" s="225"/>
      <c r="BP35" s="225"/>
      <c r="BQ35" s="222">
        <v>29</v>
      </c>
      <c r="BR35" s="223"/>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4"/>
    </row>
    <row r="36" spans="1:131" ht="26.25" customHeight="1" x14ac:dyDescent="0.15">
      <c r="A36" s="226">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6"/>
      <c r="BK36" s="216"/>
      <c r="BL36" s="216"/>
      <c r="BM36" s="216"/>
      <c r="BN36" s="216"/>
      <c r="BO36" s="225"/>
      <c r="BP36" s="225"/>
      <c r="BQ36" s="222">
        <v>30</v>
      </c>
      <c r="BR36" s="223"/>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4"/>
    </row>
    <row r="37" spans="1:131" ht="26.25" customHeight="1" x14ac:dyDescent="0.15">
      <c r="A37" s="226">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6"/>
      <c r="BK37" s="216"/>
      <c r="BL37" s="216"/>
      <c r="BM37" s="216"/>
      <c r="BN37" s="216"/>
      <c r="BO37" s="225"/>
      <c r="BP37" s="225"/>
      <c r="BQ37" s="222">
        <v>31</v>
      </c>
      <c r="BR37" s="223"/>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4"/>
    </row>
    <row r="38" spans="1:131" ht="26.25" customHeight="1" x14ac:dyDescent="0.15">
      <c r="A38" s="226">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6"/>
      <c r="BK38" s="216"/>
      <c r="BL38" s="216"/>
      <c r="BM38" s="216"/>
      <c r="BN38" s="216"/>
      <c r="BO38" s="225"/>
      <c r="BP38" s="225"/>
      <c r="BQ38" s="222">
        <v>32</v>
      </c>
      <c r="BR38" s="223"/>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4"/>
    </row>
    <row r="39" spans="1:131" ht="26.25" customHeight="1" x14ac:dyDescent="0.15">
      <c r="A39" s="226">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6"/>
      <c r="BK39" s="216"/>
      <c r="BL39" s="216"/>
      <c r="BM39" s="216"/>
      <c r="BN39" s="216"/>
      <c r="BO39" s="225"/>
      <c r="BP39" s="225"/>
      <c r="BQ39" s="222">
        <v>33</v>
      </c>
      <c r="BR39" s="223"/>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4"/>
    </row>
    <row r="40" spans="1:131" ht="26.25" customHeight="1" x14ac:dyDescent="0.15">
      <c r="A40" s="222">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6"/>
      <c r="BK40" s="216"/>
      <c r="BL40" s="216"/>
      <c r="BM40" s="216"/>
      <c r="BN40" s="216"/>
      <c r="BO40" s="225"/>
      <c r="BP40" s="225"/>
      <c r="BQ40" s="222">
        <v>34</v>
      </c>
      <c r="BR40" s="223"/>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4"/>
    </row>
    <row r="41" spans="1:131" ht="26.25" customHeight="1" x14ac:dyDescent="0.15">
      <c r="A41" s="222">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6"/>
      <c r="BK41" s="216"/>
      <c r="BL41" s="216"/>
      <c r="BM41" s="216"/>
      <c r="BN41" s="216"/>
      <c r="BO41" s="225"/>
      <c r="BP41" s="225"/>
      <c r="BQ41" s="222">
        <v>35</v>
      </c>
      <c r="BR41" s="223"/>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4"/>
    </row>
    <row r="42" spans="1:131" ht="26.25" customHeight="1" x14ac:dyDescent="0.15">
      <c r="A42" s="222">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6"/>
      <c r="BK42" s="216"/>
      <c r="BL42" s="216"/>
      <c r="BM42" s="216"/>
      <c r="BN42" s="216"/>
      <c r="BO42" s="225"/>
      <c r="BP42" s="225"/>
      <c r="BQ42" s="222">
        <v>36</v>
      </c>
      <c r="BR42" s="223"/>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4"/>
    </row>
    <row r="43" spans="1:131" ht="26.25" customHeight="1" x14ac:dyDescent="0.15">
      <c r="A43" s="222">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6"/>
      <c r="BK43" s="216"/>
      <c r="BL43" s="216"/>
      <c r="BM43" s="216"/>
      <c r="BN43" s="216"/>
      <c r="BO43" s="225"/>
      <c r="BP43" s="225"/>
      <c r="BQ43" s="222">
        <v>37</v>
      </c>
      <c r="BR43" s="223"/>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4"/>
    </row>
    <row r="44" spans="1:131" ht="26.25" customHeight="1" x14ac:dyDescent="0.15">
      <c r="A44" s="222">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6"/>
      <c r="BK44" s="216"/>
      <c r="BL44" s="216"/>
      <c r="BM44" s="216"/>
      <c r="BN44" s="216"/>
      <c r="BO44" s="225"/>
      <c r="BP44" s="225"/>
      <c r="BQ44" s="222">
        <v>38</v>
      </c>
      <c r="BR44" s="223"/>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4"/>
    </row>
    <row r="45" spans="1:131" ht="26.25" customHeight="1" x14ac:dyDescent="0.15">
      <c r="A45" s="222">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6"/>
      <c r="BK45" s="216"/>
      <c r="BL45" s="216"/>
      <c r="BM45" s="216"/>
      <c r="BN45" s="216"/>
      <c r="BO45" s="225"/>
      <c r="BP45" s="225"/>
      <c r="BQ45" s="222">
        <v>39</v>
      </c>
      <c r="BR45" s="223"/>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4"/>
    </row>
    <row r="46" spans="1:131" ht="26.25" customHeight="1" x14ac:dyDescent="0.15">
      <c r="A46" s="222">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6"/>
      <c r="BK46" s="216"/>
      <c r="BL46" s="216"/>
      <c r="BM46" s="216"/>
      <c r="BN46" s="216"/>
      <c r="BO46" s="225"/>
      <c r="BP46" s="225"/>
      <c r="BQ46" s="222">
        <v>40</v>
      </c>
      <c r="BR46" s="223"/>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4"/>
    </row>
    <row r="47" spans="1:131" ht="26.25" customHeight="1" x14ac:dyDescent="0.15">
      <c r="A47" s="222">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6"/>
      <c r="BK47" s="216"/>
      <c r="BL47" s="216"/>
      <c r="BM47" s="216"/>
      <c r="BN47" s="216"/>
      <c r="BO47" s="225"/>
      <c r="BP47" s="225"/>
      <c r="BQ47" s="222">
        <v>41</v>
      </c>
      <c r="BR47" s="223"/>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4"/>
    </row>
    <row r="48" spans="1:131" ht="26.25" customHeight="1" x14ac:dyDescent="0.15">
      <c r="A48" s="222">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6"/>
      <c r="BK48" s="216"/>
      <c r="BL48" s="216"/>
      <c r="BM48" s="216"/>
      <c r="BN48" s="216"/>
      <c r="BO48" s="225"/>
      <c r="BP48" s="225"/>
      <c r="BQ48" s="222">
        <v>42</v>
      </c>
      <c r="BR48" s="223"/>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4"/>
    </row>
    <row r="49" spans="1:131" ht="26.25" customHeight="1" x14ac:dyDescent="0.15">
      <c r="A49" s="222">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6"/>
      <c r="BK49" s="216"/>
      <c r="BL49" s="216"/>
      <c r="BM49" s="216"/>
      <c r="BN49" s="216"/>
      <c r="BO49" s="225"/>
      <c r="BP49" s="225"/>
      <c r="BQ49" s="222">
        <v>43</v>
      </c>
      <c r="BR49" s="223"/>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4"/>
    </row>
    <row r="50" spans="1:131" ht="26.25" customHeight="1" x14ac:dyDescent="0.15">
      <c r="A50" s="222">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6"/>
      <c r="BK50" s="216"/>
      <c r="BL50" s="216"/>
      <c r="BM50" s="216"/>
      <c r="BN50" s="216"/>
      <c r="BO50" s="225"/>
      <c r="BP50" s="225"/>
      <c r="BQ50" s="222">
        <v>44</v>
      </c>
      <c r="BR50" s="223"/>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4"/>
    </row>
    <row r="51" spans="1:131" ht="26.25" customHeight="1" x14ac:dyDescent="0.15">
      <c r="A51" s="222">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6"/>
      <c r="BK51" s="216"/>
      <c r="BL51" s="216"/>
      <c r="BM51" s="216"/>
      <c r="BN51" s="216"/>
      <c r="BO51" s="225"/>
      <c r="BP51" s="225"/>
      <c r="BQ51" s="222">
        <v>45</v>
      </c>
      <c r="BR51" s="223"/>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4"/>
    </row>
    <row r="52" spans="1:131" ht="26.25" customHeight="1" x14ac:dyDescent="0.15">
      <c r="A52" s="222">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6"/>
      <c r="BK52" s="216"/>
      <c r="BL52" s="216"/>
      <c r="BM52" s="216"/>
      <c r="BN52" s="216"/>
      <c r="BO52" s="225"/>
      <c r="BP52" s="225"/>
      <c r="BQ52" s="222">
        <v>46</v>
      </c>
      <c r="BR52" s="223"/>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4"/>
    </row>
    <row r="53" spans="1:131" ht="26.25" customHeight="1" x14ac:dyDescent="0.15">
      <c r="A53" s="222">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6"/>
      <c r="BK53" s="216"/>
      <c r="BL53" s="216"/>
      <c r="BM53" s="216"/>
      <c r="BN53" s="216"/>
      <c r="BO53" s="225"/>
      <c r="BP53" s="225"/>
      <c r="BQ53" s="222">
        <v>47</v>
      </c>
      <c r="BR53" s="223"/>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4"/>
    </row>
    <row r="54" spans="1:131" ht="26.25" customHeight="1" x14ac:dyDescent="0.15">
      <c r="A54" s="222">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6"/>
      <c r="BK54" s="216"/>
      <c r="BL54" s="216"/>
      <c r="BM54" s="216"/>
      <c r="BN54" s="216"/>
      <c r="BO54" s="225"/>
      <c r="BP54" s="225"/>
      <c r="BQ54" s="222">
        <v>48</v>
      </c>
      <c r="BR54" s="223"/>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4"/>
    </row>
    <row r="55" spans="1:131" ht="26.25" customHeight="1" x14ac:dyDescent="0.15">
      <c r="A55" s="222">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6"/>
      <c r="BK55" s="216"/>
      <c r="BL55" s="216"/>
      <c r="BM55" s="216"/>
      <c r="BN55" s="216"/>
      <c r="BO55" s="225"/>
      <c r="BP55" s="225"/>
      <c r="BQ55" s="222">
        <v>49</v>
      </c>
      <c r="BR55" s="223"/>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4"/>
    </row>
    <row r="56" spans="1:131" ht="26.25" customHeight="1" x14ac:dyDescent="0.15">
      <c r="A56" s="222">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6"/>
      <c r="BK56" s="216"/>
      <c r="BL56" s="216"/>
      <c r="BM56" s="216"/>
      <c r="BN56" s="216"/>
      <c r="BO56" s="225"/>
      <c r="BP56" s="225"/>
      <c r="BQ56" s="222">
        <v>50</v>
      </c>
      <c r="BR56" s="223"/>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4"/>
    </row>
    <row r="57" spans="1:131" ht="26.25" customHeight="1" x14ac:dyDescent="0.15">
      <c r="A57" s="222">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6"/>
      <c r="BK57" s="216"/>
      <c r="BL57" s="216"/>
      <c r="BM57" s="216"/>
      <c r="BN57" s="216"/>
      <c r="BO57" s="225"/>
      <c r="BP57" s="225"/>
      <c r="BQ57" s="222">
        <v>51</v>
      </c>
      <c r="BR57" s="223"/>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4"/>
    </row>
    <row r="58" spans="1:131" ht="26.25" customHeight="1" x14ac:dyDescent="0.15">
      <c r="A58" s="222">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6"/>
      <c r="BK58" s="216"/>
      <c r="BL58" s="216"/>
      <c r="BM58" s="216"/>
      <c r="BN58" s="216"/>
      <c r="BO58" s="225"/>
      <c r="BP58" s="225"/>
      <c r="BQ58" s="222">
        <v>52</v>
      </c>
      <c r="BR58" s="223"/>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4"/>
    </row>
    <row r="59" spans="1:131" ht="26.25" customHeight="1" x14ac:dyDescent="0.15">
      <c r="A59" s="222">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6"/>
      <c r="BK59" s="216"/>
      <c r="BL59" s="216"/>
      <c r="BM59" s="216"/>
      <c r="BN59" s="216"/>
      <c r="BO59" s="225"/>
      <c r="BP59" s="225"/>
      <c r="BQ59" s="222">
        <v>53</v>
      </c>
      <c r="BR59" s="223"/>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4"/>
    </row>
    <row r="60" spans="1:131" ht="26.25" customHeight="1" x14ac:dyDescent="0.15">
      <c r="A60" s="222">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6"/>
      <c r="BK60" s="216"/>
      <c r="BL60" s="216"/>
      <c r="BM60" s="216"/>
      <c r="BN60" s="216"/>
      <c r="BO60" s="225"/>
      <c r="BP60" s="225"/>
      <c r="BQ60" s="222">
        <v>54</v>
      </c>
      <c r="BR60" s="223"/>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4"/>
    </row>
    <row r="61" spans="1:131" ht="26.25" customHeight="1" thickBot="1" x14ac:dyDescent="0.2">
      <c r="A61" s="222">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6"/>
      <c r="BK61" s="216"/>
      <c r="BL61" s="216"/>
      <c r="BM61" s="216"/>
      <c r="BN61" s="216"/>
      <c r="BO61" s="225"/>
      <c r="BP61" s="225"/>
      <c r="BQ61" s="222">
        <v>55</v>
      </c>
      <c r="BR61" s="223"/>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4"/>
    </row>
    <row r="62" spans="1:131" ht="26.25" customHeight="1" x14ac:dyDescent="0.15">
      <c r="A62" s="222">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411</v>
      </c>
      <c r="BK62" s="1037"/>
      <c r="BL62" s="1037"/>
      <c r="BM62" s="1037"/>
      <c r="BN62" s="1038"/>
      <c r="BO62" s="225"/>
      <c r="BP62" s="225"/>
      <c r="BQ62" s="222">
        <v>56</v>
      </c>
      <c r="BR62" s="223"/>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4"/>
    </row>
    <row r="63" spans="1:131" ht="26.25" customHeight="1" thickBot="1" x14ac:dyDescent="0.2">
      <c r="A63" s="224" t="s">
        <v>389</v>
      </c>
      <c r="B63" s="946" t="s">
        <v>412</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1280</v>
      </c>
      <c r="AG63" s="968"/>
      <c r="AH63" s="968"/>
      <c r="AI63" s="968"/>
      <c r="AJ63" s="1031"/>
      <c r="AK63" s="1032"/>
      <c r="AL63" s="972"/>
      <c r="AM63" s="972"/>
      <c r="AN63" s="972"/>
      <c r="AO63" s="972"/>
      <c r="AP63" s="968">
        <v>9273</v>
      </c>
      <c r="AQ63" s="968"/>
      <c r="AR63" s="968"/>
      <c r="AS63" s="968"/>
      <c r="AT63" s="968"/>
      <c r="AU63" s="968">
        <v>5636</v>
      </c>
      <c r="AV63" s="968"/>
      <c r="AW63" s="968"/>
      <c r="AX63" s="968"/>
      <c r="AY63" s="968"/>
      <c r="AZ63" s="1026"/>
      <c r="BA63" s="1026"/>
      <c r="BB63" s="1026"/>
      <c r="BC63" s="1026"/>
      <c r="BD63" s="1026"/>
      <c r="BE63" s="969"/>
      <c r="BF63" s="969"/>
      <c r="BG63" s="969"/>
      <c r="BH63" s="969"/>
      <c r="BI63" s="970"/>
      <c r="BJ63" s="1027" t="s">
        <v>413</v>
      </c>
      <c r="BK63" s="962"/>
      <c r="BL63" s="962"/>
      <c r="BM63" s="962"/>
      <c r="BN63" s="1028"/>
      <c r="BO63" s="225"/>
      <c r="BP63" s="225"/>
      <c r="BQ63" s="222">
        <v>57</v>
      </c>
      <c r="BR63" s="223"/>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4"/>
    </row>
    <row r="66" spans="1:131" ht="26.25" customHeight="1" x14ac:dyDescent="0.15">
      <c r="A66" s="1004" t="s">
        <v>415</v>
      </c>
      <c r="B66" s="1005"/>
      <c r="C66" s="1005"/>
      <c r="D66" s="1005"/>
      <c r="E66" s="1005"/>
      <c r="F66" s="1005"/>
      <c r="G66" s="1005"/>
      <c r="H66" s="1005"/>
      <c r="I66" s="1005"/>
      <c r="J66" s="1005"/>
      <c r="K66" s="1005"/>
      <c r="L66" s="1005"/>
      <c r="M66" s="1005"/>
      <c r="N66" s="1005"/>
      <c r="O66" s="1005"/>
      <c r="P66" s="1006"/>
      <c r="Q66" s="1010" t="s">
        <v>416</v>
      </c>
      <c r="R66" s="1011"/>
      <c r="S66" s="1011"/>
      <c r="T66" s="1011"/>
      <c r="U66" s="1012"/>
      <c r="V66" s="1010" t="s">
        <v>417</v>
      </c>
      <c r="W66" s="1011"/>
      <c r="X66" s="1011"/>
      <c r="Y66" s="1011"/>
      <c r="Z66" s="1012"/>
      <c r="AA66" s="1010" t="s">
        <v>418</v>
      </c>
      <c r="AB66" s="1011"/>
      <c r="AC66" s="1011"/>
      <c r="AD66" s="1011"/>
      <c r="AE66" s="1012"/>
      <c r="AF66" s="1016" t="s">
        <v>419</v>
      </c>
      <c r="AG66" s="1017"/>
      <c r="AH66" s="1017"/>
      <c r="AI66" s="1017"/>
      <c r="AJ66" s="1018"/>
      <c r="AK66" s="1010" t="s">
        <v>420</v>
      </c>
      <c r="AL66" s="1005"/>
      <c r="AM66" s="1005"/>
      <c r="AN66" s="1005"/>
      <c r="AO66" s="1006"/>
      <c r="AP66" s="1010" t="s">
        <v>421</v>
      </c>
      <c r="AQ66" s="1011"/>
      <c r="AR66" s="1011"/>
      <c r="AS66" s="1011"/>
      <c r="AT66" s="1012"/>
      <c r="AU66" s="1010" t="s">
        <v>422</v>
      </c>
      <c r="AV66" s="1011"/>
      <c r="AW66" s="1011"/>
      <c r="AX66" s="1011"/>
      <c r="AY66" s="1012"/>
      <c r="AZ66" s="1010" t="s">
        <v>377</v>
      </c>
      <c r="BA66" s="1011"/>
      <c r="BB66" s="1011"/>
      <c r="BC66" s="1011"/>
      <c r="BD66" s="1024"/>
      <c r="BE66" s="225"/>
      <c r="BF66" s="225"/>
      <c r="BG66" s="225"/>
      <c r="BH66" s="225"/>
      <c r="BI66" s="225"/>
      <c r="BJ66" s="225"/>
      <c r="BK66" s="225"/>
      <c r="BL66" s="225"/>
      <c r="BM66" s="225"/>
      <c r="BN66" s="225"/>
      <c r="BO66" s="225"/>
      <c r="BP66" s="225"/>
      <c r="BQ66" s="222">
        <v>60</v>
      </c>
      <c r="BR66" s="227"/>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5"/>
      <c r="BF67" s="225"/>
      <c r="BG67" s="225"/>
      <c r="BH67" s="225"/>
      <c r="BI67" s="225"/>
      <c r="BJ67" s="225"/>
      <c r="BK67" s="225"/>
      <c r="BL67" s="225"/>
      <c r="BM67" s="225"/>
      <c r="BN67" s="225"/>
      <c r="BO67" s="225"/>
      <c r="BP67" s="225"/>
      <c r="BQ67" s="222">
        <v>61</v>
      </c>
      <c r="BR67" s="227"/>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x14ac:dyDescent="0.15">
      <c r="A68" s="220">
        <v>1</v>
      </c>
      <c r="B68" s="994" t="s">
        <v>590</v>
      </c>
      <c r="C68" s="995"/>
      <c r="D68" s="995"/>
      <c r="E68" s="995"/>
      <c r="F68" s="995"/>
      <c r="G68" s="995"/>
      <c r="H68" s="995"/>
      <c r="I68" s="995"/>
      <c r="J68" s="995"/>
      <c r="K68" s="995"/>
      <c r="L68" s="995"/>
      <c r="M68" s="995"/>
      <c r="N68" s="995"/>
      <c r="O68" s="995"/>
      <c r="P68" s="996"/>
      <c r="Q68" s="997">
        <v>310</v>
      </c>
      <c r="R68" s="991"/>
      <c r="S68" s="991"/>
      <c r="T68" s="991"/>
      <c r="U68" s="991"/>
      <c r="V68" s="991">
        <v>303</v>
      </c>
      <c r="W68" s="991"/>
      <c r="X68" s="991"/>
      <c r="Y68" s="991"/>
      <c r="Z68" s="991"/>
      <c r="AA68" s="991">
        <v>7</v>
      </c>
      <c r="AB68" s="991"/>
      <c r="AC68" s="991"/>
      <c r="AD68" s="991"/>
      <c r="AE68" s="991"/>
      <c r="AF68" s="991">
        <v>7</v>
      </c>
      <c r="AG68" s="991"/>
      <c r="AH68" s="991"/>
      <c r="AI68" s="991"/>
      <c r="AJ68" s="991"/>
      <c r="AK68" s="991">
        <v>66</v>
      </c>
      <c r="AL68" s="991"/>
      <c r="AM68" s="991"/>
      <c r="AN68" s="991"/>
      <c r="AO68" s="991"/>
      <c r="AP68" s="991" t="s">
        <v>589</v>
      </c>
      <c r="AQ68" s="991"/>
      <c r="AR68" s="991"/>
      <c r="AS68" s="991"/>
      <c r="AT68" s="991"/>
      <c r="AU68" s="991" t="s">
        <v>589</v>
      </c>
      <c r="AV68" s="991"/>
      <c r="AW68" s="991"/>
      <c r="AX68" s="991"/>
      <c r="AY68" s="991"/>
      <c r="AZ68" s="992"/>
      <c r="BA68" s="992"/>
      <c r="BB68" s="992"/>
      <c r="BC68" s="992"/>
      <c r="BD68" s="993"/>
      <c r="BE68" s="225"/>
      <c r="BF68" s="225"/>
      <c r="BG68" s="225"/>
      <c r="BH68" s="225"/>
      <c r="BI68" s="225"/>
      <c r="BJ68" s="225"/>
      <c r="BK68" s="225"/>
      <c r="BL68" s="225"/>
      <c r="BM68" s="225"/>
      <c r="BN68" s="225"/>
      <c r="BO68" s="225"/>
      <c r="BP68" s="225"/>
      <c r="BQ68" s="222">
        <v>62</v>
      </c>
      <c r="BR68" s="227"/>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x14ac:dyDescent="0.15">
      <c r="A69" s="222">
        <v>2</v>
      </c>
      <c r="B69" s="983" t="s">
        <v>591</v>
      </c>
      <c r="C69" s="984"/>
      <c r="D69" s="984"/>
      <c r="E69" s="984"/>
      <c r="F69" s="984"/>
      <c r="G69" s="984"/>
      <c r="H69" s="984"/>
      <c r="I69" s="984"/>
      <c r="J69" s="984"/>
      <c r="K69" s="984"/>
      <c r="L69" s="984"/>
      <c r="M69" s="984"/>
      <c r="N69" s="984"/>
      <c r="O69" s="984"/>
      <c r="P69" s="985"/>
      <c r="Q69" s="986">
        <v>171</v>
      </c>
      <c r="R69" s="980"/>
      <c r="S69" s="980"/>
      <c r="T69" s="980"/>
      <c r="U69" s="980"/>
      <c r="V69" s="980">
        <v>168</v>
      </c>
      <c r="W69" s="980"/>
      <c r="X69" s="980"/>
      <c r="Y69" s="980"/>
      <c r="Z69" s="980"/>
      <c r="AA69" s="980">
        <v>3</v>
      </c>
      <c r="AB69" s="980"/>
      <c r="AC69" s="980"/>
      <c r="AD69" s="980"/>
      <c r="AE69" s="980"/>
      <c r="AF69" s="980">
        <v>3</v>
      </c>
      <c r="AG69" s="980"/>
      <c r="AH69" s="980"/>
      <c r="AI69" s="980"/>
      <c r="AJ69" s="980"/>
      <c r="AK69" s="980" t="s">
        <v>589</v>
      </c>
      <c r="AL69" s="980"/>
      <c r="AM69" s="980"/>
      <c r="AN69" s="980"/>
      <c r="AO69" s="980"/>
      <c r="AP69" s="980" t="s">
        <v>589</v>
      </c>
      <c r="AQ69" s="980"/>
      <c r="AR69" s="980"/>
      <c r="AS69" s="980"/>
      <c r="AT69" s="980"/>
      <c r="AU69" s="980" t="s">
        <v>589</v>
      </c>
      <c r="AV69" s="980"/>
      <c r="AW69" s="980"/>
      <c r="AX69" s="980"/>
      <c r="AY69" s="980"/>
      <c r="AZ69" s="981"/>
      <c r="BA69" s="981"/>
      <c r="BB69" s="981"/>
      <c r="BC69" s="981"/>
      <c r="BD69" s="982"/>
      <c r="BE69" s="225"/>
      <c r="BF69" s="225"/>
      <c r="BG69" s="225"/>
      <c r="BH69" s="225"/>
      <c r="BI69" s="225"/>
      <c r="BJ69" s="225"/>
      <c r="BK69" s="225"/>
      <c r="BL69" s="225"/>
      <c r="BM69" s="225"/>
      <c r="BN69" s="225"/>
      <c r="BO69" s="225"/>
      <c r="BP69" s="225"/>
      <c r="BQ69" s="222">
        <v>63</v>
      </c>
      <c r="BR69" s="227"/>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x14ac:dyDescent="0.15">
      <c r="A70" s="222">
        <v>3</v>
      </c>
      <c r="B70" s="983" t="s">
        <v>592</v>
      </c>
      <c r="C70" s="984"/>
      <c r="D70" s="984"/>
      <c r="E70" s="984"/>
      <c r="F70" s="984"/>
      <c r="G70" s="984"/>
      <c r="H70" s="984"/>
      <c r="I70" s="984"/>
      <c r="J70" s="984"/>
      <c r="K70" s="984"/>
      <c r="L70" s="984"/>
      <c r="M70" s="984"/>
      <c r="N70" s="984"/>
      <c r="O70" s="984"/>
      <c r="P70" s="985"/>
      <c r="Q70" s="986">
        <v>32</v>
      </c>
      <c r="R70" s="980"/>
      <c r="S70" s="980"/>
      <c r="T70" s="980"/>
      <c r="U70" s="980"/>
      <c r="V70" s="980">
        <v>31</v>
      </c>
      <c r="W70" s="980"/>
      <c r="X70" s="980"/>
      <c r="Y70" s="980"/>
      <c r="Z70" s="980"/>
      <c r="AA70" s="980">
        <v>2</v>
      </c>
      <c r="AB70" s="980"/>
      <c r="AC70" s="980"/>
      <c r="AD70" s="980"/>
      <c r="AE70" s="980"/>
      <c r="AF70" s="980">
        <v>2</v>
      </c>
      <c r="AG70" s="980"/>
      <c r="AH70" s="980"/>
      <c r="AI70" s="980"/>
      <c r="AJ70" s="980"/>
      <c r="AK70" s="980">
        <v>17</v>
      </c>
      <c r="AL70" s="980"/>
      <c r="AM70" s="980"/>
      <c r="AN70" s="980"/>
      <c r="AO70" s="980"/>
      <c r="AP70" s="980" t="s">
        <v>589</v>
      </c>
      <c r="AQ70" s="980"/>
      <c r="AR70" s="980"/>
      <c r="AS70" s="980"/>
      <c r="AT70" s="980"/>
      <c r="AU70" s="980" t="s">
        <v>589</v>
      </c>
      <c r="AV70" s="980"/>
      <c r="AW70" s="980"/>
      <c r="AX70" s="980"/>
      <c r="AY70" s="980"/>
      <c r="AZ70" s="981"/>
      <c r="BA70" s="981"/>
      <c r="BB70" s="981"/>
      <c r="BC70" s="981"/>
      <c r="BD70" s="982"/>
      <c r="BE70" s="225"/>
      <c r="BF70" s="225"/>
      <c r="BG70" s="225"/>
      <c r="BH70" s="225"/>
      <c r="BI70" s="225"/>
      <c r="BJ70" s="225"/>
      <c r="BK70" s="225"/>
      <c r="BL70" s="225"/>
      <c r="BM70" s="225"/>
      <c r="BN70" s="225"/>
      <c r="BO70" s="225"/>
      <c r="BP70" s="225"/>
      <c r="BQ70" s="222">
        <v>64</v>
      </c>
      <c r="BR70" s="227"/>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x14ac:dyDescent="0.15">
      <c r="A71" s="222">
        <v>4</v>
      </c>
      <c r="B71" s="983" t="s">
        <v>593</v>
      </c>
      <c r="C71" s="984"/>
      <c r="D71" s="984"/>
      <c r="E71" s="984"/>
      <c r="F71" s="984"/>
      <c r="G71" s="984"/>
      <c r="H71" s="984"/>
      <c r="I71" s="984"/>
      <c r="J71" s="984"/>
      <c r="K71" s="984"/>
      <c r="L71" s="984"/>
      <c r="M71" s="984"/>
      <c r="N71" s="984"/>
      <c r="O71" s="984"/>
      <c r="P71" s="985"/>
      <c r="Q71" s="986">
        <v>16</v>
      </c>
      <c r="R71" s="980"/>
      <c r="S71" s="980"/>
      <c r="T71" s="980"/>
      <c r="U71" s="980"/>
      <c r="V71" s="980">
        <v>9</v>
      </c>
      <c r="W71" s="980"/>
      <c r="X71" s="980"/>
      <c r="Y71" s="980"/>
      <c r="Z71" s="980"/>
      <c r="AA71" s="980">
        <v>7</v>
      </c>
      <c r="AB71" s="980"/>
      <c r="AC71" s="980"/>
      <c r="AD71" s="980"/>
      <c r="AE71" s="980"/>
      <c r="AF71" s="980">
        <v>7</v>
      </c>
      <c r="AG71" s="980"/>
      <c r="AH71" s="980"/>
      <c r="AI71" s="980"/>
      <c r="AJ71" s="980"/>
      <c r="AK71" s="980" t="s">
        <v>589</v>
      </c>
      <c r="AL71" s="980"/>
      <c r="AM71" s="980"/>
      <c r="AN71" s="980"/>
      <c r="AO71" s="980"/>
      <c r="AP71" s="980" t="s">
        <v>589</v>
      </c>
      <c r="AQ71" s="980"/>
      <c r="AR71" s="980"/>
      <c r="AS71" s="980"/>
      <c r="AT71" s="980"/>
      <c r="AU71" s="980" t="s">
        <v>589</v>
      </c>
      <c r="AV71" s="980"/>
      <c r="AW71" s="980"/>
      <c r="AX71" s="980"/>
      <c r="AY71" s="980"/>
      <c r="AZ71" s="981"/>
      <c r="BA71" s="981"/>
      <c r="BB71" s="981"/>
      <c r="BC71" s="981"/>
      <c r="BD71" s="982"/>
      <c r="BE71" s="225"/>
      <c r="BF71" s="225"/>
      <c r="BG71" s="225"/>
      <c r="BH71" s="225"/>
      <c r="BI71" s="225"/>
      <c r="BJ71" s="225"/>
      <c r="BK71" s="225"/>
      <c r="BL71" s="225"/>
      <c r="BM71" s="225"/>
      <c r="BN71" s="225"/>
      <c r="BO71" s="225"/>
      <c r="BP71" s="225"/>
      <c r="BQ71" s="222">
        <v>65</v>
      </c>
      <c r="BR71" s="227"/>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x14ac:dyDescent="0.15">
      <c r="A72" s="222">
        <v>5</v>
      </c>
      <c r="B72" s="983" t="s">
        <v>594</v>
      </c>
      <c r="C72" s="984"/>
      <c r="D72" s="984"/>
      <c r="E72" s="984"/>
      <c r="F72" s="984"/>
      <c r="G72" s="984"/>
      <c r="H72" s="984"/>
      <c r="I72" s="984"/>
      <c r="J72" s="984"/>
      <c r="K72" s="984"/>
      <c r="L72" s="984"/>
      <c r="M72" s="984"/>
      <c r="N72" s="984"/>
      <c r="O72" s="984"/>
      <c r="P72" s="985"/>
      <c r="Q72" s="986">
        <v>37</v>
      </c>
      <c r="R72" s="980"/>
      <c r="S72" s="980"/>
      <c r="T72" s="980"/>
      <c r="U72" s="980"/>
      <c r="V72" s="980">
        <v>34</v>
      </c>
      <c r="W72" s="980"/>
      <c r="X72" s="980"/>
      <c r="Y72" s="980"/>
      <c r="Z72" s="980"/>
      <c r="AA72" s="980">
        <v>3</v>
      </c>
      <c r="AB72" s="980"/>
      <c r="AC72" s="980"/>
      <c r="AD72" s="980"/>
      <c r="AE72" s="980"/>
      <c r="AF72" s="980">
        <v>3</v>
      </c>
      <c r="AG72" s="980"/>
      <c r="AH72" s="980"/>
      <c r="AI72" s="980"/>
      <c r="AJ72" s="980"/>
      <c r="AK72" s="980">
        <v>5</v>
      </c>
      <c r="AL72" s="980"/>
      <c r="AM72" s="980"/>
      <c r="AN72" s="980"/>
      <c r="AO72" s="980"/>
      <c r="AP72" s="980" t="s">
        <v>589</v>
      </c>
      <c r="AQ72" s="980"/>
      <c r="AR72" s="980"/>
      <c r="AS72" s="980"/>
      <c r="AT72" s="980"/>
      <c r="AU72" s="980" t="s">
        <v>589</v>
      </c>
      <c r="AV72" s="980"/>
      <c r="AW72" s="980"/>
      <c r="AX72" s="980"/>
      <c r="AY72" s="980"/>
      <c r="AZ72" s="981"/>
      <c r="BA72" s="981"/>
      <c r="BB72" s="981"/>
      <c r="BC72" s="981"/>
      <c r="BD72" s="982"/>
      <c r="BE72" s="225"/>
      <c r="BF72" s="225"/>
      <c r="BG72" s="225"/>
      <c r="BH72" s="225"/>
      <c r="BI72" s="225"/>
      <c r="BJ72" s="225"/>
      <c r="BK72" s="225"/>
      <c r="BL72" s="225"/>
      <c r="BM72" s="225"/>
      <c r="BN72" s="225"/>
      <c r="BO72" s="225"/>
      <c r="BP72" s="225"/>
      <c r="BQ72" s="222">
        <v>66</v>
      </c>
      <c r="BR72" s="227"/>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x14ac:dyDescent="0.15">
      <c r="A73" s="222">
        <v>6</v>
      </c>
      <c r="B73" s="983" t="s">
        <v>595</v>
      </c>
      <c r="C73" s="984"/>
      <c r="D73" s="984"/>
      <c r="E73" s="984"/>
      <c r="F73" s="984"/>
      <c r="G73" s="984"/>
      <c r="H73" s="984"/>
      <c r="I73" s="984"/>
      <c r="J73" s="984"/>
      <c r="K73" s="984"/>
      <c r="L73" s="984"/>
      <c r="M73" s="984"/>
      <c r="N73" s="984"/>
      <c r="O73" s="984"/>
      <c r="P73" s="985"/>
      <c r="Q73" s="986">
        <v>66</v>
      </c>
      <c r="R73" s="980"/>
      <c r="S73" s="980"/>
      <c r="T73" s="980"/>
      <c r="U73" s="980"/>
      <c r="V73" s="980">
        <v>61</v>
      </c>
      <c r="W73" s="980"/>
      <c r="X73" s="980"/>
      <c r="Y73" s="980"/>
      <c r="Z73" s="980"/>
      <c r="AA73" s="980">
        <v>6</v>
      </c>
      <c r="AB73" s="980"/>
      <c r="AC73" s="980"/>
      <c r="AD73" s="980"/>
      <c r="AE73" s="980"/>
      <c r="AF73" s="980">
        <v>6</v>
      </c>
      <c r="AG73" s="980"/>
      <c r="AH73" s="980"/>
      <c r="AI73" s="980"/>
      <c r="AJ73" s="980"/>
      <c r="AK73" s="980" t="s">
        <v>589</v>
      </c>
      <c r="AL73" s="980"/>
      <c r="AM73" s="980"/>
      <c r="AN73" s="980"/>
      <c r="AO73" s="980"/>
      <c r="AP73" s="980" t="s">
        <v>589</v>
      </c>
      <c r="AQ73" s="980"/>
      <c r="AR73" s="980"/>
      <c r="AS73" s="980"/>
      <c r="AT73" s="980"/>
      <c r="AU73" s="980" t="s">
        <v>589</v>
      </c>
      <c r="AV73" s="980"/>
      <c r="AW73" s="980"/>
      <c r="AX73" s="980"/>
      <c r="AY73" s="980"/>
      <c r="AZ73" s="981"/>
      <c r="BA73" s="981"/>
      <c r="BB73" s="981"/>
      <c r="BC73" s="981"/>
      <c r="BD73" s="982"/>
      <c r="BE73" s="225"/>
      <c r="BF73" s="225"/>
      <c r="BG73" s="225"/>
      <c r="BH73" s="225"/>
      <c r="BI73" s="225"/>
      <c r="BJ73" s="225"/>
      <c r="BK73" s="225"/>
      <c r="BL73" s="225"/>
      <c r="BM73" s="225"/>
      <c r="BN73" s="225"/>
      <c r="BO73" s="225"/>
      <c r="BP73" s="225"/>
      <c r="BQ73" s="222">
        <v>67</v>
      </c>
      <c r="BR73" s="227"/>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x14ac:dyDescent="0.15">
      <c r="A74" s="222">
        <v>7</v>
      </c>
      <c r="B74" s="983" t="s">
        <v>596</v>
      </c>
      <c r="C74" s="984"/>
      <c r="D74" s="984"/>
      <c r="E74" s="984"/>
      <c r="F74" s="984"/>
      <c r="G74" s="984"/>
      <c r="H74" s="984"/>
      <c r="I74" s="984"/>
      <c r="J74" s="984"/>
      <c r="K74" s="984"/>
      <c r="L74" s="984"/>
      <c r="M74" s="984"/>
      <c r="N74" s="984"/>
      <c r="O74" s="984"/>
      <c r="P74" s="985"/>
      <c r="Q74" s="986">
        <v>247756</v>
      </c>
      <c r="R74" s="980"/>
      <c r="S74" s="980"/>
      <c r="T74" s="980"/>
      <c r="U74" s="980"/>
      <c r="V74" s="980">
        <v>239546</v>
      </c>
      <c r="W74" s="980"/>
      <c r="X74" s="980"/>
      <c r="Y74" s="980"/>
      <c r="Z74" s="980"/>
      <c r="AA74" s="980">
        <v>8210</v>
      </c>
      <c r="AB74" s="980"/>
      <c r="AC74" s="980"/>
      <c r="AD74" s="980"/>
      <c r="AE74" s="980"/>
      <c r="AF74" s="980">
        <v>8210</v>
      </c>
      <c r="AG74" s="980"/>
      <c r="AH74" s="980"/>
      <c r="AI74" s="980"/>
      <c r="AJ74" s="980"/>
      <c r="AK74" s="980" t="s">
        <v>589</v>
      </c>
      <c r="AL74" s="980"/>
      <c r="AM74" s="980"/>
      <c r="AN74" s="980"/>
      <c r="AO74" s="980"/>
      <c r="AP74" s="980" t="s">
        <v>589</v>
      </c>
      <c r="AQ74" s="980"/>
      <c r="AR74" s="980"/>
      <c r="AS74" s="980"/>
      <c r="AT74" s="980"/>
      <c r="AU74" s="980" t="s">
        <v>589</v>
      </c>
      <c r="AV74" s="980"/>
      <c r="AW74" s="980"/>
      <c r="AX74" s="980"/>
      <c r="AY74" s="980"/>
      <c r="AZ74" s="981"/>
      <c r="BA74" s="981"/>
      <c r="BB74" s="981"/>
      <c r="BC74" s="981"/>
      <c r="BD74" s="982"/>
      <c r="BE74" s="225"/>
      <c r="BF74" s="225"/>
      <c r="BG74" s="225"/>
      <c r="BH74" s="225"/>
      <c r="BI74" s="225"/>
      <c r="BJ74" s="225"/>
      <c r="BK74" s="225"/>
      <c r="BL74" s="225"/>
      <c r="BM74" s="225"/>
      <c r="BN74" s="225"/>
      <c r="BO74" s="225"/>
      <c r="BP74" s="225"/>
      <c r="BQ74" s="222">
        <v>68</v>
      </c>
      <c r="BR74" s="227"/>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x14ac:dyDescent="0.15">
      <c r="A75" s="222">
        <v>8</v>
      </c>
      <c r="B75" s="983" t="s">
        <v>597</v>
      </c>
      <c r="C75" s="984"/>
      <c r="D75" s="984"/>
      <c r="E75" s="984"/>
      <c r="F75" s="984"/>
      <c r="G75" s="984"/>
      <c r="H75" s="984"/>
      <c r="I75" s="984"/>
      <c r="J75" s="984"/>
      <c r="K75" s="984"/>
      <c r="L75" s="984"/>
      <c r="M75" s="984"/>
      <c r="N75" s="984"/>
      <c r="O75" s="984"/>
      <c r="P75" s="985"/>
      <c r="Q75" s="987">
        <v>418</v>
      </c>
      <c r="R75" s="988"/>
      <c r="S75" s="988"/>
      <c r="T75" s="988"/>
      <c r="U75" s="989"/>
      <c r="V75" s="990">
        <v>407</v>
      </c>
      <c r="W75" s="988"/>
      <c r="X75" s="988"/>
      <c r="Y75" s="988"/>
      <c r="Z75" s="989"/>
      <c r="AA75" s="990">
        <v>11</v>
      </c>
      <c r="AB75" s="988"/>
      <c r="AC75" s="988"/>
      <c r="AD75" s="988"/>
      <c r="AE75" s="989"/>
      <c r="AF75" s="990">
        <v>11</v>
      </c>
      <c r="AG75" s="988"/>
      <c r="AH75" s="988"/>
      <c r="AI75" s="988"/>
      <c r="AJ75" s="989"/>
      <c r="AK75" s="990" t="s">
        <v>589</v>
      </c>
      <c r="AL75" s="988"/>
      <c r="AM75" s="988"/>
      <c r="AN75" s="988"/>
      <c r="AO75" s="989"/>
      <c r="AP75" s="990" t="s">
        <v>589</v>
      </c>
      <c r="AQ75" s="988"/>
      <c r="AR75" s="988"/>
      <c r="AS75" s="988"/>
      <c r="AT75" s="989"/>
      <c r="AU75" s="990" t="s">
        <v>589</v>
      </c>
      <c r="AV75" s="988"/>
      <c r="AW75" s="988"/>
      <c r="AX75" s="988"/>
      <c r="AY75" s="989"/>
      <c r="AZ75" s="981"/>
      <c r="BA75" s="981"/>
      <c r="BB75" s="981"/>
      <c r="BC75" s="981"/>
      <c r="BD75" s="982"/>
      <c r="BE75" s="225"/>
      <c r="BF75" s="225"/>
      <c r="BG75" s="225"/>
      <c r="BH75" s="225"/>
      <c r="BI75" s="225"/>
      <c r="BJ75" s="225"/>
      <c r="BK75" s="225"/>
      <c r="BL75" s="225"/>
      <c r="BM75" s="225"/>
      <c r="BN75" s="225"/>
      <c r="BO75" s="225"/>
      <c r="BP75" s="225"/>
      <c r="BQ75" s="222">
        <v>69</v>
      </c>
      <c r="BR75" s="227"/>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x14ac:dyDescent="0.15">
      <c r="A76" s="222">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5"/>
      <c r="BF76" s="225"/>
      <c r="BG76" s="225"/>
      <c r="BH76" s="225"/>
      <c r="BI76" s="225"/>
      <c r="BJ76" s="225"/>
      <c r="BK76" s="225"/>
      <c r="BL76" s="225"/>
      <c r="BM76" s="225"/>
      <c r="BN76" s="225"/>
      <c r="BO76" s="225"/>
      <c r="BP76" s="225"/>
      <c r="BQ76" s="222">
        <v>70</v>
      </c>
      <c r="BR76" s="227"/>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x14ac:dyDescent="0.15">
      <c r="A77" s="222">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5"/>
      <c r="BF77" s="225"/>
      <c r="BG77" s="225"/>
      <c r="BH77" s="225"/>
      <c r="BI77" s="225"/>
      <c r="BJ77" s="225"/>
      <c r="BK77" s="225"/>
      <c r="BL77" s="225"/>
      <c r="BM77" s="225"/>
      <c r="BN77" s="225"/>
      <c r="BO77" s="225"/>
      <c r="BP77" s="225"/>
      <c r="BQ77" s="222">
        <v>71</v>
      </c>
      <c r="BR77" s="227"/>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x14ac:dyDescent="0.15">
      <c r="A78" s="222">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5"/>
      <c r="BF78" s="225"/>
      <c r="BG78" s="225"/>
      <c r="BH78" s="225"/>
      <c r="BI78" s="225"/>
      <c r="BJ78" s="214"/>
      <c r="BK78" s="214"/>
      <c r="BL78" s="214"/>
      <c r="BM78" s="214"/>
      <c r="BN78" s="214"/>
      <c r="BO78" s="225"/>
      <c r="BP78" s="225"/>
      <c r="BQ78" s="222">
        <v>72</v>
      </c>
      <c r="BR78" s="227"/>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x14ac:dyDescent="0.15">
      <c r="A79" s="222">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5"/>
      <c r="BF79" s="225"/>
      <c r="BG79" s="225"/>
      <c r="BH79" s="225"/>
      <c r="BI79" s="225"/>
      <c r="BJ79" s="214"/>
      <c r="BK79" s="214"/>
      <c r="BL79" s="214"/>
      <c r="BM79" s="214"/>
      <c r="BN79" s="214"/>
      <c r="BO79" s="225"/>
      <c r="BP79" s="225"/>
      <c r="BQ79" s="222">
        <v>73</v>
      </c>
      <c r="BR79" s="227"/>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x14ac:dyDescent="0.15">
      <c r="A80" s="222">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5"/>
      <c r="BF80" s="225"/>
      <c r="BG80" s="225"/>
      <c r="BH80" s="225"/>
      <c r="BI80" s="225"/>
      <c r="BJ80" s="225"/>
      <c r="BK80" s="225"/>
      <c r="BL80" s="225"/>
      <c r="BM80" s="225"/>
      <c r="BN80" s="225"/>
      <c r="BO80" s="225"/>
      <c r="BP80" s="225"/>
      <c r="BQ80" s="222">
        <v>74</v>
      </c>
      <c r="BR80" s="227"/>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x14ac:dyDescent="0.15">
      <c r="A81" s="222">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5"/>
      <c r="BF81" s="225"/>
      <c r="BG81" s="225"/>
      <c r="BH81" s="225"/>
      <c r="BI81" s="225"/>
      <c r="BJ81" s="225"/>
      <c r="BK81" s="225"/>
      <c r="BL81" s="225"/>
      <c r="BM81" s="225"/>
      <c r="BN81" s="225"/>
      <c r="BO81" s="225"/>
      <c r="BP81" s="225"/>
      <c r="BQ81" s="222">
        <v>75</v>
      </c>
      <c r="BR81" s="227"/>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x14ac:dyDescent="0.15">
      <c r="A82" s="222">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5"/>
      <c r="BF82" s="225"/>
      <c r="BG82" s="225"/>
      <c r="BH82" s="225"/>
      <c r="BI82" s="225"/>
      <c r="BJ82" s="225"/>
      <c r="BK82" s="225"/>
      <c r="BL82" s="225"/>
      <c r="BM82" s="225"/>
      <c r="BN82" s="225"/>
      <c r="BO82" s="225"/>
      <c r="BP82" s="225"/>
      <c r="BQ82" s="222">
        <v>76</v>
      </c>
      <c r="BR82" s="227"/>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x14ac:dyDescent="0.15">
      <c r="A83" s="222">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5"/>
      <c r="BF83" s="225"/>
      <c r="BG83" s="225"/>
      <c r="BH83" s="225"/>
      <c r="BI83" s="225"/>
      <c r="BJ83" s="225"/>
      <c r="BK83" s="225"/>
      <c r="BL83" s="225"/>
      <c r="BM83" s="225"/>
      <c r="BN83" s="225"/>
      <c r="BO83" s="225"/>
      <c r="BP83" s="225"/>
      <c r="BQ83" s="222">
        <v>77</v>
      </c>
      <c r="BR83" s="227"/>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x14ac:dyDescent="0.15">
      <c r="A84" s="222">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5"/>
      <c r="BF84" s="225"/>
      <c r="BG84" s="225"/>
      <c r="BH84" s="225"/>
      <c r="BI84" s="225"/>
      <c r="BJ84" s="225"/>
      <c r="BK84" s="225"/>
      <c r="BL84" s="225"/>
      <c r="BM84" s="225"/>
      <c r="BN84" s="225"/>
      <c r="BO84" s="225"/>
      <c r="BP84" s="225"/>
      <c r="BQ84" s="222">
        <v>78</v>
      </c>
      <c r="BR84" s="227"/>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x14ac:dyDescent="0.15">
      <c r="A85" s="222">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5"/>
      <c r="BF85" s="225"/>
      <c r="BG85" s="225"/>
      <c r="BH85" s="225"/>
      <c r="BI85" s="225"/>
      <c r="BJ85" s="225"/>
      <c r="BK85" s="225"/>
      <c r="BL85" s="225"/>
      <c r="BM85" s="225"/>
      <c r="BN85" s="225"/>
      <c r="BO85" s="225"/>
      <c r="BP85" s="225"/>
      <c r="BQ85" s="222">
        <v>79</v>
      </c>
      <c r="BR85" s="227"/>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x14ac:dyDescent="0.15">
      <c r="A86" s="222">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5"/>
      <c r="BF86" s="225"/>
      <c r="BG86" s="225"/>
      <c r="BH86" s="225"/>
      <c r="BI86" s="225"/>
      <c r="BJ86" s="225"/>
      <c r="BK86" s="225"/>
      <c r="BL86" s="225"/>
      <c r="BM86" s="225"/>
      <c r="BN86" s="225"/>
      <c r="BO86" s="225"/>
      <c r="BP86" s="225"/>
      <c r="BQ86" s="222">
        <v>80</v>
      </c>
      <c r="BR86" s="227"/>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x14ac:dyDescent="0.15">
      <c r="A87" s="228">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5"/>
      <c r="BF87" s="225"/>
      <c r="BG87" s="225"/>
      <c r="BH87" s="225"/>
      <c r="BI87" s="225"/>
      <c r="BJ87" s="225"/>
      <c r="BK87" s="225"/>
      <c r="BL87" s="225"/>
      <c r="BM87" s="225"/>
      <c r="BN87" s="225"/>
      <c r="BO87" s="225"/>
      <c r="BP87" s="225"/>
      <c r="BQ87" s="222">
        <v>81</v>
      </c>
      <c r="BR87" s="227"/>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x14ac:dyDescent="0.2">
      <c r="A88" s="224" t="s">
        <v>389</v>
      </c>
      <c r="B88" s="946" t="s">
        <v>423</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8249</v>
      </c>
      <c r="AG88" s="968"/>
      <c r="AH88" s="968"/>
      <c r="AI88" s="968"/>
      <c r="AJ88" s="968"/>
      <c r="AK88" s="972"/>
      <c r="AL88" s="972"/>
      <c r="AM88" s="972"/>
      <c r="AN88" s="972"/>
      <c r="AO88" s="972"/>
      <c r="AP88" s="968" t="s">
        <v>598</v>
      </c>
      <c r="AQ88" s="968"/>
      <c r="AR88" s="968"/>
      <c r="AS88" s="968"/>
      <c r="AT88" s="968"/>
      <c r="AU88" s="968" t="s">
        <v>598</v>
      </c>
      <c r="AV88" s="968"/>
      <c r="AW88" s="968"/>
      <c r="AX88" s="968"/>
      <c r="AY88" s="968"/>
      <c r="AZ88" s="969"/>
      <c r="BA88" s="969"/>
      <c r="BB88" s="969"/>
      <c r="BC88" s="969"/>
      <c r="BD88" s="970"/>
      <c r="BE88" s="225"/>
      <c r="BF88" s="225"/>
      <c r="BG88" s="225"/>
      <c r="BH88" s="225"/>
      <c r="BI88" s="225"/>
      <c r="BJ88" s="225"/>
      <c r="BK88" s="225"/>
      <c r="BL88" s="225"/>
      <c r="BM88" s="225"/>
      <c r="BN88" s="225"/>
      <c r="BO88" s="225"/>
      <c r="BP88" s="225"/>
      <c r="BQ88" s="222">
        <v>82</v>
      </c>
      <c r="BR88" s="227"/>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389</v>
      </c>
      <c r="BR102" s="946" t="s">
        <v>424</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26</v>
      </c>
      <c r="CS102" s="962"/>
      <c r="CT102" s="962"/>
      <c r="CU102" s="962"/>
      <c r="CV102" s="963"/>
      <c r="CW102" s="961">
        <v>32</v>
      </c>
      <c r="CX102" s="962"/>
      <c r="CY102" s="962"/>
      <c r="CZ102" s="962"/>
      <c r="DA102" s="963"/>
      <c r="DB102" s="961" t="s">
        <v>598</v>
      </c>
      <c r="DC102" s="962"/>
      <c r="DD102" s="962"/>
      <c r="DE102" s="962"/>
      <c r="DF102" s="963"/>
      <c r="DG102" s="961" t="s">
        <v>598</v>
      </c>
      <c r="DH102" s="962"/>
      <c r="DI102" s="962"/>
      <c r="DJ102" s="962"/>
      <c r="DK102" s="963"/>
      <c r="DL102" s="961" t="s">
        <v>598</v>
      </c>
      <c r="DM102" s="962"/>
      <c r="DN102" s="962"/>
      <c r="DO102" s="962"/>
      <c r="DP102" s="963"/>
      <c r="DQ102" s="961"/>
      <c r="DR102" s="962"/>
      <c r="DS102" s="962"/>
      <c r="DT102" s="962"/>
      <c r="DU102" s="963"/>
      <c r="DV102" s="946"/>
      <c r="DW102" s="947"/>
      <c r="DX102" s="947"/>
      <c r="DY102" s="947"/>
      <c r="DZ102" s="948"/>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49" t="s">
        <v>425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0" t="s">
        <v>426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427</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428</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1" t="s">
        <v>429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x14ac:dyDescent="0.15">
      <c r="A109" s="904" t="s">
        <v>431</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432</v>
      </c>
      <c r="AB109" s="905"/>
      <c r="AC109" s="905"/>
      <c r="AD109" s="905"/>
      <c r="AE109" s="906"/>
      <c r="AF109" s="907" t="s">
        <v>433</v>
      </c>
      <c r="AG109" s="905"/>
      <c r="AH109" s="905"/>
      <c r="AI109" s="905"/>
      <c r="AJ109" s="906"/>
      <c r="AK109" s="907" t="s">
        <v>304</v>
      </c>
      <c r="AL109" s="905"/>
      <c r="AM109" s="905"/>
      <c r="AN109" s="905"/>
      <c r="AO109" s="906"/>
      <c r="AP109" s="907" t="s">
        <v>434</v>
      </c>
      <c r="AQ109" s="905"/>
      <c r="AR109" s="905"/>
      <c r="AS109" s="905"/>
      <c r="AT109" s="938"/>
      <c r="AU109" s="904" t="s">
        <v>431</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432</v>
      </c>
      <c r="BR109" s="905"/>
      <c r="BS109" s="905"/>
      <c r="BT109" s="905"/>
      <c r="BU109" s="906"/>
      <c r="BV109" s="907" t="s">
        <v>433</v>
      </c>
      <c r="BW109" s="905"/>
      <c r="BX109" s="905"/>
      <c r="BY109" s="905"/>
      <c r="BZ109" s="906"/>
      <c r="CA109" s="907" t="s">
        <v>304</v>
      </c>
      <c r="CB109" s="905"/>
      <c r="CC109" s="905"/>
      <c r="CD109" s="905"/>
      <c r="CE109" s="906"/>
      <c r="CF109" s="945" t="s">
        <v>434</v>
      </c>
      <c r="CG109" s="945"/>
      <c r="CH109" s="945"/>
      <c r="CI109" s="945"/>
      <c r="CJ109" s="945"/>
      <c r="CK109" s="907" t="s">
        <v>435</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432</v>
      </c>
      <c r="DH109" s="905"/>
      <c r="DI109" s="905"/>
      <c r="DJ109" s="905"/>
      <c r="DK109" s="906"/>
      <c r="DL109" s="907" t="s">
        <v>433</v>
      </c>
      <c r="DM109" s="905"/>
      <c r="DN109" s="905"/>
      <c r="DO109" s="905"/>
      <c r="DP109" s="906"/>
      <c r="DQ109" s="907" t="s">
        <v>304</v>
      </c>
      <c r="DR109" s="905"/>
      <c r="DS109" s="905"/>
      <c r="DT109" s="905"/>
      <c r="DU109" s="906"/>
      <c r="DV109" s="907" t="s">
        <v>434</v>
      </c>
      <c r="DW109" s="905"/>
      <c r="DX109" s="905"/>
      <c r="DY109" s="905"/>
      <c r="DZ109" s="938"/>
    </row>
    <row r="110" spans="1:131" s="214" customFormat="1" ht="26.25" customHeight="1" x14ac:dyDescent="0.15">
      <c r="A110" s="816" t="s">
        <v>436</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2649357</v>
      </c>
      <c r="AB110" s="898"/>
      <c r="AC110" s="898"/>
      <c r="AD110" s="898"/>
      <c r="AE110" s="899"/>
      <c r="AF110" s="900">
        <v>2578993</v>
      </c>
      <c r="AG110" s="898"/>
      <c r="AH110" s="898"/>
      <c r="AI110" s="898"/>
      <c r="AJ110" s="899"/>
      <c r="AK110" s="900">
        <v>2528283</v>
      </c>
      <c r="AL110" s="898"/>
      <c r="AM110" s="898"/>
      <c r="AN110" s="898"/>
      <c r="AO110" s="899"/>
      <c r="AP110" s="901">
        <v>24.1</v>
      </c>
      <c r="AQ110" s="902"/>
      <c r="AR110" s="902"/>
      <c r="AS110" s="902"/>
      <c r="AT110" s="903"/>
      <c r="AU110" s="939" t="s">
        <v>72</v>
      </c>
      <c r="AV110" s="940"/>
      <c r="AW110" s="940"/>
      <c r="AX110" s="940"/>
      <c r="AY110" s="940"/>
      <c r="AZ110" s="869" t="s">
        <v>437</v>
      </c>
      <c r="BA110" s="817"/>
      <c r="BB110" s="817"/>
      <c r="BC110" s="817"/>
      <c r="BD110" s="817"/>
      <c r="BE110" s="817"/>
      <c r="BF110" s="817"/>
      <c r="BG110" s="817"/>
      <c r="BH110" s="817"/>
      <c r="BI110" s="817"/>
      <c r="BJ110" s="817"/>
      <c r="BK110" s="817"/>
      <c r="BL110" s="817"/>
      <c r="BM110" s="817"/>
      <c r="BN110" s="817"/>
      <c r="BO110" s="817"/>
      <c r="BP110" s="818"/>
      <c r="BQ110" s="870">
        <v>23853836</v>
      </c>
      <c r="BR110" s="851"/>
      <c r="BS110" s="851"/>
      <c r="BT110" s="851"/>
      <c r="BU110" s="851"/>
      <c r="BV110" s="851">
        <v>23191004</v>
      </c>
      <c r="BW110" s="851"/>
      <c r="BX110" s="851"/>
      <c r="BY110" s="851"/>
      <c r="BZ110" s="851"/>
      <c r="CA110" s="851">
        <v>21898264</v>
      </c>
      <c r="CB110" s="851"/>
      <c r="CC110" s="851"/>
      <c r="CD110" s="851"/>
      <c r="CE110" s="851"/>
      <c r="CF110" s="875">
        <v>208.8</v>
      </c>
      <c r="CG110" s="876"/>
      <c r="CH110" s="876"/>
      <c r="CI110" s="876"/>
      <c r="CJ110" s="876"/>
      <c r="CK110" s="935" t="s">
        <v>438</v>
      </c>
      <c r="CL110" s="828"/>
      <c r="CM110" s="869" t="s">
        <v>439</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413</v>
      </c>
      <c r="DH110" s="851"/>
      <c r="DI110" s="851"/>
      <c r="DJ110" s="851"/>
      <c r="DK110" s="851"/>
      <c r="DL110" s="851" t="s">
        <v>413</v>
      </c>
      <c r="DM110" s="851"/>
      <c r="DN110" s="851"/>
      <c r="DO110" s="851"/>
      <c r="DP110" s="851"/>
      <c r="DQ110" s="851" t="s">
        <v>413</v>
      </c>
      <c r="DR110" s="851"/>
      <c r="DS110" s="851"/>
      <c r="DT110" s="851"/>
      <c r="DU110" s="851"/>
      <c r="DV110" s="852" t="s">
        <v>413</v>
      </c>
      <c r="DW110" s="852"/>
      <c r="DX110" s="852"/>
      <c r="DY110" s="852"/>
      <c r="DZ110" s="853"/>
    </row>
    <row r="111" spans="1:131" s="214" customFormat="1" ht="26.25" customHeight="1" x14ac:dyDescent="0.15">
      <c r="A111" s="783" t="s">
        <v>440</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413</v>
      </c>
      <c r="AB111" s="928"/>
      <c r="AC111" s="928"/>
      <c r="AD111" s="928"/>
      <c r="AE111" s="929"/>
      <c r="AF111" s="930" t="s">
        <v>413</v>
      </c>
      <c r="AG111" s="928"/>
      <c r="AH111" s="928"/>
      <c r="AI111" s="928"/>
      <c r="AJ111" s="929"/>
      <c r="AK111" s="930" t="s">
        <v>413</v>
      </c>
      <c r="AL111" s="928"/>
      <c r="AM111" s="928"/>
      <c r="AN111" s="928"/>
      <c r="AO111" s="929"/>
      <c r="AP111" s="931" t="s">
        <v>413</v>
      </c>
      <c r="AQ111" s="932"/>
      <c r="AR111" s="932"/>
      <c r="AS111" s="932"/>
      <c r="AT111" s="933"/>
      <c r="AU111" s="941"/>
      <c r="AV111" s="942"/>
      <c r="AW111" s="942"/>
      <c r="AX111" s="942"/>
      <c r="AY111" s="942"/>
      <c r="AZ111" s="824" t="s">
        <v>441</v>
      </c>
      <c r="BA111" s="761"/>
      <c r="BB111" s="761"/>
      <c r="BC111" s="761"/>
      <c r="BD111" s="761"/>
      <c r="BE111" s="761"/>
      <c r="BF111" s="761"/>
      <c r="BG111" s="761"/>
      <c r="BH111" s="761"/>
      <c r="BI111" s="761"/>
      <c r="BJ111" s="761"/>
      <c r="BK111" s="761"/>
      <c r="BL111" s="761"/>
      <c r="BM111" s="761"/>
      <c r="BN111" s="761"/>
      <c r="BO111" s="761"/>
      <c r="BP111" s="762"/>
      <c r="BQ111" s="825">
        <v>11156</v>
      </c>
      <c r="BR111" s="826"/>
      <c r="BS111" s="826"/>
      <c r="BT111" s="826"/>
      <c r="BU111" s="826"/>
      <c r="BV111" s="826">
        <v>5643</v>
      </c>
      <c r="BW111" s="826"/>
      <c r="BX111" s="826"/>
      <c r="BY111" s="826"/>
      <c r="BZ111" s="826"/>
      <c r="CA111" s="826" t="s">
        <v>442</v>
      </c>
      <c r="CB111" s="826"/>
      <c r="CC111" s="826"/>
      <c r="CD111" s="826"/>
      <c r="CE111" s="826"/>
      <c r="CF111" s="884" t="s">
        <v>442</v>
      </c>
      <c r="CG111" s="885"/>
      <c r="CH111" s="885"/>
      <c r="CI111" s="885"/>
      <c r="CJ111" s="885"/>
      <c r="CK111" s="936"/>
      <c r="CL111" s="830"/>
      <c r="CM111" s="824" t="s">
        <v>443</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442</v>
      </c>
      <c r="DH111" s="826"/>
      <c r="DI111" s="826"/>
      <c r="DJ111" s="826"/>
      <c r="DK111" s="826"/>
      <c r="DL111" s="826" t="s">
        <v>442</v>
      </c>
      <c r="DM111" s="826"/>
      <c r="DN111" s="826"/>
      <c r="DO111" s="826"/>
      <c r="DP111" s="826"/>
      <c r="DQ111" s="826" t="s">
        <v>442</v>
      </c>
      <c r="DR111" s="826"/>
      <c r="DS111" s="826"/>
      <c r="DT111" s="826"/>
      <c r="DU111" s="826"/>
      <c r="DV111" s="803" t="s">
        <v>442</v>
      </c>
      <c r="DW111" s="803"/>
      <c r="DX111" s="803"/>
      <c r="DY111" s="803"/>
      <c r="DZ111" s="804"/>
    </row>
    <row r="112" spans="1:131" s="214" customFormat="1" ht="26.25" customHeight="1" x14ac:dyDescent="0.15">
      <c r="A112" s="921" t="s">
        <v>444</v>
      </c>
      <c r="B112" s="922"/>
      <c r="C112" s="761" t="s">
        <v>445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446</v>
      </c>
      <c r="AB112" s="789"/>
      <c r="AC112" s="789"/>
      <c r="AD112" s="789"/>
      <c r="AE112" s="790"/>
      <c r="AF112" s="791" t="s">
        <v>447</v>
      </c>
      <c r="AG112" s="789"/>
      <c r="AH112" s="789"/>
      <c r="AI112" s="789"/>
      <c r="AJ112" s="790"/>
      <c r="AK112" s="791" t="s">
        <v>127</v>
      </c>
      <c r="AL112" s="789"/>
      <c r="AM112" s="789"/>
      <c r="AN112" s="789"/>
      <c r="AO112" s="790"/>
      <c r="AP112" s="833" t="s">
        <v>127</v>
      </c>
      <c r="AQ112" s="834"/>
      <c r="AR112" s="834"/>
      <c r="AS112" s="834"/>
      <c r="AT112" s="835"/>
      <c r="AU112" s="941"/>
      <c r="AV112" s="942"/>
      <c r="AW112" s="942"/>
      <c r="AX112" s="942"/>
      <c r="AY112" s="942"/>
      <c r="AZ112" s="824" t="s">
        <v>448</v>
      </c>
      <c r="BA112" s="761"/>
      <c r="BB112" s="761"/>
      <c r="BC112" s="761"/>
      <c r="BD112" s="761"/>
      <c r="BE112" s="761"/>
      <c r="BF112" s="761"/>
      <c r="BG112" s="761"/>
      <c r="BH112" s="761"/>
      <c r="BI112" s="761"/>
      <c r="BJ112" s="761"/>
      <c r="BK112" s="761"/>
      <c r="BL112" s="761"/>
      <c r="BM112" s="761"/>
      <c r="BN112" s="761"/>
      <c r="BO112" s="761"/>
      <c r="BP112" s="762"/>
      <c r="BQ112" s="825">
        <v>6069574</v>
      </c>
      <c r="BR112" s="826"/>
      <c r="BS112" s="826"/>
      <c r="BT112" s="826"/>
      <c r="BU112" s="826"/>
      <c r="BV112" s="826">
        <v>5869907</v>
      </c>
      <c r="BW112" s="826"/>
      <c r="BX112" s="826"/>
      <c r="BY112" s="826"/>
      <c r="BZ112" s="826"/>
      <c r="CA112" s="826">
        <v>5636553</v>
      </c>
      <c r="CB112" s="826"/>
      <c r="CC112" s="826"/>
      <c r="CD112" s="826"/>
      <c r="CE112" s="826"/>
      <c r="CF112" s="884">
        <v>53.7</v>
      </c>
      <c r="CG112" s="885"/>
      <c r="CH112" s="885"/>
      <c r="CI112" s="885"/>
      <c r="CJ112" s="885"/>
      <c r="CK112" s="936"/>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446</v>
      </c>
      <c r="DH112" s="826"/>
      <c r="DI112" s="826"/>
      <c r="DJ112" s="826"/>
      <c r="DK112" s="826"/>
      <c r="DL112" s="826" t="s">
        <v>127</v>
      </c>
      <c r="DM112" s="826"/>
      <c r="DN112" s="826"/>
      <c r="DO112" s="826"/>
      <c r="DP112" s="826"/>
      <c r="DQ112" s="826" t="s">
        <v>127</v>
      </c>
      <c r="DR112" s="826"/>
      <c r="DS112" s="826"/>
      <c r="DT112" s="826"/>
      <c r="DU112" s="826"/>
      <c r="DV112" s="803" t="s">
        <v>127</v>
      </c>
      <c r="DW112" s="803"/>
      <c r="DX112" s="803"/>
      <c r="DY112" s="803"/>
      <c r="DZ112" s="804"/>
    </row>
    <row r="113" spans="1:130" s="214" customFormat="1" ht="26.25" customHeight="1" x14ac:dyDescent="0.15">
      <c r="A113" s="923"/>
      <c r="B113" s="924"/>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640621</v>
      </c>
      <c r="AB113" s="928"/>
      <c r="AC113" s="928"/>
      <c r="AD113" s="928"/>
      <c r="AE113" s="929"/>
      <c r="AF113" s="930">
        <v>630158</v>
      </c>
      <c r="AG113" s="928"/>
      <c r="AH113" s="928"/>
      <c r="AI113" s="928"/>
      <c r="AJ113" s="929"/>
      <c r="AK113" s="930">
        <v>600076</v>
      </c>
      <c r="AL113" s="928"/>
      <c r="AM113" s="928"/>
      <c r="AN113" s="928"/>
      <c r="AO113" s="929"/>
      <c r="AP113" s="931">
        <v>5.7</v>
      </c>
      <c r="AQ113" s="932"/>
      <c r="AR113" s="932"/>
      <c r="AS113" s="932"/>
      <c r="AT113" s="933"/>
      <c r="AU113" s="941"/>
      <c r="AV113" s="942"/>
      <c r="AW113" s="942"/>
      <c r="AX113" s="942"/>
      <c r="AY113" s="942"/>
      <c r="AZ113" s="824" t="s">
        <v>451</v>
      </c>
      <c r="BA113" s="761"/>
      <c r="BB113" s="761"/>
      <c r="BC113" s="761"/>
      <c r="BD113" s="761"/>
      <c r="BE113" s="761"/>
      <c r="BF113" s="761"/>
      <c r="BG113" s="761"/>
      <c r="BH113" s="761"/>
      <c r="BI113" s="761"/>
      <c r="BJ113" s="761"/>
      <c r="BK113" s="761"/>
      <c r="BL113" s="761"/>
      <c r="BM113" s="761"/>
      <c r="BN113" s="761"/>
      <c r="BO113" s="761"/>
      <c r="BP113" s="762"/>
      <c r="BQ113" s="825" t="s">
        <v>446</v>
      </c>
      <c r="BR113" s="826"/>
      <c r="BS113" s="826"/>
      <c r="BT113" s="826"/>
      <c r="BU113" s="826"/>
      <c r="BV113" s="826" t="s">
        <v>127</v>
      </c>
      <c r="BW113" s="826"/>
      <c r="BX113" s="826"/>
      <c r="BY113" s="826"/>
      <c r="BZ113" s="826"/>
      <c r="CA113" s="826" t="s">
        <v>127</v>
      </c>
      <c r="CB113" s="826"/>
      <c r="CC113" s="826"/>
      <c r="CD113" s="826"/>
      <c r="CE113" s="826"/>
      <c r="CF113" s="884" t="s">
        <v>127</v>
      </c>
      <c r="CG113" s="885"/>
      <c r="CH113" s="885"/>
      <c r="CI113" s="885"/>
      <c r="CJ113" s="885"/>
      <c r="CK113" s="936"/>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446</v>
      </c>
      <c r="DH113" s="789"/>
      <c r="DI113" s="789"/>
      <c r="DJ113" s="789"/>
      <c r="DK113" s="790"/>
      <c r="DL113" s="791" t="s">
        <v>446</v>
      </c>
      <c r="DM113" s="789"/>
      <c r="DN113" s="789"/>
      <c r="DO113" s="789"/>
      <c r="DP113" s="790"/>
      <c r="DQ113" s="791" t="s">
        <v>127</v>
      </c>
      <c r="DR113" s="789"/>
      <c r="DS113" s="789"/>
      <c r="DT113" s="789"/>
      <c r="DU113" s="790"/>
      <c r="DV113" s="833" t="s">
        <v>447</v>
      </c>
      <c r="DW113" s="834"/>
      <c r="DX113" s="834"/>
      <c r="DY113" s="834"/>
      <c r="DZ113" s="835"/>
    </row>
    <row r="114" spans="1:130" s="214" customFormat="1" ht="26.25" customHeight="1" x14ac:dyDescent="0.15">
      <c r="A114" s="923"/>
      <c r="B114" s="924"/>
      <c r="C114" s="761" t="s">
        <v>453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446</v>
      </c>
      <c r="AB114" s="789"/>
      <c r="AC114" s="789"/>
      <c r="AD114" s="789"/>
      <c r="AE114" s="790"/>
      <c r="AF114" s="791" t="s">
        <v>127</v>
      </c>
      <c r="AG114" s="789"/>
      <c r="AH114" s="789"/>
      <c r="AI114" s="789"/>
      <c r="AJ114" s="790"/>
      <c r="AK114" s="791" t="s">
        <v>127</v>
      </c>
      <c r="AL114" s="789"/>
      <c r="AM114" s="789"/>
      <c r="AN114" s="789"/>
      <c r="AO114" s="790"/>
      <c r="AP114" s="833" t="s">
        <v>127</v>
      </c>
      <c r="AQ114" s="834"/>
      <c r="AR114" s="834"/>
      <c r="AS114" s="834"/>
      <c r="AT114" s="835"/>
      <c r="AU114" s="941"/>
      <c r="AV114" s="942"/>
      <c r="AW114" s="942"/>
      <c r="AX114" s="942"/>
      <c r="AY114" s="942"/>
      <c r="AZ114" s="824" t="s">
        <v>454</v>
      </c>
      <c r="BA114" s="761"/>
      <c r="BB114" s="761"/>
      <c r="BC114" s="761"/>
      <c r="BD114" s="761"/>
      <c r="BE114" s="761"/>
      <c r="BF114" s="761"/>
      <c r="BG114" s="761"/>
      <c r="BH114" s="761"/>
      <c r="BI114" s="761"/>
      <c r="BJ114" s="761"/>
      <c r="BK114" s="761"/>
      <c r="BL114" s="761"/>
      <c r="BM114" s="761"/>
      <c r="BN114" s="761"/>
      <c r="BO114" s="761"/>
      <c r="BP114" s="762"/>
      <c r="BQ114" s="825">
        <v>3188075</v>
      </c>
      <c r="BR114" s="826"/>
      <c r="BS114" s="826"/>
      <c r="BT114" s="826"/>
      <c r="BU114" s="826"/>
      <c r="BV114" s="826">
        <v>3082527</v>
      </c>
      <c r="BW114" s="826"/>
      <c r="BX114" s="826"/>
      <c r="BY114" s="826"/>
      <c r="BZ114" s="826"/>
      <c r="CA114" s="826">
        <v>3107123</v>
      </c>
      <c r="CB114" s="826"/>
      <c r="CC114" s="826"/>
      <c r="CD114" s="826"/>
      <c r="CE114" s="826"/>
      <c r="CF114" s="884">
        <v>29.6</v>
      </c>
      <c r="CG114" s="885"/>
      <c r="CH114" s="885"/>
      <c r="CI114" s="885"/>
      <c r="CJ114" s="885"/>
      <c r="CK114" s="936"/>
      <c r="CL114" s="830"/>
      <c r="CM114" s="824" t="s">
        <v>455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446</v>
      </c>
      <c r="DH114" s="789"/>
      <c r="DI114" s="789"/>
      <c r="DJ114" s="789"/>
      <c r="DK114" s="790"/>
      <c r="DL114" s="791" t="s">
        <v>127</v>
      </c>
      <c r="DM114" s="789"/>
      <c r="DN114" s="789"/>
      <c r="DO114" s="789"/>
      <c r="DP114" s="790"/>
      <c r="DQ114" s="791" t="s">
        <v>127</v>
      </c>
      <c r="DR114" s="789"/>
      <c r="DS114" s="789"/>
      <c r="DT114" s="789"/>
      <c r="DU114" s="790"/>
      <c r="DV114" s="833" t="s">
        <v>127</v>
      </c>
      <c r="DW114" s="834"/>
      <c r="DX114" s="834"/>
      <c r="DY114" s="834"/>
      <c r="DZ114" s="835"/>
    </row>
    <row r="115" spans="1:130" s="214" customFormat="1" ht="26.25" customHeight="1" x14ac:dyDescent="0.15">
      <c r="A115" s="923"/>
      <c r="B115" s="924"/>
      <c r="C115" s="761" t="s">
        <v>456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7485</v>
      </c>
      <c r="AB115" s="928"/>
      <c r="AC115" s="928"/>
      <c r="AD115" s="928"/>
      <c r="AE115" s="929"/>
      <c r="AF115" s="930">
        <v>7051</v>
      </c>
      <c r="AG115" s="928"/>
      <c r="AH115" s="928"/>
      <c r="AI115" s="928"/>
      <c r="AJ115" s="929"/>
      <c r="AK115" s="930">
        <v>6942</v>
      </c>
      <c r="AL115" s="928"/>
      <c r="AM115" s="928"/>
      <c r="AN115" s="928"/>
      <c r="AO115" s="929"/>
      <c r="AP115" s="931">
        <v>0.1</v>
      </c>
      <c r="AQ115" s="932"/>
      <c r="AR115" s="932"/>
      <c r="AS115" s="932"/>
      <c r="AT115" s="933"/>
      <c r="AU115" s="941"/>
      <c r="AV115" s="942"/>
      <c r="AW115" s="942"/>
      <c r="AX115" s="942"/>
      <c r="AY115" s="942"/>
      <c r="AZ115" s="824" t="s">
        <v>457</v>
      </c>
      <c r="BA115" s="761"/>
      <c r="BB115" s="761"/>
      <c r="BC115" s="761"/>
      <c r="BD115" s="761"/>
      <c r="BE115" s="761"/>
      <c r="BF115" s="761"/>
      <c r="BG115" s="761"/>
      <c r="BH115" s="761"/>
      <c r="BI115" s="761"/>
      <c r="BJ115" s="761"/>
      <c r="BK115" s="761"/>
      <c r="BL115" s="761"/>
      <c r="BM115" s="761"/>
      <c r="BN115" s="761"/>
      <c r="BO115" s="761"/>
      <c r="BP115" s="762"/>
      <c r="BQ115" s="825" t="s">
        <v>127</v>
      </c>
      <c r="BR115" s="826"/>
      <c r="BS115" s="826"/>
      <c r="BT115" s="826"/>
      <c r="BU115" s="826"/>
      <c r="BV115" s="826" t="s">
        <v>127</v>
      </c>
      <c r="BW115" s="826"/>
      <c r="BX115" s="826"/>
      <c r="BY115" s="826"/>
      <c r="BZ115" s="826"/>
      <c r="CA115" s="826" t="s">
        <v>447</v>
      </c>
      <c r="CB115" s="826"/>
      <c r="CC115" s="826"/>
      <c r="CD115" s="826"/>
      <c r="CE115" s="826"/>
      <c r="CF115" s="884" t="s">
        <v>447</v>
      </c>
      <c r="CG115" s="885"/>
      <c r="CH115" s="885"/>
      <c r="CI115" s="885"/>
      <c r="CJ115" s="885"/>
      <c r="CK115" s="936"/>
      <c r="CL115" s="830"/>
      <c r="CM115" s="824" t="s">
        <v>458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446</v>
      </c>
      <c r="DH115" s="789"/>
      <c r="DI115" s="789"/>
      <c r="DJ115" s="789"/>
      <c r="DK115" s="790"/>
      <c r="DL115" s="791" t="s">
        <v>446</v>
      </c>
      <c r="DM115" s="789"/>
      <c r="DN115" s="789"/>
      <c r="DO115" s="789"/>
      <c r="DP115" s="790"/>
      <c r="DQ115" s="791" t="s">
        <v>446</v>
      </c>
      <c r="DR115" s="789"/>
      <c r="DS115" s="789"/>
      <c r="DT115" s="789"/>
      <c r="DU115" s="790"/>
      <c r="DV115" s="833" t="s">
        <v>446</v>
      </c>
      <c r="DW115" s="834"/>
      <c r="DX115" s="834"/>
      <c r="DY115" s="834"/>
      <c r="DZ115" s="835"/>
    </row>
    <row r="116" spans="1:130" s="214" customFormat="1" ht="26.25" customHeight="1" x14ac:dyDescent="0.15">
      <c r="A116" s="925"/>
      <c r="B116" s="926"/>
      <c r="C116" s="848" t="s">
        <v>459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127</v>
      </c>
      <c r="AB116" s="789"/>
      <c r="AC116" s="789"/>
      <c r="AD116" s="789"/>
      <c r="AE116" s="790"/>
      <c r="AF116" s="791" t="s">
        <v>446</v>
      </c>
      <c r="AG116" s="789"/>
      <c r="AH116" s="789"/>
      <c r="AI116" s="789"/>
      <c r="AJ116" s="790"/>
      <c r="AK116" s="791" t="s">
        <v>127</v>
      </c>
      <c r="AL116" s="789"/>
      <c r="AM116" s="789"/>
      <c r="AN116" s="789"/>
      <c r="AO116" s="790"/>
      <c r="AP116" s="833" t="s">
        <v>127</v>
      </c>
      <c r="AQ116" s="834"/>
      <c r="AR116" s="834"/>
      <c r="AS116" s="834"/>
      <c r="AT116" s="835"/>
      <c r="AU116" s="941"/>
      <c r="AV116" s="942"/>
      <c r="AW116" s="942"/>
      <c r="AX116" s="942"/>
      <c r="AY116" s="942"/>
      <c r="AZ116" s="918" t="s">
        <v>460</v>
      </c>
      <c r="BA116" s="919"/>
      <c r="BB116" s="919"/>
      <c r="BC116" s="919"/>
      <c r="BD116" s="919"/>
      <c r="BE116" s="919"/>
      <c r="BF116" s="919"/>
      <c r="BG116" s="919"/>
      <c r="BH116" s="919"/>
      <c r="BI116" s="919"/>
      <c r="BJ116" s="919"/>
      <c r="BK116" s="919"/>
      <c r="BL116" s="919"/>
      <c r="BM116" s="919"/>
      <c r="BN116" s="919"/>
      <c r="BO116" s="919"/>
      <c r="BP116" s="920"/>
      <c r="BQ116" s="825" t="s">
        <v>446</v>
      </c>
      <c r="BR116" s="826"/>
      <c r="BS116" s="826"/>
      <c r="BT116" s="826"/>
      <c r="BU116" s="826"/>
      <c r="BV116" s="826" t="s">
        <v>446</v>
      </c>
      <c r="BW116" s="826"/>
      <c r="BX116" s="826"/>
      <c r="BY116" s="826"/>
      <c r="BZ116" s="826"/>
      <c r="CA116" s="826" t="s">
        <v>127</v>
      </c>
      <c r="CB116" s="826"/>
      <c r="CC116" s="826"/>
      <c r="CD116" s="826"/>
      <c r="CE116" s="826"/>
      <c r="CF116" s="884" t="s">
        <v>446</v>
      </c>
      <c r="CG116" s="885"/>
      <c r="CH116" s="885"/>
      <c r="CI116" s="885"/>
      <c r="CJ116" s="885"/>
      <c r="CK116" s="936"/>
      <c r="CL116" s="830"/>
      <c r="CM116" s="824" t="s">
        <v>461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11156</v>
      </c>
      <c r="DH116" s="789"/>
      <c r="DI116" s="789"/>
      <c r="DJ116" s="789"/>
      <c r="DK116" s="790"/>
      <c r="DL116" s="791">
        <v>5643</v>
      </c>
      <c r="DM116" s="789"/>
      <c r="DN116" s="789"/>
      <c r="DO116" s="789"/>
      <c r="DP116" s="790"/>
      <c r="DQ116" s="791" t="s">
        <v>127</v>
      </c>
      <c r="DR116" s="789"/>
      <c r="DS116" s="789"/>
      <c r="DT116" s="789"/>
      <c r="DU116" s="790"/>
      <c r="DV116" s="833" t="s">
        <v>127</v>
      </c>
      <c r="DW116" s="834"/>
      <c r="DX116" s="834"/>
      <c r="DY116" s="834"/>
      <c r="DZ116" s="835"/>
    </row>
    <row r="117" spans="1:130" s="214" customFormat="1" ht="26.25" customHeight="1" x14ac:dyDescent="0.15">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462</v>
      </c>
      <c r="Z117" s="906"/>
      <c r="AA117" s="911">
        <v>3297463</v>
      </c>
      <c r="AB117" s="912"/>
      <c r="AC117" s="912"/>
      <c r="AD117" s="912"/>
      <c r="AE117" s="913"/>
      <c r="AF117" s="914">
        <v>3216202</v>
      </c>
      <c r="AG117" s="912"/>
      <c r="AH117" s="912"/>
      <c r="AI117" s="912"/>
      <c r="AJ117" s="913"/>
      <c r="AK117" s="914">
        <v>3135301</v>
      </c>
      <c r="AL117" s="912"/>
      <c r="AM117" s="912"/>
      <c r="AN117" s="912"/>
      <c r="AO117" s="913"/>
      <c r="AP117" s="915"/>
      <c r="AQ117" s="916"/>
      <c r="AR117" s="916"/>
      <c r="AS117" s="916"/>
      <c r="AT117" s="917"/>
      <c r="AU117" s="941"/>
      <c r="AV117" s="942"/>
      <c r="AW117" s="942"/>
      <c r="AX117" s="942"/>
      <c r="AY117" s="942"/>
      <c r="AZ117" s="872" t="s">
        <v>463</v>
      </c>
      <c r="BA117" s="873"/>
      <c r="BB117" s="873"/>
      <c r="BC117" s="873"/>
      <c r="BD117" s="873"/>
      <c r="BE117" s="873"/>
      <c r="BF117" s="873"/>
      <c r="BG117" s="873"/>
      <c r="BH117" s="873"/>
      <c r="BI117" s="873"/>
      <c r="BJ117" s="873"/>
      <c r="BK117" s="873"/>
      <c r="BL117" s="873"/>
      <c r="BM117" s="873"/>
      <c r="BN117" s="873"/>
      <c r="BO117" s="873"/>
      <c r="BP117" s="874"/>
      <c r="BQ117" s="825" t="s">
        <v>127</v>
      </c>
      <c r="BR117" s="826"/>
      <c r="BS117" s="826"/>
      <c r="BT117" s="826"/>
      <c r="BU117" s="826"/>
      <c r="BV117" s="826" t="s">
        <v>447</v>
      </c>
      <c r="BW117" s="826"/>
      <c r="BX117" s="826"/>
      <c r="BY117" s="826"/>
      <c r="BZ117" s="826"/>
      <c r="CA117" s="826" t="s">
        <v>127</v>
      </c>
      <c r="CB117" s="826"/>
      <c r="CC117" s="826"/>
      <c r="CD117" s="826"/>
      <c r="CE117" s="826"/>
      <c r="CF117" s="884" t="s">
        <v>446</v>
      </c>
      <c r="CG117" s="885"/>
      <c r="CH117" s="885"/>
      <c r="CI117" s="885"/>
      <c r="CJ117" s="885"/>
      <c r="CK117" s="936"/>
      <c r="CL117" s="830"/>
      <c r="CM117" s="824" t="s">
        <v>464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127</v>
      </c>
      <c r="DH117" s="789"/>
      <c r="DI117" s="789"/>
      <c r="DJ117" s="789"/>
      <c r="DK117" s="790"/>
      <c r="DL117" s="791" t="s">
        <v>127</v>
      </c>
      <c r="DM117" s="789"/>
      <c r="DN117" s="789"/>
      <c r="DO117" s="789"/>
      <c r="DP117" s="790"/>
      <c r="DQ117" s="791" t="s">
        <v>127</v>
      </c>
      <c r="DR117" s="789"/>
      <c r="DS117" s="789"/>
      <c r="DT117" s="789"/>
      <c r="DU117" s="790"/>
      <c r="DV117" s="833" t="s">
        <v>446</v>
      </c>
      <c r="DW117" s="834"/>
      <c r="DX117" s="834"/>
      <c r="DY117" s="834"/>
      <c r="DZ117" s="835"/>
    </row>
    <row r="118" spans="1:130" s="214" customFormat="1" ht="26.25" customHeight="1" x14ac:dyDescent="0.15">
      <c r="A118" s="904" t="s">
        <v>435</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432</v>
      </c>
      <c r="AB118" s="905"/>
      <c r="AC118" s="905"/>
      <c r="AD118" s="905"/>
      <c r="AE118" s="906"/>
      <c r="AF118" s="907" t="s">
        <v>433</v>
      </c>
      <c r="AG118" s="905"/>
      <c r="AH118" s="905"/>
      <c r="AI118" s="905"/>
      <c r="AJ118" s="906"/>
      <c r="AK118" s="907" t="s">
        <v>304</v>
      </c>
      <c r="AL118" s="905"/>
      <c r="AM118" s="905"/>
      <c r="AN118" s="905"/>
      <c r="AO118" s="906"/>
      <c r="AP118" s="908" t="s">
        <v>434</v>
      </c>
      <c r="AQ118" s="909"/>
      <c r="AR118" s="909"/>
      <c r="AS118" s="909"/>
      <c r="AT118" s="910"/>
      <c r="AU118" s="941"/>
      <c r="AV118" s="942"/>
      <c r="AW118" s="942"/>
      <c r="AX118" s="942"/>
      <c r="AY118" s="942"/>
      <c r="AZ118" s="847" t="s">
        <v>465</v>
      </c>
      <c r="BA118" s="848"/>
      <c r="BB118" s="848"/>
      <c r="BC118" s="848"/>
      <c r="BD118" s="848"/>
      <c r="BE118" s="848"/>
      <c r="BF118" s="848"/>
      <c r="BG118" s="848"/>
      <c r="BH118" s="848"/>
      <c r="BI118" s="848"/>
      <c r="BJ118" s="848"/>
      <c r="BK118" s="848"/>
      <c r="BL118" s="848"/>
      <c r="BM118" s="848"/>
      <c r="BN118" s="848"/>
      <c r="BO118" s="848"/>
      <c r="BP118" s="849"/>
      <c r="BQ118" s="888" t="s">
        <v>127</v>
      </c>
      <c r="BR118" s="854"/>
      <c r="BS118" s="854"/>
      <c r="BT118" s="854"/>
      <c r="BU118" s="854"/>
      <c r="BV118" s="854" t="s">
        <v>127</v>
      </c>
      <c r="BW118" s="854"/>
      <c r="BX118" s="854"/>
      <c r="BY118" s="854"/>
      <c r="BZ118" s="854"/>
      <c r="CA118" s="854" t="s">
        <v>127</v>
      </c>
      <c r="CB118" s="854"/>
      <c r="CC118" s="854"/>
      <c r="CD118" s="854"/>
      <c r="CE118" s="854"/>
      <c r="CF118" s="884" t="s">
        <v>127</v>
      </c>
      <c r="CG118" s="885"/>
      <c r="CH118" s="885"/>
      <c r="CI118" s="885"/>
      <c r="CJ118" s="885"/>
      <c r="CK118" s="936"/>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127</v>
      </c>
      <c r="DM118" s="789"/>
      <c r="DN118" s="789"/>
      <c r="DO118" s="789"/>
      <c r="DP118" s="790"/>
      <c r="DQ118" s="791" t="s">
        <v>127</v>
      </c>
      <c r="DR118" s="789"/>
      <c r="DS118" s="789"/>
      <c r="DT118" s="789"/>
      <c r="DU118" s="790"/>
      <c r="DV118" s="833" t="s">
        <v>127</v>
      </c>
      <c r="DW118" s="834"/>
      <c r="DX118" s="834"/>
      <c r="DY118" s="834"/>
      <c r="DZ118" s="835"/>
    </row>
    <row r="119" spans="1:130" s="214" customFormat="1" ht="26.25" customHeight="1" x14ac:dyDescent="0.15">
      <c r="A119" s="827" t="s">
        <v>438</v>
      </c>
      <c r="B119" s="828"/>
      <c r="C119" s="869" t="s">
        <v>439</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446</v>
      </c>
      <c r="AG119" s="898"/>
      <c r="AH119" s="898"/>
      <c r="AI119" s="898"/>
      <c r="AJ119" s="899"/>
      <c r="AK119" s="900" t="s">
        <v>127</v>
      </c>
      <c r="AL119" s="898"/>
      <c r="AM119" s="898"/>
      <c r="AN119" s="898"/>
      <c r="AO119" s="899"/>
      <c r="AP119" s="901" t="s">
        <v>446</v>
      </c>
      <c r="AQ119" s="902"/>
      <c r="AR119" s="902"/>
      <c r="AS119" s="902"/>
      <c r="AT119" s="903"/>
      <c r="AU119" s="943"/>
      <c r="AV119" s="944"/>
      <c r="AW119" s="944"/>
      <c r="AX119" s="944"/>
      <c r="AY119" s="944"/>
      <c r="AZ119" s="235" t="s">
        <v>187</v>
      </c>
      <c r="BA119" s="235"/>
      <c r="BB119" s="235"/>
      <c r="BC119" s="235"/>
      <c r="BD119" s="235"/>
      <c r="BE119" s="235"/>
      <c r="BF119" s="235"/>
      <c r="BG119" s="235"/>
      <c r="BH119" s="235"/>
      <c r="BI119" s="235"/>
      <c r="BJ119" s="235"/>
      <c r="BK119" s="235"/>
      <c r="BL119" s="235"/>
      <c r="BM119" s="235"/>
      <c r="BN119" s="235"/>
      <c r="BO119" s="886" t="s">
        <v>467</v>
      </c>
      <c r="BP119" s="887"/>
      <c r="BQ119" s="888">
        <v>33122641</v>
      </c>
      <c r="BR119" s="854"/>
      <c r="BS119" s="854"/>
      <c r="BT119" s="854"/>
      <c r="BU119" s="854"/>
      <c r="BV119" s="854">
        <v>32149081</v>
      </c>
      <c r="BW119" s="854"/>
      <c r="BX119" s="854"/>
      <c r="BY119" s="854"/>
      <c r="BZ119" s="854"/>
      <c r="CA119" s="854">
        <v>30641940</v>
      </c>
      <c r="CB119" s="854"/>
      <c r="CC119" s="854"/>
      <c r="CD119" s="854"/>
      <c r="CE119" s="854"/>
      <c r="CF119" s="757"/>
      <c r="CG119" s="758"/>
      <c r="CH119" s="758"/>
      <c r="CI119" s="758"/>
      <c r="CJ119" s="843"/>
      <c r="CK119" s="937"/>
      <c r="CL119" s="832"/>
      <c r="CM119" s="847" t="s">
        <v>468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127</v>
      </c>
      <c r="DH119" s="773"/>
      <c r="DI119" s="773"/>
      <c r="DJ119" s="773"/>
      <c r="DK119" s="774"/>
      <c r="DL119" s="775" t="s">
        <v>127</v>
      </c>
      <c r="DM119" s="773"/>
      <c r="DN119" s="773"/>
      <c r="DO119" s="773"/>
      <c r="DP119" s="774"/>
      <c r="DQ119" s="775" t="s">
        <v>127</v>
      </c>
      <c r="DR119" s="773"/>
      <c r="DS119" s="773"/>
      <c r="DT119" s="773"/>
      <c r="DU119" s="774"/>
      <c r="DV119" s="857" t="s">
        <v>127</v>
      </c>
      <c r="DW119" s="858"/>
      <c r="DX119" s="858"/>
      <c r="DY119" s="858"/>
      <c r="DZ119" s="859"/>
    </row>
    <row r="120" spans="1:130" s="214" customFormat="1" ht="26.25" customHeight="1" x14ac:dyDescent="0.15">
      <c r="A120" s="829"/>
      <c r="B120" s="830"/>
      <c r="C120" s="824" t="s">
        <v>443</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446</v>
      </c>
      <c r="AB120" s="789"/>
      <c r="AC120" s="789"/>
      <c r="AD120" s="789"/>
      <c r="AE120" s="790"/>
      <c r="AF120" s="791" t="s">
        <v>446</v>
      </c>
      <c r="AG120" s="789"/>
      <c r="AH120" s="789"/>
      <c r="AI120" s="789"/>
      <c r="AJ120" s="790"/>
      <c r="AK120" s="791" t="s">
        <v>446</v>
      </c>
      <c r="AL120" s="789"/>
      <c r="AM120" s="789"/>
      <c r="AN120" s="789"/>
      <c r="AO120" s="790"/>
      <c r="AP120" s="833" t="s">
        <v>127</v>
      </c>
      <c r="AQ120" s="834"/>
      <c r="AR120" s="834"/>
      <c r="AS120" s="834"/>
      <c r="AT120" s="835"/>
      <c r="AU120" s="889" t="s">
        <v>469</v>
      </c>
      <c r="AV120" s="890"/>
      <c r="AW120" s="890"/>
      <c r="AX120" s="890"/>
      <c r="AY120" s="891"/>
      <c r="AZ120" s="869" t="s">
        <v>470</v>
      </c>
      <c r="BA120" s="817"/>
      <c r="BB120" s="817"/>
      <c r="BC120" s="817"/>
      <c r="BD120" s="817"/>
      <c r="BE120" s="817"/>
      <c r="BF120" s="817"/>
      <c r="BG120" s="817"/>
      <c r="BH120" s="817"/>
      <c r="BI120" s="817"/>
      <c r="BJ120" s="817"/>
      <c r="BK120" s="817"/>
      <c r="BL120" s="817"/>
      <c r="BM120" s="817"/>
      <c r="BN120" s="817"/>
      <c r="BO120" s="817"/>
      <c r="BP120" s="818"/>
      <c r="BQ120" s="870">
        <v>4875617</v>
      </c>
      <c r="BR120" s="851"/>
      <c r="BS120" s="851"/>
      <c r="BT120" s="851"/>
      <c r="BU120" s="851"/>
      <c r="BV120" s="851">
        <v>5285433</v>
      </c>
      <c r="BW120" s="851"/>
      <c r="BX120" s="851"/>
      <c r="BY120" s="851"/>
      <c r="BZ120" s="851"/>
      <c r="CA120" s="851">
        <v>5696185</v>
      </c>
      <c r="CB120" s="851"/>
      <c r="CC120" s="851"/>
      <c r="CD120" s="851"/>
      <c r="CE120" s="851"/>
      <c r="CF120" s="875">
        <v>54.3</v>
      </c>
      <c r="CG120" s="876"/>
      <c r="CH120" s="876"/>
      <c r="CI120" s="876"/>
      <c r="CJ120" s="876"/>
      <c r="CK120" s="877" t="s">
        <v>471</v>
      </c>
      <c r="CL120" s="861"/>
      <c r="CM120" s="861"/>
      <c r="CN120" s="861"/>
      <c r="CO120" s="862"/>
      <c r="CP120" s="881" t="s">
        <v>472</v>
      </c>
      <c r="CQ120" s="882"/>
      <c r="CR120" s="882"/>
      <c r="CS120" s="882"/>
      <c r="CT120" s="882"/>
      <c r="CU120" s="882"/>
      <c r="CV120" s="882"/>
      <c r="CW120" s="882"/>
      <c r="CX120" s="882"/>
      <c r="CY120" s="882"/>
      <c r="CZ120" s="882"/>
      <c r="DA120" s="882"/>
      <c r="DB120" s="882"/>
      <c r="DC120" s="882"/>
      <c r="DD120" s="882"/>
      <c r="DE120" s="882"/>
      <c r="DF120" s="883"/>
      <c r="DG120" s="870">
        <v>4935697</v>
      </c>
      <c r="DH120" s="851"/>
      <c r="DI120" s="851"/>
      <c r="DJ120" s="851"/>
      <c r="DK120" s="851"/>
      <c r="DL120" s="851">
        <v>4771554</v>
      </c>
      <c r="DM120" s="851"/>
      <c r="DN120" s="851"/>
      <c r="DO120" s="851"/>
      <c r="DP120" s="851"/>
      <c r="DQ120" s="851">
        <v>4541433</v>
      </c>
      <c r="DR120" s="851"/>
      <c r="DS120" s="851"/>
      <c r="DT120" s="851"/>
      <c r="DU120" s="851"/>
      <c r="DV120" s="852">
        <v>43.3</v>
      </c>
      <c r="DW120" s="852"/>
      <c r="DX120" s="852"/>
      <c r="DY120" s="852"/>
      <c r="DZ120" s="853"/>
    </row>
    <row r="121" spans="1:130" s="214" customFormat="1" ht="26.25" customHeight="1" x14ac:dyDescent="0.15">
      <c r="A121" s="829"/>
      <c r="B121" s="830"/>
      <c r="C121" s="872" t="s">
        <v>473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127</v>
      </c>
      <c r="AB121" s="789"/>
      <c r="AC121" s="789"/>
      <c r="AD121" s="789"/>
      <c r="AE121" s="790"/>
      <c r="AF121" s="791" t="s">
        <v>127</v>
      </c>
      <c r="AG121" s="789"/>
      <c r="AH121" s="789"/>
      <c r="AI121" s="789"/>
      <c r="AJ121" s="790"/>
      <c r="AK121" s="791" t="s">
        <v>127</v>
      </c>
      <c r="AL121" s="789"/>
      <c r="AM121" s="789"/>
      <c r="AN121" s="789"/>
      <c r="AO121" s="790"/>
      <c r="AP121" s="833" t="s">
        <v>474</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v>552058</v>
      </c>
      <c r="BR121" s="826"/>
      <c r="BS121" s="826"/>
      <c r="BT121" s="826"/>
      <c r="BU121" s="826"/>
      <c r="BV121" s="826">
        <v>497074</v>
      </c>
      <c r="BW121" s="826"/>
      <c r="BX121" s="826"/>
      <c r="BY121" s="826"/>
      <c r="BZ121" s="826"/>
      <c r="CA121" s="826">
        <v>436974</v>
      </c>
      <c r="CB121" s="826"/>
      <c r="CC121" s="826"/>
      <c r="CD121" s="826"/>
      <c r="CE121" s="826"/>
      <c r="CF121" s="884">
        <v>4.2</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v>1133877</v>
      </c>
      <c r="DH121" s="826"/>
      <c r="DI121" s="826"/>
      <c r="DJ121" s="826"/>
      <c r="DK121" s="826"/>
      <c r="DL121" s="826">
        <v>1098353</v>
      </c>
      <c r="DM121" s="826"/>
      <c r="DN121" s="826"/>
      <c r="DO121" s="826"/>
      <c r="DP121" s="826"/>
      <c r="DQ121" s="826">
        <v>1095120</v>
      </c>
      <c r="DR121" s="826"/>
      <c r="DS121" s="826"/>
      <c r="DT121" s="826"/>
      <c r="DU121" s="826"/>
      <c r="DV121" s="803">
        <v>10.4</v>
      </c>
      <c r="DW121" s="803"/>
      <c r="DX121" s="803"/>
      <c r="DY121" s="803"/>
      <c r="DZ121" s="804"/>
    </row>
    <row r="122" spans="1:130" s="214" customFormat="1" ht="26.25" customHeight="1" x14ac:dyDescent="0.15">
      <c r="A122" s="829"/>
      <c r="B122" s="830"/>
      <c r="C122" s="824" t="s">
        <v>455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474</v>
      </c>
      <c r="AB122" s="789"/>
      <c r="AC122" s="789"/>
      <c r="AD122" s="789"/>
      <c r="AE122" s="790"/>
      <c r="AF122" s="791" t="s">
        <v>127</v>
      </c>
      <c r="AG122" s="789"/>
      <c r="AH122" s="789"/>
      <c r="AI122" s="789"/>
      <c r="AJ122" s="790"/>
      <c r="AK122" s="791" t="s">
        <v>446</v>
      </c>
      <c r="AL122" s="789"/>
      <c r="AM122" s="789"/>
      <c r="AN122" s="789"/>
      <c r="AO122" s="790"/>
      <c r="AP122" s="833" t="s">
        <v>127</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25153160</v>
      </c>
      <c r="BR122" s="854"/>
      <c r="BS122" s="854"/>
      <c r="BT122" s="854"/>
      <c r="BU122" s="854"/>
      <c r="BV122" s="854">
        <v>24739185</v>
      </c>
      <c r="BW122" s="854"/>
      <c r="BX122" s="854"/>
      <c r="BY122" s="854"/>
      <c r="BZ122" s="854"/>
      <c r="CA122" s="854">
        <v>23532261</v>
      </c>
      <c r="CB122" s="854"/>
      <c r="CC122" s="854"/>
      <c r="CD122" s="854"/>
      <c r="CE122" s="854"/>
      <c r="CF122" s="855">
        <v>224.4</v>
      </c>
      <c r="CG122" s="856"/>
      <c r="CH122" s="856"/>
      <c r="CI122" s="856"/>
      <c r="CJ122" s="856"/>
      <c r="CK122" s="878"/>
      <c r="CL122" s="864"/>
      <c r="CM122" s="864"/>
      <c r="CN122" s="864"/>
      <c r="CO122" s="865"/>
      <c r="CP122" s="844" t="s">
        <v>478</v>
      </c>
      <c r="CQ122" s="845"/>
      <c r="CR122" s="845"/>
      <c r="CS122" s="845"/>
      <c r="CT122" s="845"/>
      <c r="CU122" s="845"/>
      <c r="CV122" s="845"/>
      <c r="CW122" s="845"/>
      <c r="CX122" s="845"/>
      <c r="CY122" s="845"/>
      <c r="CZ122" s="845"/>
      <c r="DA122" s="845"/>
      <c r="DB122" s="845"/>
      <c r="DC122" s="845"/>
      <c r="DD122" s="845"/>
      <c r="DE122" s="845"/>
      <c r="DF122" s="846"/>
      <c r="DG122" s="825" t="s">
        <v>446</v>
      </c>
      <c r="DH122" s="826"/>
      <c r="DI122" s="826"/>
      <c r="DJ122" s="826"/>
      <c r="DK122" s="826"/>
      <c r="DL122" s="826" t="s">
        <v>127</v>
      </c>
      <c r="DM122" s="826"/>
      <c r="DN122" s="826"/>
      <c r="DO122" s="826"/>
      <c r="DP122" s="826"/>
      <c r="DQ122" s="826" t="s">
        <v>127</v>
      </c>
      <c r="DR122" s="826"/>
      <c r="DS122" s="826"/>
      <c r="DT122" s="826"/>
      <c r="DU122" s="826"/>
      <c r="DV122" s="803" t="s">
        <v>127</v>
      </c>
      <c r="DW122" s="803"/>
      <c r="DX122" s="803"/>
      <c r="DY122" s="803"/>
      <c r="DZ122" s="804"/>
    </row>
    <row r="123" spans="1:130" s="214" customFormat="1" ht="26.25" customHeight="1" x14ac:dyDescent="0.15">
      <c r="A123" s="829"/>
      <c r="B123" s="830"/>
      <c r="C123" s="824" t="s">
        <v>461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6764</v>
      </c>
      <c r="AB123" s="789"/>
      <c r="AC123" s="789"/>
      <c r="AD123" s="789"/>
      <c r="AE123" s="790"/>
      <c r="AF123" s="791">
        <v>6632</v>
      </c>
      <c r="AG123" s="789"/>
      <c r="AH123" s="789"/>
      <c r="AI123" s="789"/>
      <c r="AJ123" s="790"/>
      <c r="AK123" s="791">
        <v>6499</v>
      </c>
      <c r="AL123" s="789"/>
      <c r="AM123" s="789"/>
      <c r="AN123" s="789"/>
      <c r="AO123" s="790"/>
      <c r="AP123" s="833">
        <v>0.1</v>
      </c>
      <c r="AQ123" s="834"/>
      <c r="AR123" s="834"/>
      <c r="AS123" s="834"/>
      <c r="AT123" s="835"/>
      <c r="AU123" s="895"/>
      <c r="AV123" s="896"/>
      <c r="AW123" s="896"/>
      <c r="AX123" s="896"/>
      <c r="AY123" s="896"/>
      <c r="AZ123" s="235" t="s">
        <v>187</v>
      </c>
      <c r="BA123" s="235"/>
      <c r="BB123" s="235"/>
      <c r="BC123" s="235"/>
      <c r="BD123" s="235"/>
      <c r="BE123" s="235"/>
      <c r="BF123" s="235"/>
      <c r="BG123" s="235"/>
      <c r="BH123" s="235"/>
      <c r="BI123" s="235"/>
      <c r="BJ123" s="235"/>
      <c r="BK123" s="235"/>
      <c r="BL123" s="235"/>
      <c r="BM123" s="235"/>
      <c r="BN123" s="235"/>
      <c r="BO123" s="886" t="s">
        <v>479</v>
      </c>
      <c r="BP123" s="887"/>
      <c r="BQ123" s="841">
        <v>30580835</v>
      </c>
      <c r="BR123" s="842"/>
      <c r="BS123" s="842"/>
      <c r="BT123" s="842"/>
      <c r="BU123" s="842"/>
      <c r="BV123" s="842">
        <v>30521692</v>
      </c>
      <c r="BW123" s="842"/>
      <c r="BX123" s="842"/>
      <c r="BY123" s="842"/>
      <c r="BZ123" s="842"/>
      <c r="CA123" s="842">
        <v>29665420</v>
      </c>
      <c r="CB123" s="842"/>
      <c r="CC123" s="842"/>
      <c r="CD123" s="842"/>
      <c r="CE123" s="842"/>
      <c r="CF123" s="757"/>
      <c r="CG123" s="758"/>
      <c r="CH123" s="758"/>
      <c r="CI123" s="758"/>
      <c r="CJ123" s="843"/>
      <c r="CK123" s="878"/>
      <c r="CL123" s="864"/>
      <c r="CM123" s="864"/>
      <c r="CN123" s="864"/>
      <c r="CO123" s="865"/>
      <c r="CP123" s="844" t="s">
        <v>480</v>
      </c>
      <c r="CQ123" s="845"/>
      <c r="CR123" s="845"/>
      <c r="CS123" s="845"/>
      <c r="CT123" s="845"/>
      <c r="CU123" s="845"/>
      <c r="CV123" s="845"/>
      <c r="CW123" s="845"/>
      <c r="CX123" s="845"/>
      <c r="CY123" s="845"/>
      <c r="CZ123" s="845"/>
      <c r="DA123" s="845"/>
      <c r="DB123" s="845"/>
      <c r="DC123" s="845"/>
      <c r="DD123" s="845"/>
      <c r="DE123" s="845"/>
      <c r="DF123" s="846"/>
      <c r="DG123" s="788" t="s">
        <v>474</v>
      </c>
      <c r="DH123" s="789"/>
      <c r="DI123" s="789"/>
      <c r="DJ123" s="789"/>
      <c r="DK123" s="790"/>
      <c r="DL123" s="791" t="s">
        <v>127</v>
      </c>
      <c r="DM123" s="789"/>
      <c r="DN123" s="789"/>
      <c r="DO123" s="789"/>
      <c r="DP123" s="790"/>
      <c r="DQ123" s="791" t="s">
        <v>474</v>
      </c>
      <c r="DR123" s="789"/>
      <c r="DS123" s="789"/>
      <c r="DT123" s="789"/>
      <c r="DU123" s="790"/>
      <c r="DV123" s="833" t="s">
        <v>474</v>
      </c>
      <c r="DW123" s="834"/>
      <c r="DX123" s="834"/>
      <c r="DY123" s="834"/>
      <c r="DZ123" s="835"/>
    </row>
    <row r="124" spans="1:130" s="214" customFormat="1" ht="26.25" customHeight="1" thickBot="1" x14ac:dyDescent="0.2">
      <c r="A124" s="829"/>
      <c r="B124" s="830"/>
      <c r="C124" s="824" t="s">
        <v>464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474</v>
      </c>
      <c r="AB124" s="789"/>
      <c r="AC124" s="789"/>
      <c r="AD124" s="789"/>
      <c r="AE124" s="790"/>
      <c r="AF124" s="791" t="s">
        <v>127</v>
      </c>
      <c r="AG124" s="789"/>
      <c r="AH124" s="789"/>
      <c r="AI124" s="789"/>
      <c r="AJ124" s="790"/>
      <c r="AK124" s="791" t="s">
        <v>474</v>
      </c>
      <c r="AL124" s="789"/>
      <c r="AM124" s="789"/>
      <c r="AN124" s="789"/>
      <c r="AO124" s="790"/>
      <c r="AP124" s="833" t="s">
        <v>474</v>
      </c>
      <c r="AQ124" s="834"/>
      <c r="AR124" s="834"/>
      <c r="AS124" s="834"/>
      <c r="AT124" s="835"/>
      <c r="AU124" s="836" t="s">
        <v>481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26</v>
      </c>
      <c r="BR124" s="840"/>
      <c r="BS124" s="840"/>
      <c r="BT124" s="840"/>
      <c r="BU124" s="840"/>
      <c r="BV124" s="840">
        <v>16.3</v>
      </c>
      <c r="BW124" s="840"/>
      <c r="BX124" s="840"/>
      <c r="BY124" s="840"/>
      <c r="BZ124" s="840"/>
      <c r="CA124" s="840">
        <v>9.3000000000000007</v>
      </c>
      <c r="CB124" s="840"/>
      <c r="CC124" s="840"/>
      <c r="CD124" s="840"/>
      <c r="CE124" s="840"/>
      <c r="CF124" s="735"/>
      <c r="CG124" s="736"/>
      <c r="CH124" s="736"/>
      <c r="CI124" s="736"/>
      <c r="CJ124" s="871"/>
      <c r="CK124" s="879"/>
      <c r="CL124" s="879"/>
      <c r="CM124" s="879"/>
      <c r="CN124" s="879"/>
      <c r="CO124" s="880"/>
      <c r="CP124" s="844" t="s">
        <v>482</v>
      </c>
      <c r="CQ124" s="845"/>
      <c r="CR124" s="845"/>
      <c r="CS124" s="845"/>
      <c r="CT124" s="845"/>
      <c r="CU124" s="845"/>
      <c r="CV124" s="845"/>
      <c r="CW124" s="845"/>
      <c r="CX124" s="845"/>
      <c r="CY124" s="845"/>
      <c r="CZ124" s="845"/>
      <c r="DA124" s="845"/>
      <c r="DB124" s="845"/>
      <c r="DC124" s="845"/>
      <c r="DD124" s="845"/>
      <c r="DE124" s="845"/>
      <c r="DF124" s="846"/>
      <c r="DG124" s="772" t="s">
        <v>127</v>
      </c>
      <c r="DH124" s="773"/>
      <c r="DI124" s="773"/>
      <c r="DJ124" s="773"/>
      <c r="DK124" s="774"/>
      <c r="DL124" s="775" t="s">
        <v>127</v>
      </c>
      <c r="DM124" s="773"/>
      <c r="DN124" s="773"/>
      <c r="DO124" s="773"/>
      <c r="DP124" s="774"/>
      <c r="DQ124" s="775" t="s">
        <v>127</v>
      </c>
      <c r="DR124" s="773"/>
      <c r="DS124" s="773"/>
      <c r="DT124" s="773"/>
      <c r="DU124" s="774"/>
      <c r="DV124" s="857" t="s">
        <v>127</v>
      </c>
      <c r="DW124" s="858"/>
      <c r="DX124" s="858"/>
      <c r="DY124" s="858"/>
      <c r="DZ124" s="859"/>
    </row>
    <row r="125" spans="1:130" s="214" customFormat="1" ht="26.25" customHeight="1" x14ac:dyDescent="0.15">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127</v>
      </c>
      <c r="AB125" s="789"/>
      <c r="AC125" s="789"/>
      <c r="AD125" s="789"/>
      <c r="AE125" s="790"/>
      <c r="AF125" s="791" t="s">
        <v>127</v>
      </c>
      <c r="AG125" s="789"/>
      <c r="AH125" s="789"/>
      <c r="AI125" s="789"/>
      <c r="AJ125" s="790"/>
      <c r="AK125" s="791" t="s">
        <v>127</v>
      </c>
      <c r="AL125" s="789"/>
      <c r="AM125" s="789"/>
      <c r="AN125" s="789"/>
      <c r="AO125" s="790"/>
      <c r="AP125" s="833" t="s">
        <v>127</v>
      </c>
      <c r="AQ125" s="834"/>
      <c r="AR125" s="834"/>
      <c r="AS125" s="834"/>
      <c r="AT125" s="835"/>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483</v>
      </c>
      <c r="CL125" s="861"/>
      <c r="CM125" s="861"/>
      <c r="CN125" s="861"/>
      <c r="CO125" s="862"/>
      <c r="CP125" s="869" t="s">
        <v>484</v>
      </c>
      <c r="CQ125" s="817"/>
      <c r="CR125" s="817"/>
      <c r="CS125" s="817"/>
      <c r="CT125" s="817"/>
      <c r="CU125" s="817"/>
      <c r="CV125" s="817"/>
      <c r="CW125" s="817"/>
      <c r="CX125" s="817"/>
      <c r="CY125" s="817"/>
      <c r="CZ125" s="817"/>
      <c r="DA125" s="817"/>
      <c r="DB125" s="817"/>
      <c r="DC125" s="817"/>
      <c r="DD125" s="817"/>
      <c r="DE125" s="817"/>
      <c r="DF125" s="818"/>
      <c r="DG125" s="870" t="s">
        <v>127</v>
      </c>
      <c r="DH125" s="851"/>
      <c r="DI125" s="851"/>
      <c r="DJ125" s="851"/>
      <c r="DK125" s="851"/>
      <c r="DL125" s="851" t="s">
        <v>127</v>
      </c>
      <c r="DM125" s="851"/>
      <c r="DN125" s="851"/>
      <c r="DO125" s="851"/>
      <c r="DP125" s="851"/>
      <c r="DQ125" s="851" t="s">
        <v>127</v>
      </c>
      <c r="DR125" s="851"/>
      <c r="DS125" s="851"/>
      <c r="DT125" s="851"/>
      <c r="DU125" s="851"/>
      <c r="DV125" s="852" t="s">
        <v>127</v>
      </c>
      <c r="DW125" s="852"/>
      <c r="DX125" s="852"/>
      <c r="DY125" s="852"/>
      <c r="DZ125" s="853"/>
    </row>
    <row r="126" spans="1:130" s="214" customFormat="1" ht="26.25" customHeight="1" thickBot="1" x14ac:dyDescent="0.2">
      <c r="A126" s="829"/>
      <c r="B126" s="830"/>
      <c r="C126" s="824" t="s">
        <v>468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127</v>
      </c>
      <c r="AB126" s="789"/>
      <c r="AC126" s="789"/>
      <c r="AD126" s="789"/>
      <c r="AE126" s="790"/>
      <c r="AF126" s="791" t="s">
        <v>127</v>
      </c>
      <c r="AG126" s="789"/>
      <c r="AH126" s="789"/>
      <c r="AI126" s="789"/>
      <c r="AJ126" s="790"/>
      <c r="AK126" s="791" t="s">
        <v>127</v>
      </c>
      <c r="AL126" s="789"/>
      <c r="AM126" s="789"/>
      <c r="AN126" s="789"/>
      <c r="AO126" s="790"/>
      <c r="AP126" s="833" t="s">
        <v>127</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485</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127</v>
      </c>
      <c r="DM126" s="826"/>
      <c r="DN126" s="826"/>
      <c r="DO126" s="826"/>
      <c r="DP126" s="826"/>
      <c r="DQ126" s="826" t="s">
        <v>127</v>
      </c>
      <c r="DR126" s="826"/>
      <c r="DS126" s="826"/>
      <c r="DT126" s="826"/>
      <c r="DU126" s="826"/>
      <c r="DV126" s="803" t="s">
        <v>127</v>
      </c>
      <c r="DW126" s="803"/>
      <c r="DX126" s="803"/>
      <c r="DY126" s="803"/>
      <c r="DZ126" s="804"/>
    </row>
    <row r="127" spans="1:130" s="214" customFormat="1" ht="26.25" customHeight="1" x14ac:dyDescent="0.15">
      <c r="A127" s="831"/>
      <c r="B127" s="832"/>
      <c r="C127" s="847" t="s">
        <v>486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721</v>
      </c>
      <c r="AB127" s="789"/>
      <c r="AC127" s="789"/>
      <c r="AD127" s="789"/>
      <c r="AE127" s="790"/>
      <c r="AF127" s="791">
        <v>419</v>
      </c>
      <c r="AG127" s="789"/>
      <c r="AH127" s="789"/>
      <c r="AI127" s="789"/>
      <c r="AJ127" s="790"/>
      <c r="AK127" s="791">
        <v>443</v>
      </c>
      <c r="AL127" s="789"/>
      <c r="AM127" s="789"/>
      <c r="AN127" s="789"/>
      <c r="AO127" s="790"/>
      <c r="AP127" s="833">
        <v>0</v>
      </c>
      <c r="AQ127" s="834"/>
      <c r="AR127" s="834"/>
      <c r="AS127" s="834"/>
      <c r="AT127" s="835"/>
      <c r="AU127" s="216"/>
      <c r="AV127" s="216"/>
      <c r="AW127" s="216"/>
      <c r="AX127" s="850" t="s">
        <v>487</v>
      </c>
      <c r="AY127" s="821"/>
      <c r="AZ127" s="821"/>
      <c r="BA127" s="821"/>
      <c r="BB127" s="821"/>
      <c r="BC127" s="821"/>
      <c r="BD127" s="821"/>
      <c r="BE127" s="822"/>
      <c r="BF127" s="820" t="s">
        <v>488</v>
      </c>
      <c r="BG127" s="821"/>
      <c r="BH127" s="821"/>
      <c r="BI127" s="821"/>
      <c r="BJ127" s="821"/>
      <c r="BK127" s="821"/>
      <c r="BL127" s="822"/>
      <c r="BM127" s="820" t="s">
        <v>489</v>
      </c>
      <c r="BN127" s="821"/>
      <c r="BO127" s="821"/>
      <c r="BP127" s="821"/>
      <c r="BQ127" s="821"/>
      <c r="BR127" s="821"/>
      <c r="BS127" s="822"/>
      <c r="BT127" s="820" t="s">
        <v>490</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491</v>
      </c>
      <c r="CQ127" s="761"/>
      <c r="CR127" s="761"/>
      <c r="CS127" s="761"/>
      <c r="CT127" s="761"/>
      <c r="CU127" s="761"/>
      <c r="CV127" s="761"/>
      <c r="CW127" s="761"/>
      <c r="CX127" s="761"/>
      <c r="CY127" s="761"/>
      <c r="CZ127" s="761"/>
      <c r="DA127" s="761"/>
      <c r="DB127" s="761"/>
      <c r="DC127" s="761"/>
      <c r="DD127" s="761"/>
      <c r="DE127" s="761"/>
      <c r="DF127" s="762"/>
      <c r="DG127" s="825" t="s">
        <v>446</v>
      </c>
      <c r="DH127" s="826"/>
      <c r="DI127" s="826"/>
      <c r="DJ127" s="826"/>
      <c r="DK127" s="826"/>
      <c r="DL127" s="826" t="s">
        <v>446</v>
      </c>
      <c r="DM127" s="826"/>
      <c r="DN127" s="826"/>
      <c r="DO127" s="826"/>
      <c r="DP127" s="826"/>
      <c r="DQ127" s="826" t="s">
        <v>127</v>
      </c>
      <c r="DR127" s="826"/>
      <c r="DS127" s="826"/>
      <c r="DT127" s="826"/>
      <c r="DU127" s="826"/>
      <c r="DV127" s="803" t="s">
        <v>446</v>
      </c>
      <c r="DW127" s="803"/>
      <c r="DX127" s="803"/>
      <c r="DY127" s="803"/>
      <c r="DZ127" s="804"/>
    </row>
    <row r="128" spans="1:130" s="214" customFormat="1" ht="26.25" customHeight="1" thickBot="1" x14ac:dyDescent="0.2">
      <c r="A128" s="805" t="s">
        <v>492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493</v>
      </c>
      <c r="X128" s="807"/>
      <c r="Y128" s="807"/>
      <c r="Z128" s="808"/>
      <c r="AA128" s="809">
        <v>92962</v>
      </c>
      <c r="AB128" s="810"/>
      <c r="AC128" s="810"/>
      <c r="AD128" s="810"/>
      <c r="AE128" s="811"/>
      <c r="AF128" s="812">
        <v>119657</v>
      </c>
      <c r="AG128" s="810"/>
      <c r="AH128" s="810"/>
      <c r="AI128" s="810"/>
      <c r="AJ128" s="811"/>
      <c r="AK128" s="812">
        <v>102999</v>
      </c>
      <c r="AL128" s="810"/>
      <c r="AM128" s="810"/>
      <c r="AN128" s="810"/>
      <c r="AO128" s="811"/>
      <c r="AP128" s="813"/>
      <c r="AQ128" s="814"/>
      <c r="AR128" s="814"/>
      <c r="AS128" s="814"/>
      <c r="AT128" s="815"/>
      <c r="AU128" s="216"/>
      <c r="AV128" s="216"/>
      <c r="AW128" s="216"/>
      <c r="AX128" s="816" t="s">
        <v>494</v>
      </c>
      <c r="AY128" s="817"/>
      <c r="AZ128" s="817"/>
      <c r="BA128" s="817"/>
      <c r="BB128" s="817"/>
      <c r="BC128" s="817"/>
      <c r="BD128" s="817"/>
      <c r="BE128" s="818"/>
      <c r="BF128" s="795" t="s">
        <v>127</v>
      </c>
      <c r="BG128" s="796"/>
      <c r="BH128" s="796"/>
      <c r="BI128" s="796"/>
      <c r="BJ128" s="796"/>
      <c r="BK128" s="796"/>
      <c r="BL128" s="819"/>
      <c r="BM128" s="795">
        <v>12.95</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495</v>
      </c>
      <c r="CQ128" s="739"/>
      <c r="CR128" s="739"/>
      <c r="CS128" s="739"/>
      <c r="CT128" s="739"/>
      <c r="CU128" s="739"/>
      <c r="CV128" s="739"/>
      <c r="CW128" s="739"/>
      <c r="CX128" s="739"/>
      <c r="CY128" s="739"/>
      <c r="CZ128" s="739"/>
      <c r="DA128" s="739"/>
      <c r="DB128" s="739"/>
      <c r="DC128" s="739"/>
      <c r="DD128" s="739"/>
      <c r="DE128" s="739"/>
      <c r="DF128" s="740"/>
      <c r="DG128" s="799" t="s">
        <v>496</v>
      </c>
      <c r="DH128" s="800"/>
      <c r="DI128" s="800"/>
      <c r="DJ128" s="800"/>
      <c r="DK128" s="800"/>
      <c r="DL128" s="800" t="s">
        <v>127</v>
      </c>
      <c r="DM128" s="800"/>
      <c r="DN128" s="800"/>
      <c r="DO128" s="800"/>
      <c r="DP128" s="800"/>
      <c r="DQ128" s="800" t="s">
        <v>127</v>
      </c>
      <c r="DR128" s="800"/>
      <c r="DS128" s="800"/>
      <c r="DT128" s="800"/>
      <c r="DU128" s="800"/>
      <c r="DV128" s="801" t="s">
        <v>127</v>
      </c>
      <c r="DW128" s="801"/>
      <c r="DX128" s="801"/>
      <c r="DY128" s="801"/>
      <c r="DZ128" s="802"/>
    </row>
    <row r="129" spans="1:131" s="214"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497</v>
      </c>
      <c r="X129" s="786"/>
      <c r="Y129" s="786"/>
      <c r="Z129" s="787"/>
      <c r="AA129" s="788">
        <v>12264336</v>
      </c>
      <c r="AB129" s="789"/>
      <c r="AC129" s="789"/>
      <c r="AD129" s="789"/>
      <c r="AE129" s="790"/>
      <c r="AF129" s="791">
        <v>12450445</v>
      </c>
      <c r="AG129" s="789"/>
      <c r="AH129" s="789"/>
      <c r="AI129" s="789"/>
      <c r="AJ129" s="790"/>
      <c r="AK129" s="791">
        <v>12952801</v>
      </c>
      <c r="AL129" s="789"/>
      <c r="AM129" s="789"/>
      <c r="AN129" s="789"/>
      <c r="AO129" s="790"/>
      <c r="AP129" s="792"/>
      <c r="AQ129" s="793"/>
      <c r="AR129" s="793"/>
      <c r="AS129" s="793"/>
      <c r="AT129" s="794"/>
      <c r="AU129" s="217"/>
      <c r="AV129" s="217"/>
      <c r="AW129" s="217"/>
      <c r="AX129" s="760" t="s">
        <v>498</v>
      </c>
      <c r="AY129" s="761"/>
      <c r="AZ129" s="761"/>
      <c r="BA129" s="761"/>
      <c r="BB129" s="761"/>
      <c r="BC129" s="761"/>
      <c r="BD129" s="761"/>
      <c r="BE129" s="762"/>
      <c r="BF129" s="779" t="s">
        <v>127</v>
      </c>
      <c r="BG129" s="780"/>
      <c r="BH129" s="780"/>
      <c r="BI129" s="780"/>
      <c r="BJ129" s="780"/>
      <c r="BK129" s="780"/>
      <c r="BL129" s="781"/>
      <c r="BM129" s="779">
        <v>17.95</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83" t="s">
        <v>499</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500</v>
      </c>
      <c r="X130" s="786"/>
      <c r="Y130" s="786"/>
      <c r="Z130" s="787"/>
      <c r="AA130" s="788">
        <v>2508233</v>
      </c>
      <c r="AB130" s="789"/>
      <c r="AC130" s="789"/>
      <c r="AD130" s="789"/>
      <c r="AE130" s="790"/>
      <c r="AF130" s="791">
        <v>2507671</v>
      </c>
      <c r="AG130" s="789"/>
      <c r="AH130" s="789"/>
      <c r="AI130" s="789"/>
      <c r="AJ130" s="790"/>
      <c r="AK130" s="791">
        <v>2464873</v>
      </c>
      <c r="AL130" s="789"/>
      <c r="AM130" s="789"/>
      <c r="AN130" s="789"/>
      <c r="AO130" s="790"/>
      <c r="AP130" s="792"/>
      <c r="AQ130" s="793"/>
      <c r="AR130" s="793"/>
      <c r="AS130" s="793"/>
      <c r="AT130" s="794"/>
      <c r="AU130" s="217"/>
      <c r="AV130" s="217"/>
      <c r="AW130" s="217"/>
      <c r="AX130" s="760" t="s">
        <v>501</v>
      </c>
      <c r="AY130" s="761"/>
      <c r="AZ130" s="761"/>
      <c r="BA130" s="761"/>
      <c r="BB130" s="761"/>
      <c r="BC130" s="761"/>
      <c r="BD130" s="761"/>
      <c r="BE130" s="762"/>
      <c r="BF130" s="763">
        <v>6.1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502</v>
      </c>
      <c r="X131" s="770"/>
      <c r="Y131" s="770"/>
      <c r="Z131" s="771"/>
      <c r="AA131" s="772">
        <v>9756103</v>
      </c>
      <c r="AB131" s="773"/>
      <c r="AC131" s="773"/>
      <c r="AD131" s="773"/>
      <c r="AE131" s="774"/>
      <c r="AF131" s="775">
        <v>9942774</v>
      </c>
      <c r="AG131" s="773"/>
      <c r="AH131" s="773"/>
      <c r="AI131" s="773"/>
      <c r="AJ131" s="774"/>
      <c r="AK131" s="775">
        <v>10487928</v>
      </c>
      <c r="AL131" s="773"/>
      <c r="AM131" s="773"/>
      <c r="AN131" s="773"/>
      <c r="AO131" s="774"/>
      <c r="AP131" s="776"/>
      <c r="AQ131" s="777"/>
      <c r="AR131" s="777"/>
      <c r="AS131" s="777"/>
      <c r="AT131" s="778"/>
      <c r="AU131" s="217"/>
      <c r="AV131" s="217"/>
      <c r="AW131" s="217"/>
      <c r="AX131" s="738" t="s">
        <v>503</v>
      </c>
      <c r="AY131" s="739"/>
      <c r="AZ131" s="739"/>
      <c r="BA131" s="739"/>
      <c r="BB131" s="739"/>
      <c r="BC131" s="739"/>
      <c r="BD131" s="739"/>
      <c r="BE131" s="740"/>
      <c r="BF131" s="741">
        <v>9.3000000000000007</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47" t="s">
        <v>504</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505</v>
      </c>
      <c r="W132" s="751"/>
      <c r="X132" s="751"/>
      <c r="Y132" s="751"/>
      <c r="Z132" s="752"/>
      <c r="AA132" s="753">
        <v>7.136743021</v>
      </c>
      <c r="AB132" s="754"/>
      <c r="AC132" s="754"/>
      <c r="AD132" s="754"/>
      <c r="AE132" s="755"/>
      <c r="AF132" s="756">
        <v>5.9226328590000001</v>
      </c>
      <c r="AG132" s="754"/>
      <c r="AH132" s="754"/>
      <c r="AI132" s="754"/>
      <c r="AJ132" s="755"/>
      <c r="AK132" s="756">
        <v>5.4103060200000002</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506</v>
      </c>
      <c r="W133" s="730"/>
      <c r="X133" s="730"/>
      <c r="Y133" s="730"/>
      <c r="Z133" s="731"/>
      <c r="AA133" s="732">
        <v>7.3</v>
      </c>
      <c r="AB133" s="733"/>
      <c r="AC133" s="733"/>
      <c r="AD133" s="733"/>
      <c r="AE133" s="734"/>
      <c r="AF133" s="732">
        <v>6.6</v>
      </c>
      <c r="AG133" s="733"/>
      <c r="AH133" s="733"/>
      <c r="AI133" s="733"/>
      <c r="AJ133" s="734"/>
      <c r="AK133" s="732">
        <v>6.1</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xxEW4PnHO0wARExnpUQ3v2JnX3G30+/poj5vIc5pWg00We+uipyOOMXS7G/xRfwNUOJAGMgMpsEDzk4F8pgdUQ==" saltValue="cR9Ru46Iq2dich3OMDf+ow==" spinCount="100000" sheet="1" objects="1" scenarios="1" formatRows="0"/>
  <customSheetViews>
    <customSheetView guid="{7D088E67-C02D-474E-B1A5-E64BDDBFF605}"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FBEDECB4-0CE6-4321-AF04-B23A47732B20}"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507</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customSheetViews>
    <customSheetView guid="{7D088E67-C02D-474E-B1A5-E64BDDBFF605}"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FBEDECB4-0CE6-4321-AF04-B23A47732B20}"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view="pageBreakPreview" zoomScaleNormal="80" zoomScaleSheetLayoutView="100"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xhUml8zC0wLsT2zaRaxyeF1iOLMO2uAzWm+llipzUMMhe75ZAcI8L2fUYUv+c2PycuFMf6Rg0VlQ9MWZhF2Jg==" saltValue="77vtv1f2wikhTRaOQhvjAQ==" spinCount="100000" sheet="1" objects="1" scenarios="1"/>
  <dataConsolidate/>
  <customSheetViews>
    <customSheetView guid="{7D088E67-C02D-474E-B1A5-E64BDDBFF605}"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FBEDECB4-0CE6-4321-AF04-B23A47732B20}" showGridLines="0" fitToPage="1" hiddenRows="1" hiddenColumns="1" topLeftCell="A19">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509</v>
      </c>
      <c r="AL6" s="250"/>
      <c r="AM6" s="250"/>
      <c r="AN6" s="250"/>
    </row>
    <row r="7" spans="1:46" ht="13.5" customHeight="1" x14ac:dyDescent="0.15">
      <c r="A7" s="249"/>
      <c r="AK7" s="252"/>
      <c r="AL7" s="253"/>
      <c r="AM7" s="253"/>
      <c r="AN7" s="254"/>
      <c r="AO7" s="1127" t="s">
        <v>510</v>
      </c>
      <c r="AP7" s="255"/>
      <c r="AQ7" s="256" t="s">
        <v>511</v>
      </c>
      <c r="AR7" s="257"/>
    </row>
    <row r="8" spans="1:46" x14ac:dyDescent="0.15">
      <c r="A8" s="249"/>
      <c r="AK8" s="258"/>
      <c r="AL8" s="259"/>
      <c r="AM8" s="259"/>
      <c r="AN8" s="260"/>
      <c r="AO8" s="1128"/>
      <c r="AP8" s="261" t="s">
        <v>512</v>
      </c>
      <c r="AQ8" s="262" t="s">
        <v>513</v>
      </c>
      <c r="AR8" s="263" t="s">
        <v>514</v>
      </c>
    </row>
    <row r="9" spans="1:46" x14ac:dyDescent="0.15">
      <c r="A9" s="249"/>
      <c r="AK9" s="1139" t="s">
        <v>515</v>
      </c>
      <c r="AL9" s="1140"/>
      <c r="AM9" s="1140"/>
      <c r="AN9" s="1141"/>
      <c r="AO9" s="264">
        <v>3907133</v>
      </c>
      <c r="AP9" s="264">
        <v>120829</v>
      </c>
      <c r="AQ9" s="265">
        <v>104625</v>
      </c>
      <c r="AR9" s="266">
        <v>15.5</v>
      </c>
    </row>
    <row r="10" spans="1:46" ht="13.5" customHeight="1" x14ac:dyDescent="0.15">
      <c r="A10" s="249"/>
      <c r="AK10" s="1139" t="s">
        <v>516</v>
      </c>
      <c r="AL10" s="1140"/>
      <c r="AM10" s="1140"/>
      <c r="AN10" s="1141"/>
      <c r="AO10" s="267">
        <v>14907</v>
      </c>
      <c r="AP10" s="267">
        <v>461</v>
      </c>
      <c r="AQ10" s="268">
        <v>9752</v>
      </c>
      <c r="AR10" s="269">
        <v>-95.3</v>
      </c>
    </row>
    <row r="11" spans="1:46" ht="13.5" customHeight="1" x14ac:dyDescent="0.15">
      <c r="A11" s="249"/>
      <c r="AK11" s="1139" t="s">
        <v>517</v>
      </c>
      <c r="AL11" s="1140"/>
      <c r="AM11" s="1140"/>
      <c r="AN11" s="1141"/>
      <c r="AO11" s="267">
        <v>40045</v>
      </c>
      <c r="AP11" s="267">
        <v>1238</v>
      </c>
      <c r="AQ11" s="268">
        <v>1608</v>
      </c>
      <c r="AR11" s="269">
        <v>-23</v>
      </c>
    </row>
    <row r="12" spans="1:46" ht="13.5" customHeight="1" x14ac:dyDescent="0.15">
      <c r="A12" s="249"/>
      <c r="AK12" s="1139" t="s">
        <v>518</v>
      </c>
      <c r="AL12" s="1140"/>
      <c r="AM12" s="1140"/>
      <c r="AN12" s="1141"/>
      <c r="AO12" s="267" t="s">
        <v>519</v>
      </c>
      <c r="AP12" s="267" t="s">
        <v>519</v>
      </c>
      <c r="AQ12" s="268">
        <v>4</v>
      </c>
      <c r="AR12" s="269" t="s">
        <v>519</v>
      </c>
    </row>
    <row r="13" spans="1:46" ht="13.5" customHeight="1" x14ac:dyDescent="0.15">
      <c r="A13" s="249"/>
      <c r="AK13" s="1139" t="s">
        <v>520</v>
      </c>
      <c r="AL13" s="1140"/>
      <c r="AM13" s="1140"/>
      <c r="AN13" s="1141"/>
      <c r="AO13" s="267">
        <v>291492</v>
      </c>
      <c r="AP13" s="267">
        <v>9014</v>
      </c>
      <c r="AQ13" s="268">
        <v>4175</v>
      </c>
      <c r="AR13" s="269">
        <v>115.9</v>
      </c>
    </row>
    <row r="14" spans="1:46" ht="13.5" customHeight="1" x14ac:dyDescent="0.15">
      <c r="A14" s="249"/>
      <c r="AK14" s="1139" t="s">
        <v>521</v>
      </c>
      <c r="AL14" s="1140"/>
      <c r="AM14" s="1140"/>
      <c r="AN14" s="1141"/>
      <c r="AO14" s="267">
        <v>43665</v>
      </c>
      <c r="AP14" s="267">
        <v>1350</v>
      </c>
      <c r="AQ14" s="268">
        <v>2340</v>
      </c>
      <c r="AR14" s="269">
        <v>-42.3</v>
      </c>
    </row>
    <row r="15" spans="1:46" ht="13.5" customHeight="1" x14ac:dyDescent="0.15">
      <c r="A15" s="249"/>
      <c r="AK15" s="1142" t="s">
        <v>522</v>
      </c>
      <c r="AL15" s="1143"/>
      <c r="AM15" s="1143"/>
      <c r="AN15" s="1144"/>
      <c r="AO15" s="267">
        <v>-297407</v>
      </c>
      <c r="AP15" s="267">
        <v>-9197</v>
      </c>
      <c r="AQ15" s="268">
        <v>-8060</v>
      </c>
      <c r="AR15" s="269">
        <v>14.1</v>
      </c>
    </row>
    <row r="16" spans="1:46" x14ac:dyDescent="0.15">
      <c r="A16" s="249"/>
      <c r="AK16" s="1142" t="s">
        <v>187</v>
      </c>
      <c r="AL16" s="1143"/>
      <c r="AM16" s="1143"/>
      <c r="AN16" s="1144"/>
      <c r="AO16" s="267">
        <v>3999835</v>
      </c>
      <c r="AP16" s="267">
        <v>123696</v>
      </c>
      <c r="AQ16" s="268">
        <v>114444</v>
      </c>
      <c r="AR16" s="269">
        <v>8.1</v>
      </c>
    </row>
    <row r="17" spans="1:46" x14ac:dyDescent="0.15">
      <c r="A17" s="249"/>
    </row>
    <row r="18" spans="1:46" x14ac:dyDescent="0.15">
      <c r="A18" s="249"/>
      <c r="AQ18" s="270"/>
      <c r="AR18" s="270"/>
    </row>
    <row r="19" spans="1:46" x14ac:dyDescent="0.15">
      <c r="A19" s="249"/>
      <c r="AK19" s="245" t="s">
        <v>523</v>
      </c>
    </row>
    <row r="20" spans="1:46" x14ac:dyDescent="0.15">
      <c r="A20" s="249"/>
      <c r="AK20" s="271"/>
      <c r="AL20" s="272"/>
      <c r="AM20" s="272"/>
      <c r="AN20" s="273"/>
      <c r="AO20" s="274" t="s">
        <v>524</v>
      </c>
      <c r="AP20" s="275" t="s">
        <v>525</v>
      </c>
      <c r="AQ20" s="276" t="s">
        <v>526</v>
      </c>
      <c r="AR20" s="277"/>
    </row>
    <row r="21" spans="1:46" s="250" customFormat="1" x14ac:dyDescent="0.15">
      <c r="A21" s="278"/>
      <c r="AK21" s="1145" t="s">
        <v>527</v>
      </c>
      <c r="AL21" s="1146"/>
      <c r="AM21" s="1146"/>
      <c r="AN21" s="1147"/>
      <c r="AO21" s="279">
        <v>12.52</v>
      </c>
      <c r="AP21" s="280">
        <v>10.6</v>
      </c>
      <c r="AQ21" s="281">
        <v>1.92</v>
      </c>
      <c r="AS21" s="282"/>
      <c r="AT21" s="278"/>
    </row>
    <row r="22" spans="1:46" s="250" customFormat="1" x14ac:dyDescent="0.15">
      <c r="A22" s="278"/>
      <c r="AK22" s="1145" t="s">
        <v>528</v>
      </c>
      <c r="AL22" s="1146"/>
      <c r="AM22" s="1146"/>
      <c r="AN22" s="1147"/>
      <c r="AO22" s="283">
        <v>97.2</v>
      </c>
      <c r="AP22" s="284">
        <v>97.5</v>
      </c>
      <c r="AQ22" s="285">
        <v>-0.3</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0"/>
      <c r="AS27" s="245"/>
      <c r="AT27" s="245"/>
    </row>
    <row r="28" spans="1:46" ht="17.25" x14ac:dyDescent="0.15">
      <c r="A28" s="246" t="s">
        <v>530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531</v>
      </c>
      <c r="AL29" s="250"/>
      <c r="AM29" s="250"/>
      <c r="AN29" s="250"/>
      <c r="AS29" s="292"/>
    </row>
    <row r="30" spans="1:46" ht="13.5" customHeight="1" x14ac:dyDescent="0.15">
      <c r="A30" s="249"/>
      <c r="AK30" s="252"/>
      <c r="AL30" s="253"/>
      <c r="AM30" s="253"/>
      <c r="AN30" s="254"/>
      <c r="AO30" s="1127" t="s">
        <v>510</v>
      </c>
      <c r="AP30" s="255"/>
      <c r="AQ30" s="256" t="s">
        <v>511</v>
      </c>
      <c r="AR30" s="257"/>
    </row>
    <row r="31" spans="1:46" x14ac:dyDescent="0.15">
      <c r="A31" s="249"/>
      <c r="AK31" s="258"/>
      <c r="AL31" s="259"/>
      <c r="AM31" s="259"/>
      <c r="AN31" s="260"/>
      <c r="AO31" s="1128"/>
      <c r="AP31" s="261" t="s">
        <v>512</v>
      </c>
      <c r="AQ31" s="262" t="s">
        <v>513</v>
      </c>
      <c r="AR31" s="263" t="s">
        <v>514</v>
      </c>
    </row>
    <row r="32" spans="1:46" ht="27" customHeight="1" x14ac:dyDescent="0.15">
      <c r="A32" s="249"/>
      <c r="AK32" s="1129" t="s">
        <v>532</v>
      </c>
      <c r="AL32" s="1130"/>
      <c r="AM32" s="1130"/>
      <c r="AN32" s="1131"/>
      <c r="AO32" s="293">
        <v>2528283</v>
      </c>
      <c r="AP32" s="293">
        <v>78188</v>
      </c>
      <c r="AQ32" s="294">
        <v>72468</v>
      </c>
      <c r="AR32" s="295">
        <v>7.9</v>
      </c>
    </row>
    <row r="33" spans="1:46" ht="13.5" customHeight="1" x14ac:dyDescent="0.15">
      <c r="A33" s="249"/>
      <c r="AK33" s="1129" t="s">
        <v>533</v>
      </c>
      <c r="AL33" s="1130"/>
      <c r="AM33" s="1130"/>
      <c r="AN33" s="1131"/>
      <c r="AO33" s="293" t="s">
        <v>519</v>
      </c>
      <c r="AP33" s="293" t="s">
        <v>519</v>
      </c>
      <c r="AQ33" s="294" t="s">
        <v>519</v>
      </c>
      <c r="AR33" s="295" t="s">
        <v>519</v>
      </c>
    </row>
    <row r="34" spans="1:46" ht="27" customHeight="1" x14ac:dyDescent="0.15">
      <c r="A34" s="249"/>
      <c r="AK34" s="1129" t="s">
        <v>534</v>
      </c>
      <c r="AL34" s="1130"/>
      <c r="AM34" s="1130"/>
      <c r="AN34" s="1131"/>
      <c r="AO34" s="293" t="s">
        <v>519</v>
      </c>
      <c r="AP34" s="293" t="s">
        <v>519</v>
      </c>
      <c r="AQ34" s="294">
        <v>1</v>
      </c>
      <c r="AR34" s="295" t="s">
        <v>519</v>
      </c>
    </row>
    <row r="35" spans="1:46" ht="27" customHeight="1" x14ac:dyDescent="0.15">
      <c r="A35" s="249"/>
      <c r="AK35" s="1129" t="s">
        <v>535</v>
      </c>
      <c r="AL35" s="1130"/>
      <c r="AM35" s="1130"/>
      <c r="AN35" s="1131"/>
      <c r="AO35" s="293">
        <v>600076</v>
      </c>
      <c r="AP35" s="293">
        <v>18558</v>
      </c>
      <c r="AQ35" s="294">
        <v>17710</v>
      </c>
      <c r="AR35" s="295">
        <v>4.8</v>
      </c>
    </row>
    <row r="36" spans="1:46" ht="27" customHeight="1" x14ac:dyDescent="0.15">
      <c r="A36" s="249"/>
      <c r="AK36" s="1129" t="s">
        <v>536</v>
      </c>
      <c r="AL36" s="1130"/>
      <c r="AM36" s="1130"/>
      <c r="AN36" s="1131"/>
      <c r="AO36" s="293" t="s">
        <v>519</v>
      </c>
      <c r="AP36" s="293" t="s">
        <v>519</v>
      </c>
      <c r="AQ36" s="294">
        <v>2475</v>
      </c>
      <c r="AR36" s="295" t="s">
        <v>519</v>
      </c>
    </row>
    <row r="37" spans="1:46" ht="13.5" customHeight="1" x14ac:dyDescent="0.15">
      <c r="A37" s="249"/>
      <c r="AK37" s="1129" t="s">
        <v>537</v>
      </c>
      <c r="AL37" s="1130"/>
      <c r="AM37" s="1130"/>
      <c r="AN37" s="1131"/>
      <c r="AO37" s="293">
        <v>6942</v>
      </c>
      <c r="AP37" s="293">
        <v>215</v>
      </c>
      <c r="AQ37" s="294">
        <v>637</v>
      </c>
      <c r="AR37" s="295">
        <v>-66.2</v>
      </c>
    </row>
    <row r="38" spans="1:46" ht="27" customHeight="1" x14ac:dyDescent="0.15">
      <c r="A38" s="249"/>
      <c r="AK38" s="1132" t="s">
        <v>538</v>
      </c>
      <c r="AL38" s="1133"/>
      <c r="AM38" s="1133"/>
      <c r="AN38" s="1134"/>
      <c r="AO38" s="296" t="s">
        <v>519</v>
      </c>
      <c r="AP38" s="296" t="s">
        <v>519</v>
      </c>
      <c r="AQ38" s="297">
        <v>2</v>
      </c>
      <c r="AR38" s="285" t="s">
        <v>519</v>
      </c>
      <c r="AS38" s="292"/>
    </row>
    <row r="39" spans="1:46" x14ac:dyDescent="0.15">
      <c r="A39" s="249"/>
      <c r="AK39" s="1132" t="s">
        <v>539</v>
      </c>
      <c r="AL39" s="1133"/>
      <c r="AM39" s="1133"/>
      <c r="AN39" s="1134"/>
      <c r="AO39" s="293">
        <v>-102999</v>
      </c>
      <c r="AP39" s="293">
        <v>-3185</v>
      </c>
      <c r="AQ39" s="294">
        <v>-3769</v>
      </c>
      <c r="AR39" s="295">
        <v>-15.5</v>
      </c>
      <c r="AS39" s="292"/>
    </row>
    <row r="40" spans="1:46" ht="27" customHeight="1" x14ac:dyDescent="0.15">
      <c r="A40" s="249"/>
      <c r="AK40" s="1129" t="s">
        <v>540</v>
      </c>
      <c r="AL40" s="1130"/>
      <c r="AM40" s="1130"/>
      <c r="AN40" s="1131"/>
      <c r="AO40" s="293">
        <v>-2464873</v>
      </c>
      <c r="AP40" s="293">
        <v>-76227</v>
      </c>
      <c r="AQ40" s="294">
        <v>-62733</v>
      </c>
      <c r="AR40" s="295">
        <v>21.5</v>
      </c>
      <c r="AS40" s="292"/>
    </row>
    <row r="41" spans="1:46" x14ac:dyDescent="0.15">
      <c r="A41" s="249"/>
      <c r="AK41" s="1135" t="s">
        <v>297</v>
      </c>
      <c r="AL41" s="1136"/>
      <c r="AM41" s="1136"/>
      <c r="AN41" s="1137"/>
      <c r="AO41" s="293">
        <v>567429</v>
      </c>
      <c r="AP41" s="293">
        <v>17548</v>
      </c>
      <c r="AQ41" s="294">
        <v>26792</v>
      </c>
      <c r="AR41" s="295">
        <v>-34.5</v>
      </c>
      <c r="AS41" s="292"/>
    </row>
    <row r="42" spans="1:46" x14ac:dyDescent="0.15">
      <c r="A42" s="249"/>
      <c r="AK42" s="298" t="s">
        <v>541</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542</v>
      </c>
    </row>
    <row r="48" spans="1:46" x14ac:dyDescent="0.15">
      <c r="A48" s="249"/>
      <c r="AK48" s="303" t="s">
        <v>543</v>
      </c>
      <c r="AL48" s="303"/>
      <c r="AM48" s="303"/>
      <c r="AN48" s="303"/>
      <c r="AO48" s="303"/>
      <c r="AP48" s="303"/>
      <c r="AQ48" s="304"/>
      <c r="AR48" s="303"/>
    </row>
    <row r="49" spans="1:44" ht="13.5" customHeight="1" x14ac:dyDescent="0.15">
      <c r="A49" s="249"/>
      <c r="AK49" s="305"/>
      <c r="AL49" s="306"/>
      <c r="AM49" s="1122" t="s">
        <v>510</v>
      </c>
      <c r="AN49" s="1124" t="s">
        <v>544</v>
      </c>
      <c r="AO49" s="1125"/>
      <c r="AP49" s="1125"/>
      <c r="AQ49" s="1125"/>
      <c r="AR49" s="1126"/>
    </row>
    <row r="50" spans="1:44" x14ac:dyDescent="0.15">
      <c r="A50" s="249"/>
      <c r="AK50" s="307"/>
      <c r="AL50" s="308"/>
      <c r="AM50" s="1123"/>
      <c r="AN50" s="309" t="s">
        <v>545</v>
      </c>
      <c r="AO50" s="310" t="s">
        <v>546</v>
      </c>
      <c r="AP50" s="311" t="s">
        <v>547</v>
      </c>
      <c r="AQ50" s="312" t="s">
        <v>548</v>
      </c>
      <c r="AR50" s="313" t="s">
        <v>549</v>
      </c>
    </row>
    <row r="51" spans="1:44" x14ac:dyDescent="0.15">
      <c r="A51" s="249"/>
      <c r="AK51" s="305" t="s">
        <v>550</v>
      </c>
      <c r="AL51" s="306"/>
      <c r="AM51" s="314">
        <v>3063066</v>
      </c>
      <c r="AN51" s="315">
        <v>87785</v>
      </c>
      <c r="AO51" s="316">
        <v>-22.9</v>
      </c>
      <c r="AP51" s="317">
        <v>88968</v>
      </c>
      <c r="AQ51" s="318">
        <v>6.8</v>
      </c>
      <c r="AR51" s="319">
        <v>-29.7</v>
      </c>
    </row>
    <row r="52" spans="1:44" x14ac:dyDescent="0.15">
      <c r="A52" s="249"/>
      <c r="AK52" s="320"/>
      <c r="AL52" s="321" t="s">
        <v>551</v>
      </c>
      <c r="AM52" s="322">
        <v>1980503</v>
      </c>
      <c r="AN52" s="323">
        <v>56759</v>
      </c>
      <c r="AO52" s="324">
        <v>-16.3</v>
      </c>
      <c r="AP52" s="325">
        <v>45482</v>
      </c>
      <c r="AQ52" s="326">
        <v>5.5</v>
      </c>
      <c r="AR52" s="327">
        <v>-21.8</v>
      </c>
    </row>
    <row r="53" spans="1:44" x14ac:dyDescent="0.15">
      <c r="A53" s="249"/>
      <c r="AK53" s="305" t="s">
        <v>552</v>
      </c>
      <c r="AL53" s="306"/>
      <c r="AM53" s="314">
        <v>3370078</v>
      </c>
      <c r="AN53" s="315">
        <v>98239</v>
      </c>
      <c r="AO53" s="316">
        <v>11.9</v>
      </c>
      <c r="AP53" s="317">
        <v>85173</v>
      </c>
      <c r="AQ53" s="318">
        <v>-4.3</v>
      </c>
      <c r="AR53" s="319">
        <v>16.2</v>
      </c>
    </row>
    <row r="54" spans="1:44" x14ac:dyDescent="0.15">
      <c r="A54" s="249"/>
      <c r="AK54" s="320"/>
      <c r="AL54" s="321" t="s">
        <v>551</v>
      </c>
      <c r="AM54" s="322">
        <v>1832416</v>
      </c>
      <c r="AN54" s="323">
        <v>53415</v>
      </c>
      <c r="AO54" s="324">
        <v>-5.9</v>
      </c>
      <c r="AP54" s="325">
        <v>43913</v>
      </c>
      <c r="AQ54" s="326">
        <v>-3.4</v>
      </c>
      <c r="AR54" s="327">
        <v>-2.5</v>
      </c>
    </row>
    <row r="55" spans="1:44" x14ac:dyDescent="0.15">
      <c r="A55" s="249"/>
      <c r="AK55" s="305" t="s">
        <v>553</v>
      </c>
      <c r="AL55" s="306"/>
      <c r="AM55" s="314">
        <v>6854131</v>
      </c>
      <c r="AN55" s="315">
        <v>203992</v>
      </c>
      <c r="AO55" s="316">
        <v>107.6</v>
      </c>
      <c r="AP55" s="317">
        <v>94081</v>
      </c>
      <c r="AQ55" s="318">
        <v>10.5</v>
      </c>
      <c r="AR55" s="319">
        <v>97.1</v>
      </c>
    </row>
    <row r="56" spans="1:44" x14ac:dyDescent="0.15">
      <c r="A56" s="249"/>
      <c r="AK56" s="320"/>
      <c r="AL56" s="321" t="s">
        <v>551</v>
      </c>
      <c r="AM56" s="322">
        <v>3071401</v>
      </c>
      <c r="AN56" s="323">
        <v>91411</v>
      </c>
      <c r="AO56" s="324">
        <v>71.099999999999994</v>
      </c>
      <c r="AP56" s="325">
        <v>48949</v>
      </c>
      <c r="AQ56" s="326">
        <v>11.5</v>
      </c>
      <c r="AR56" s="327">
        <v>59.6</v>
      </c>
    </row>
    <row r="57" spans="1:44" x14ac:dyDescent="0.15">
      <c r="A57" s="249"/>
      <c r="AK57" s="305" t="s">
        <v>554</v>
      </c>
      <c r="AL57" s="306"/>
      <c r="AM57" s="314">
        <v>3202471</v>
      </c>
      <c r="AN57" s="315">
        <v>96769</v>
      </c>
      <c r="AO57" s="316">
        <v>-52.6</v>
      </c>
      <c r="AP57" s="317">
        <v>92632</v>
      </c>
      <c r="AQ57" s="318">
        <v>-1.5</v>
      </c>
      <c r="AR57" s="319">
        <v>-51.1</v>
      </c>
    </row>
    <row r="58" spans="1:44" x14ac:dyDescent="0.15">
      <c r="A58" s="249"/>
      <c r="AK58" s="320"/>
      <c r="AL58" s="321" t="s">
        <v>551</v>
      </c>
      <c r="AM58" s="322">
        <v>1418461</v>
      </c>
      <c r="AN58" s="323">
        <v>42862</v>
      </c>
      <c r="AO58" s="324">
        <v>-53.1</v>
      </c>
      <c r="AP58" s="325">
        <v>47978</v>
      </c>
      <c r="AQ58" s="326">
        <v>-2</v>
      </c>
      <c r="AR58" s="327">
        <v>-51.1</v>
      </c>
    </row>
    <row r="59" spans="1:44" x14ac:dyDescent="0.15">
      <c r="A59" s="249"/>
      <c r="AK59" s="305" t="s">
        <v>555</v>
      </c>
      <c r="AL59" s="306"/>
      <c r="AM59" s="314">
        <v>2293446</v>
      </c>
      <c r="AN59" s="315">
        <v>70925</v>
      </c>
      <c r="AO59" s="316">
        <v>-26.7</v>
      </c>
      <c r="AP59" s="317">
        <v>96469</v>
      </c>
      <c r="AQ59" s="318">
        <v>4.0999999999999996</v>
      </c>
      <c r="AR59" s="319">
        <v>-30.8</v>
      </c>
    </row>
    <row r="60" spans="1:44" x14ac:dyDescent="0.15">
      <c r="A60" s="249"/>
      <c r="AK60" s="320"/>
      <c r="AL60" s="321" t="s">
        <v>551</v>
      </c>
      <c r="AM60" s="322">
        <v>1395258</v>
      </c>
      <c r="AN60" s="323">
        <v>43149</v>
      </c>
      <c r="AO60" s="324">
        <v>0.7</v>
      </c>
      <c r="AP60" s="325">
        <v>49775</v>
      </c>
      <c r="AQ60" s="326">
        <v>3.7</v>
      </c>
      <c r="AR60" s="327">
        <v>-3</v>
      </c>
    </row>
    <row r="61" spans="1:44" x14ac:dyDescent="0.15">
      <c r="A61" s="249"/>
      <c r="AK61" s="305" t="s">
        <v>556</v>
      </c>
      <c r="AL61" s="328"/>
      <c r="AM61" s="314">
        <v>3756638</v>
      </c>
      <c r="AN61" s="315">
        <v>111542</v>
      </c>
      <c r="AO61" s="316">
        <v>3.5</v>
      </c>
      <c r="AP61" s="317">
        <v>91465</v>
      </c>
      <c r="AQ61" s="329">
        <v>3.1</v>
      </c>
      <c r="AR61" s="319">
        <v>0.4</v>
      </c>
    </row>
    <row r="62" spans="1:44" x14ac:dyDescent="0.15">
      <c r="A62" s="249"/>
      <c r="AK62" s="320"/>
      <c r="AL62" s="321" t="s">
        <v>551</v>
      </c>
      <c r="AM62" s="322">
        <v>1939608</v>
      </c>
      <c r="AN62" s="323">
        <v>57519</v>
      </c>
      <c r="AO62" s="324">
        <v>-0.7</v>
      </c>
      <c r="AP62" s="325">
        <v>47219</v>
      </c>
      <c r="AQ62" s="326">
        <v>3.1</v>
      </c>
      <c r="AR62" s="327">
        <v>-3.8</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WgatHbmcz0s9oL1FGgLExnpgHoXwTpePLpzW8cfJdjSrV+c8majEuXA0eB3crDl1WdvXyaBKntU1LL58UIA6Mw==" saltValue="i5Rlj3YMZWPBs8rwTmBqug==" spinCount="100000" sheet="1" objects="1" scenarios="1"/>
  <customSheetViews>
    <customSheetView guid="{7D088E67-C02D-474E-B1A5-E64BDDBFF605}"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FBEDECB4-0CE6-4321-AF04-B23A47732B2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558</v>
      </c>
    </row>
    <row r="121" spans="125:125" ht="13.5" hidden="1" customHeight="1" x14ac:dyDescent="0.15">
      <c r="DU121" s="243"/>
    </row>
  </sheetData>
  <sheetProtection algorithmName="SHA-512" hashValue="aiqCnU0h9dwfZUknZooqipz2FlaQpGub8ercPun6pXtrOOQyZdD0g+sWxFWex7qAJeDzgBMEAQyIAmK29hWFgw==" saltValue="yNXCpU0RvmA0uz4M60GhiA==" spinCount="100000" sheet="1" objects="1" scenarios="1"/>
  <dataConsolidate/>
  <customSheetViews>
    <customSheetView guid="{7D088E67-C02D-474E-B1A5-E64BDDBFF605}"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view="pageBreakPreview" zoomScaleNormal="80" zoomScaleSheetLayoutView="100"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559</v>
      </c>
    </row>
  </sheetData>
  <sheetProtection algorithmName="SHA-512" hashValue="xN8DudKbVkPQOJMM+9c5/wlQjmKnim3dVQyJx++tHQJihfbqMaTn+c1iSVgAGMLiaSbnb6bF2ZxGk9ax/X1kVA==" saltValue="Fv5wz3VhPrGi8vXiS4Mrjg==" spinCount="100000" sheet="1" objects="1" scenarios="1"/>
  <dataConsolidate/>
  <customSheetViews>
    <customSheetView guid="{7D088E67-C02D-474E-B1A5-E64BDDBFF605}"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8" t="s">
        <v>3</v>
      </c>
      <c r="D47" s="1148"/>
      <c r="E47" s="1149"/>
      <c r="F47" s="11">
        <v>15.7</v>
      </c>
      <c r="G47" s="12">
        <v>18.53</v>
      </c>
      <c r="H47" s="12">
        <v>18.670000000000002</v>
      </c>
      <c r="I47" s="12">
        <v>21.22</v>
      </c>
      <c r="J47" s="13">
        <v>23.53</v>
      </c>
    </row>
    <row r="48" spans="2:10" ht="57.75" customHeight="1" x14ac:dyDescent="0.15">
      <c r="B48" s="14"/>
      <c r="C48" s="1150" t="s">
        <v>4</v>
      </c>
      <c r="D48" s="1150"/>
      <c r="E48" s="1151"/>
      <c r="F48" s="15">
        <v>5.0199999999999996</v>
      </c>
      <c r="G48" s="16">
        <v>5.27</v>
      </c>
      <c r="H48" s="16">
        <v>5.7</v>
      </c>
      <c r="I48" s="16">
        <v>6.47</v>
      </c>
      <c r="J48" s="17">
        <v>11.94</v>
      </c>
    </row>
    <row r="49" spans="2:10" ht="57.75" customHeight="1" thickBot="1" x14ac:dyDescent="0.2">
      <c r="B49" s="18"/>
      <c r="C49" s="1152" t="s">
        <v>5</v>
      </c>
      <c r="D49" s="1152"/>
      <c r="E49" s="1153"/>
      <c r="F49" s="19">
        <v>0.12</v>
      </c>
      <c r="G49" s="20">
        <v>2.73</v>
      </c>
      <c r="H49" s="20">
        <v>0.02</v>
      </c>
      <c r="I49" s="20">
        <v>3.68</v>
      </c>
      <c r="J49" s="21">
        <v>8.86</v>
      </c>
    </row>
    <row r="50" spans="2:10" x14ac:dyDescent="0.15"/>
  </sheetData>
  <sheetProtection algorithmName="SHA-512" hashValue="/JFPVCptwze80o4pDtGMQ/tFO+5UaNHRKxwPu6x+TZV8HAF/crC2E2f7vRC3V1/WwokEjgTq5aZkg0Gh/2CMHw==" saltValue="p7gvKxAfBjAH7R255G/Miw==" spinCount="100000" sheet="1" objects="1" scenarios="1"/>
  <customSheetViews>
    <customSheetView guid="{7D088E67-C02D-474E-B1A5-E64BDDBFF605}"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FBEDECB4-0CE6-4321-AF04-B23A47732B20}" showGridLines="0" fitToPage="1" hiddenRows="1" hiddenColumns="1">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3"/>
  <headerFooter alignWithMargins="0">
    <oddFooter>&amp;C&amp;P/&amp;N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2023-03-10T05:28:09Z</cp:lastPrinted>
  <dcterms:created xsi:type="dcterms:W3CDTF">2023-02-20T06:47:53Z</dcterms:created>
  <dcterms:modified xsi:type="dcterms:W3CDTF">2023-11-10T01:01:52Z</dcterms:modified>
  <cp:category/>
</cp:coreProperties>
</file>