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D1EC8610-6E56-4C4E-B1A7-592C064A8968}" xr6:coauthVersionLast="47" xr6:coauthVersionMax="47" xr10:uidLastSave="{00000000-0000-0000-0000-000000000000}"/>
  <bookViews>
    <workbookView xWindow="20370" yWindow="-120" windowWidth="29040" windowHeight="15840" tabRatio="87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AM36" i="10" s="1"/>
  <c r="AM37"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<sst xmlns="http://schemas.openxmlformats.org/spreadsheetml/2006/main" count="1139" uniqueCount="610">
  <si>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</si>
  <si>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</si>
  <si>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</si>
  <si>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</si>
  <si>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</si>
  <si>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</si>
  <si>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</si>
  <si>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</si>
  <si>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</si>
  <si>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</si>
  <si>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</si>
  <si>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</si>
  <si>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</si>
  <si>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</si>
  <si>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</si>
  <si>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</si>
  <si>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</si>
  <si>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</si>
  <si>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</si>
  <si>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</si>
  <si>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</si>
  <si>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</si>
  <si>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</si>
  <si>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</si>
  <si>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</si>
  <si>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</si>
  <si>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</si>
  <si>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</si>
  <si>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</si>
  <si>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</si>
  <si>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</si>
  <si>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</si>
  <si>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</si>
  <si>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</si>
  <si>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</si>
  <si>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</si>
  <si>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</si>
  <si>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</si>
  <si>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</si>
  <si>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</si>
  <si>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</si>
  <si>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</si>
  <si>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</si>
  <si>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</si>
  <si>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</si>
  <si>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</si>
  <si>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</si>
  <si>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</si>
  <si>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</si>
  <si>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</si>
  <si>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</si>
  <si>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</si>
  <si>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</si>
  <si>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</si>
  <si>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</si>
  <si>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</si>
  <si>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</si>
  <si>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</si>
  <si>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</si>
  <si>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</si>
  <si>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</si>
  <si>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</si>
  <si>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</si>
  <si>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</si>
  <si>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</si>
  <si>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</si>
  <si>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</si>
  <si>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</si>
  <si>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</si>
  <si>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</si>
  <si>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</si>
  <si>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</si>
  <si>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</si>
  <si>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</si>
  <si>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</si>
  <si>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</si>
  <si>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</si>
  <si>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</si>
  <si>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</si>
  <si>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</si>
  <si>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</si>
  <si>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</si>
  <si>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</si>
  <si>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</si>
  <si>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</si>
  <si>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</si>
  <si>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</si>
  <si>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</si>
  <si>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</si>
  <si>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</si>
  <si>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</si>
  <si>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</si>
  <si>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</si>
  <si>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</si>
  <si>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</si>
  <si>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</si>
  <si>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</si>
  <si>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</si>
  <si>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</si>
  <si>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</si>
  <si>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</si>
  <si>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</si>
  <si>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</si>
  <si>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</si>
  <si>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</si>
  <si>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</si>
  <si>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</si>
  <si>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</si>
  <si>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</si>
  <si>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</si>
  <si>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</si>
  <si>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</si>
  <si>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</si>
  <si>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</si>
  <si>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</si>
  <si>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</si>
  <si>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</si>
  <si>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</si>
  <si>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</si>
  <si>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</si>
  <si>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</si>
  <si>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</si>
  <si>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</si>
  <si>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</si>
  <si>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</si>
  <si>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</si>
  <si>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</si>
  <si>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</si>
  <si>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</si>
  <si>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</si>
  <si>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</si>
  <si>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</si>
  <si>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</si>
  <si>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</si>
  <si>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</si>
  <si>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</si>
  <si>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</si>
  <si>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</si>
  <si>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</si>
  <si>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</si>
  <si>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</si>
  <si>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</si>
  <si>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</si>
  <si>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</si>
  <si>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</si>
  <si>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</si>
  <si>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</si>
  <si>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</si>
  <si>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</si>
  <si>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</si>
  <si>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</si>
  <si>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</si>
  <si>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</si>
  <si>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</si>
  <si>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</si>
  <si>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</si>
  <si>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</si>
  <si>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</si>
  <si>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</si>
  <si>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</si>
  <si>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</si>
  <si>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</si>
  <si>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</si>
  <si>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</si>
  <si>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</si>
  <si>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</si>
  <si>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</si>
  <si>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</si>
  <si>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</si>
  <si>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</si>
  <si>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</si>
  <si>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</si>
  <si>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</si>
  <si>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</si>
  <si>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</si>
  <si>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</si>
  <si>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</si>
  <si>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</si>
  <si>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</si>
  <si>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</si>
  <si>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</si>
  <si>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</si>
  <si>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</si>
  <si>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</si>
  <si>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</si>
  <si>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</si>
  <si>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</si>
  <si>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</si>
  <si>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</si>
  <si>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</si>
  <si>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</si>
  <si>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</si>
  <si>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</si>
  <si>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</si>
  <si>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</si>
  <si>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</si>
  <si>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</si>
  <si>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</si>
  <si>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</si>
  <si>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</si>
  <si>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</si>
  <si>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</si>
  <si>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</si>
  <si>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</si>
  <si>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</si>
  <si>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</si>
  <si>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</si>
  <si>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</si>
  <si>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</si>
  <si>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</si>
  <si>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</si>
  <si>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山口県美祢市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</si>
  <si>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</si>
  <si>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</si>
  <si>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</si>
  <si>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</si>
  <si>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</si>
  <si>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</si>
  <si>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</si>
  <si>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</si>
  <si>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</si>
  <si>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</si>
  <si>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</si>
  <si>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</si>
  <si>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</si>
  <si>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</si>
  <si>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</si>
  <si>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</si>
  <si>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</si>
  <si>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</si>
  <si>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</si>
  <si>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</si>
  <si>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</si>
  <si>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</si>
  <si>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</si>
  <si>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</si>
  <si>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</si>
  <si>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</si>
  <si>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</si>
  <si>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</si>
  <si>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</si>
  <si>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</si>
  <si>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</si>
  <si>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</si>
  <si>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</si>
  <si>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</si>
  <si>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</si>
  <si>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</si>
  <si>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</si>
  <si>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</si>
  <si>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</si>
  <si>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</si>
  <si>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</si>
  <si>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</si>
  <si>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</si>
  <si>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</si>
  <si>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</si>
  <si>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</si>
  <si>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</si>
  <si>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</si>
  <si>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</si>
  <si>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</si>
  <si>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</si>
  <si>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</si>
  <si>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</si>
  <si>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</si>
  <si>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</si>
  <si>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</si>
  <si>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</si>
  <si>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</si>
  <si>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</si>
  <si>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</si>
  <si>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</si>
  <si>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</si>
  <si>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</si>
  <si>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</si>
  <si>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</si>
  <si>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</si>
  <si>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</si>
  <si>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</si>
  <si>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</si>
  <si>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</si>
  <si>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</si>
  <si>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</si>
  <si>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</si>
  <si>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</si>
  <si>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</si>
  <si>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</si>
  <si>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</si>
  <si>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</si>
  <si>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</si>
  <si>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</si>
  <si>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</si>
  <si>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</si>
  <si>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</si>
  <si>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</si>
  <si>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</si>
  <si>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</si>
  <si>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</si>
  <si>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</si>
  <si>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</si>
  <si>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</si>
  <si>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</si>
  <si>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</si>
  <si>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</si>
  <si>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</si>
  <si>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</si>
  <si>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</si>
  <si>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</si>
  <si>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</si>
  <si>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</si>
  <si>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</si>
  <si>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</si>
  <si>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</si>
  <si>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</si>
  <si>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</si>
  <si>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</si>
  <si>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</si>
  <si>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</si>
  <si>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</si>
  <si>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</si>
  <si>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</si>
  <si>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</si>
  <si>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</si>
  <si>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</si>
  <si>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</si>
  <si>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</si>
  <si>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</si>
  <si>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</si>
  <si>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</si>
  <si>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</si>
  <si>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</si>
  <si>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</si>
  <si>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</si>
  <si>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</si>
  <si>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</si>
  <si>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</si>
  <si>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</si>
  <si>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</si>
  <si>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</si>
  <si>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</si>
  <si>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</si>
  <si>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</si>
  <si>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</si>
  <si>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</si>
  <si>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</si>
  <si>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</si>
  <si>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</si>
  <si>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</si>
  <si>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</si>
  <si>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</si>
  <si>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</si>
  <si>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</si>
  <si>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</si>
  <si>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</si>
  <si>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</si>
  <si>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</si>
  <si>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</si>
  <si>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</si>
  <si>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</si>
  <si>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</si>
  <si>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</si>
  <si>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</si>
  <si>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</si>
  <si>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</si>
  <si>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</si>
  <si>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山口県美祢市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</si>
  <si>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</si>
  <si>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</si>
  <si>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</si>
  <si>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</si>
  <si>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</si>
  <si>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</si>
  <si>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</si>
  <si>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</si>
  <si>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</si>
  <si>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</si>
  <si>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</si>
  <si>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</si>
  <si>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</si>
  <si>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</si>
  <si>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</si>
  <si>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</si>
  <si>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</si>
  <si>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</si>
  <si>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</si>
  <si>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</si>
  <si>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</si>
  <si>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</si>
  <si>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</si>
  <si>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</si>
  <si>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</si>
  <si>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</si>
  <si>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</si>
  <si>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</si>
  <si>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</si>
  <si>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</si>
  <si>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</si>
  <si>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</si>
  <si>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</si>
  <si>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</si>
  <si>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</si>
  <si>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</si>
  <si>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</si>
  <si>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</si>
  <si>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</si>
  <si>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</si>
  <si>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</si>
  <si>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</si>
  <si>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下水道事業会計</t>
    <phoneticPr fontId="5"/>
  </si>
  <si>
    <t>観光事業会計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</si>
  <si>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</si>
  <si>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</si>
  <si>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</si>
  <si>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</si>
  <si>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</si>
  <si>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</si>
  <si>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</si>
  <si>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</si>
  <si>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</si>
  <si>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</si>
  <si>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</si>
  <si>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</si>
  <si>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</si>
  <si>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</si>
  <si>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</si>
  <si>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</si>
  <si>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</si>
  <si>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</si>
  <si>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</si>
  <si>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</si>
  <si>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</si>
  <si>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</si>
  <si>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</si>
  <si>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</si>
  <si>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</si>
  <si>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</si>
  <si>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</si>
  <si>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</si>
  <si>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</si>
  <si>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</si>
  <si>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</si>
  <si>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</si>
  <si>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</si>
  <si>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</si>
  <si>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</si>
  <si>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</si>
  <si>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</si>
  <si>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</si>
  <si>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</si>
  <si>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</si>
  <si>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</si>
  <si>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</si>
  <si>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</si>
  <si>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</si>
  <si>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</si>
  <si>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</si>
  <si>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</si>
  <si>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</si>
  <si>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</si>
  <si>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</si>
  <si>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</si>
  <si>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</si>
  <si>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</si>
  <si>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</si>
  <si>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</si>
  <si>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</si>
  <si>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</si>
  <si>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</si>
  <si>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</si>
  <si>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</si>
  <si>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</si>
  <si>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病院等事業会計</t>
    <phoneticPr fontId="5"/>
  </si>
  <si>
    <t>(Ｆ)</t>
    <phoneticPr fontId="5"/>
  </si>
  <si>
    <t>観光事業会計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</si>
  <si>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</si>
  <si>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</si>
  <si>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</si>
  <si>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</si>
  <si>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</si>
  <si>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</si>
  <si>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</si>
  <si>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</si>
  <si>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</si>
  <si>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</si>
  <si>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</si>
  <si>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</si>
  <si>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</si>
  <si>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</si>
  <si>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</si>
  <si>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</si>
  <si>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</si>
  <si>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</si>
  <si>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</si>
  <si>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</si>
  <si>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</si>
  <si>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</si>
  <si>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</si>
  <si>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</si>
  <si>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</si>
  <si>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</si>
  <si>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</si>
  <si>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</si>
  <si>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</si>
  <si>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</si>
  <si>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</si>
  <si>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</si>
  <si>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</si>
  <si>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</si>
  <si>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</si>
  <si>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</si>
  <si>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</si>
  <si>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</si>
  <si>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</si>
  <si>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</si>
  <si>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</si>
  <si>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</si>
  <si>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</si>
  <si>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</si>
  <si>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</si>
  <si>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</si>
  <si>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</si>
  <si>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</si>
  <si>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</si>
  <si>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</si>
  <si>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</si>
  <si>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</si>
  <si>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</si>
  <si>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</si>
  <si>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</si>
  <si>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</si>
  <si>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</si>
  <si>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</si>
  <si>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</si>
  <si>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</si>
  <si>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</si>
  <si>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</si>
  <si>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</si>
  <si>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</si>
  <si>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</si>
  <si>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</si>
  <si>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</si>
  <si>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</si>
  <si>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</si>
  <si>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</si>
  <si>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</si>
  <si>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</si>
  <si>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</si>
  <si>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</si>
  <si>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</si>
  <si>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</si>
  <si>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</si>
  <si>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</si>
  <si>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</si>
  <si>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</si>
  <si>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</si>
  <si>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</si>
  <si>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</si>
  <si>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0.75</t>
  </si>
  <si>
    <t>▲ 0.62</t>
  </si>
  <si>
    <t>下水道事業会計</t>
  </si>
  <si>
    <t>病院等事業会計</t>
  </si>
  <si>
    <t>一般会計</t>
  </si>
  <si>
    <t>水道事業会計</t>
  </si>
  <si>
    <t>観光事業会計</t>
  </si>
  <si>
    <t>国民健康保険事業特別会計</t>
  </si>
  <si>
    <t>介護保険事業特別会計</t>
  </si>
  <si>
    <t>後期高齢者医療事業特別会計</t>
  </si>
  <si>
    <t>その他会計（赤字）</t>
  </si>
  <si>
    <t>▲ 0.27</t>
  </si>
  <si>
    <t>▲ 0.26</t>
  </si>
  <si>
    <t>▲ 0.25</t>
  </si>
  <si>
    <t>その他会計（黒字）</t>
  </si>
  <si>
    <t>（百万円）</t>
    <phoneticPr fontId="5"/>
  </si>
  <si>
    <t>H28末</t>
    <phoneticPr fontId="5"/>
  </si>
  <si>
    <t>H29末</t>
    <phoneticPr fontId="5"/>
  </si>
  <si>
    <t>H30末</t>
    <phoneticPr fontId="5"/>
  </si>
  <si>
    <t>R01末</t>
    <phoneticPr fontId="5"/>
  </si>
  <si>
    <t>R02末</t>
    <phoneticPr fontId="5"/>
  </si>
  <si>
    <t>-</t>
    <phoneticPr fontId="2"/>
  </si>
  <si>
    <t>美祢観光開発</t>
  </si>
  <si>
    <t>美祢農林開発</t>
  </si>
  <si>
    <t>庁舎等整備基金</t>
    <rPh sb="0" eb="2">
      <t>チョウシャ</t>
    </rPh>
    <rPh sb="2" eb="3">
      <t>トウ</t>
    </rPh>
    <rPh sb="3" eb="5">
      <t>セイビ</t>
    </rPh>
    <rPh sb="5" eb="7">
      <t>キキン</t>
    </rPh>
    <phoneticPr fontId="5"/>
  </si>
  <si>
    <t>ゆたかなまちづくり基金</t>
    <rPh sb="9" eb="11">
      <t>キキン</t>
    </rPh>
    <phoneticPr fontId="5"/>
  </si>
  <si>
    <t>ふるさと美祢応援基金</t>
    <rPh sb="4" eb="6">
      <t>ミネ</t>
    </rPh>
    <rPh sb="6" eb="8">
      <t>オウエン</t>
    </rPh>
    <rPh sb="8" eb="10">
      <t>キキン</t>
    </rPh>
    <phoneticPr fontId="5"/>
  </si>
  <si>
    <t>ふるさと人財育成基金</t>
    <rPh sb="4" eb="6">
      <t>ジンザイ</t>
    </rPh>
    <rPh sb="6" eb="8">
      <t>イクセイ</t>
    </rPh>
    <rPh sb="8" eb="10">
      <t>キキン</t>
    </rPh>
    <phoneticPr fontId="5"/>
  </si>
  <si>
    <t>山口県市町総合事務組合一般会計</t>
    <phoneticPr fontId="2"/>
  </si>
  <si>
    <t>山口県市町総合事務組合退職手当特別会計</t>
    <phoneticPr fontId="2"/>
  </si>
  <si>
    <t>山口県市町総合事務組合消防団員補償等特別会計</t>
    <phoneticPr fontId="2"/>
  </si>
  <si>
    <t>山口県総合事務組合非常勤職員公務災害補償特別会計</t>
    <phoneticPr fontId="2"/>
  </si>
  <si>
    <t>山口県市町総合事務組合山口県市町公平委員会特別会計</t>
    <phoneticPr fontId="2"/>
  </si>
  <si>
    <t>山口県市町総合事務組交通災害共済特別会計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</si>
  <si>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</si>
  <si>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</si>
  <si>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</si>
  <si>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t>
    <phoneticPr fontId="2"/>
  </si>
  <si>
    <t>-</t>
    <phoneticPr fontId="2"/>
  </si>
  <si>
    <t>地域共生基金</t>
    <rPh sb="0" eb="2">
      <t>チイキ</t>
    </rPh>
    <rPh sb="2" eb="4">
      <t>キョウセイ</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</si>
  <si>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</si>
  <si>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</si>
  <si>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</si>
  <si>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</si>
  <si>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</si>
  <si>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</si>
  <si>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</si>
  <si>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</si>
  <si>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</si>
  <si>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</si>
  <si>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令和元年度までは将来負担比率が低下、令和２年度は消防庁舎建設事業などの大規模事業の実施により上昇傾向に転じたが、令和３年度は再び減少傾向に転じた。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に基づき施設の集約化、複合化や除却などを行っている。</t>
    <phoneticPr fontId="5"/>
  </si>
  <si>
    <t>　将来負担比率、実質公債費比率は類似団体平均と同水準となっている。毎年の地方債の新規発行を抑制してきたことや、地方債の繰上償還を行ったことにより、将来負担比率が減少傾向に転じたが、後年に大規模事業が予定されており、将来負担比率と実質公債費比率については、今後高くなってくるものと想定される。</t>
    <rPh sb="23" eb="26">
      <t>ドウスイジュン</t>
    </rPh>
    <rPh sb="80" eb="82">
      <t>ゲンショウ</t>
    </rPh>
    <rPh sb="90" eb="92">
      <t>コウネン</t>
    </rPh>
    <rPh sb="93" eb="96">
      <t>ダイキボ</t>
    </rPh>
    <rPh sb="96" eb="98">
      <t>ジギョウ</t>
    </rPh>
    <rPh sb="99" eb="101">
      <t>ヨテイ</t>
    </rPh>
    <rPh sb="107" eb="109">
      <t>ショウライ</t>
    </rPh>
    <rPh sb="109" eb="111">
      <t>フタン</t>
    </rPh>
    <rPh sb="111" eb="11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</si>
</sst>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A0F1896-6506-495D-9CD2-49F88BE8AEF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AFA-4B9A-A142-0E36CD4665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118989</c:v>
                </c:pt>
                <c:pt idx="1">
                  <c:v>40288</c:v>
                </c:pt>
                <c:pt idx="2">
                  <c:v>54438</c:v>
                </c:pt>
                <c:pt idx="3">
                  <c:v>104559</c:v>
                </c:pt>
                <c:pt idx="4">
                  <c:v>55708</c:v>
                </c:pt>
              </c:numCache>
            </c:numRef>
          </c:val>
          <c:smooth val="0"/>
          <c:extLst>
            <c:ext xmlns:c16="http://schemas.microsoft.com/office/drawing/2014/chart" uri="{C3380CC4-5D6E-409C-BE32-E72D297353CC}">
              <c16:uniqueId val="{00000001-AAFA-4B9A-A142-0E36CD4665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6.54</c:v>
                </c:pt>
                <c:pt idx="1">
                  <c:v>5.25</c:v>
                </c:pt>
                <c:pt idx="2">
                  <c:v>4.53</c:v>
                </c:pt>
                <c:pt idx="3">
                  <c:v>3.8</c:v>
                </c:pt>
                <c:pt idx="4">
                  <c:v>6.35</c:v>
                </c:pt>
              </c:numCache>
            </c:numRef>
          </c:val>
          <c:extLst>
            <c:ext xmlns:c16="http://schemas.microsoft.com/office/drawing/2014/chart" uri="{C3380CC4-5D6E-409C-BE32-E72D297353CC}">
              <c16:uniqueId val="{00000000-6BCC-4824-A050-7ABC3C815E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25.09</c:v>
                </c:pt>
                <c:pt idx="1">
                  <c:v>25.34</c:v>
                </c:pt>
                <c:pt idx="2">
                  <c:v>25.51</c:v>
                </c:pt>
                <c:pt idx="3">
                  <c:v>24.94</c:v>
                </c:pt>
                <c:pt idx="4">
                  <c:v>26.85</c:v>
                </c:pt>
              </c:numCache>
            </c:numRef>
          </c:val>
          <c:extLst>
            <c:ext xmlns:c16="http://schemas.microsoft.com/office/drawing/2014/chart" uri="{C3380CC4-5D6E-409C-BE32-E72D297353CC}">
              <c16:uniqueId val="{00000001-6BCC-4824-A050-7ABC3C815E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2.66</c:v>
                </c:pt>
                <c:pt idx="1">
                  <c:v>9.19</c:v>
                </c:pt>
                <c:pt idx="2">
                  <c:v>-0.75</c:v>
                </c:pt>
                <c:pt idx="3">
                  <c:v>-0.62</c:v>
                </c:pt>
                <c:pt idx="4">
                  <c:v>5.37</c:v>
                </c:pt>
              </c:numCache>
            </c:numRef>
          </c:val>
          <c:smooth val="0"/>
          <c:extLst>
            <c:ext xmlns:c16="http://schemas.microsoft.com/office/drawing/2014/chart" uri="{C3380CC4-5D6E-409C-BE32-E72D297353CC}">
              <c16:uniqueId val="{00000002-6BCC-4824-A050-7ABC3C815E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7.86</c:v>
                </c:pt>
                <c:pt idx="2">
                  <c:v>#N/A</c:v>
                </c:pt>
                <c:pt idx="3">
                  <c:v>8.16</c:v>
                </c:pt>
                <c:pt idx="4">
                  <c:v>#N/A</c:v>
                </c:pt>
                <c:pt idx="5">
                  <c:v>13.2</c:v>
                </c:pt>
                <c:pt idx="6">
                  <c:v>#N/A</c:v>
                </c:pt>
                <c:pt idx="7">
                  <c:v>0</c:v>
                </c:pt>
                <c:pt idx="8">
                  <c:v>#N/A</c:v>
                </c:pt>
                <c:pt idx="9">
                  <c:v>0</c:v>
                </c:pt>
              </c:numCache>
            </c:numRef>
          </c:val>
          <c:extLst>
            <c:ext xmlns:c16="http://schemas.microsoft.com/office/drawing/2014/chart" uri="{C3380CC4-5D6E-409C-BE32-E72D297353CC}">
              <c16:uniqueId val="{00000000-DBEA-4FC1-B241-F626F0AE6C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0.27</c:v>
                </c:pt>
                <c:pt idx="1">
                  <c:v>#N/A</c:v>
                </c:pt>
                <c:pt idx="2">
                  <c:v>0.26</c:v>
                </c:pt>
                <c:pt idx="3">
                  <c:v>#N/A</c:v>
                </c:pt>
                <c:pt idx="4">
                  <c:v>0.26</c:v>
                </c:pt>
                <c:pt idx="5">
                  <c:v>#N/A</c:v>
                </c:pt>
                <c:pt idx="6">
                  <c:v>0.25</c:v>
                </c:pt>
                <c:pt idx="7">
                  <c:v>#N/A</c:v>
                </c:pt>
                <c:pt idx="8">
                  <c:v>0</c:v>
                </c:pt>
                <c:pt idx="9">
                  <c:v>0</c:v>
                </c:pt>
              </c:numCache>
            </c:numRef>
          </c:val>
          <c:extLst>
            <c:ext xmlns:c16="http://schemas.microsoft.com/office/drawing/2014/chart" uri="{C3380CC4-5D6E-409C-BE32-E72D297353CC}">
              <c16:uniqueId val="{00000001-DBEA-4FC1-B241-F626F0AE6C6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EA-4FC1-B241-F626F0AE6C6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1.42</c:v>
                </c:pt>
                <c:pt idx="2">
                  <c:v>#N/A</c:v>
                </c:pt>
                <c:pt idx="3">
                  <c:v>1.18</c:v>
                </c:pt>
                <c:pt idx="4">
                  <c:v>#N/A</c:v>
                </c:pt>
                <c:pt idx="5">
                  <c:v>0.61</c:v>
                </c:pt>
                <c:pt idx="6">
                  <c:v>#N/A</c:v>
                </c:pt>
                <c:pt idx="7">
                  <c:v>0.39</c:v>
                </c:pt>
                <c:pt idx="8">
                  <c:v>#N/A</c:v>
                </c:pt>
                <c:pt idx="9">
                  <c:v>0.34</c:v>
                </c:pt>
              </c:numCache>
            </c:numRef>
          </c:val>
          <c:extLst>
            <c:ext xmlns:c16="http://schemas.microsoft.com/office/drawing/2014/chart" uri="{C3380CC4-5D6E-409C-BE32-E72D297353CC}">
              <c16:uniqueId val="{00000003-DBEA-4FC1-B241-F626F0AE6C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5.0599999999999996</c:v>
                </c:pt>
                <c:pt idx="2">
                  <c:v>#N/A</c:v>
                </c:pt>
                <c:pt idx="3">
                  <c:v>1.01</c:v>
                </c:pt>
                <c:pt idx="4">
                  <c:v>#N/A</c:v>
                </c:pt>
                <c:pt idx="5">
                  <c:v>0.36</c:v>
                </c:pt>
                <c:pt idx="6">
                  <c:v>#N/A</c:v>
                </c:pt>
                <c:pt idx="7">
                  <c:v>0.92</c:v>
                </c:pt>
                <c:pt idx="8">
                  <c:v>#N/A</c:v>
                </c:pt>
                <c:pt idx="9">
                  <c:v>1.4</c:v>
                </c:pt>
              </c:numCache>
            </c:numRef>
          </c:val>
          <c:extLst>
            <c:ext xmlns:c16="http://schemas.microsoft.com/office/drawing/2014/chart" uri="{C3380CC4-5D6E-409C-BE32-E72D297353CC}">
              <c16:uniqueId val="{00000004-DBEA-4FC1-B241-F626F0AE6C66}"/>
            </c:ext>
          </c:extLst>
        </c:ser>
        <c:ser>
          <c:idx val="5"/>
          <c:order val="5"/>
          <c:tx>
            <c:strRef>
              <c:f>データシート!$A$32</c:f>
              <c:strCache>
                <c:ptCount val="1"/>
                <c:pt idx="0">
                  <c:v>観光事業会計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3.96</c:v>
                </c:pt>
                <c:pt idx="8">
                  <c:v>#N/A</c:v>
                </c:pt>
                <c:pt idx="9">
                  <c:v>2.7</c:v>
                </c:pt>
              </c:numCache>
            </c:numRef>
          </c:val>
          <c:extLst>
            <c:ext xmlns:c16="http://schemas.microsoft.com/office/drawing/2014/chart" uri="{C3380CC4-5D6E-409C-BE32-E72D297353CC}">
              <c16:uniqueId val="{00000005-DBEA-4FC1-B241-F626F0AE6C6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5.31</c:v>
                </c:pt>
                <c:pt idx="2">
                  <c:v>#N/A</c:v>
                </c:pt>
                <c:pt idx="3">
                  <c:v>4.34</c:v>
                </c:pt>
                <c:pt idx="4">
                  <c:v>#N/A</c:v>
                </c:pt>
                <c:pt idx="5">
                  <c:v>3.6</c:v>
                </c:pt>
                <c:pt idx="6">
                  <c:v>#N/A</c:v>
                </c:pt>
                <c:pt idx="7">
                  <c:v>2.61</c:v>
                </c:pt>
                <c:pt idx="8">
                  <c:v>#N/A</c:v>
                </c:pt>
                <c:pt idx="9">
                  <c:v>3.19</c:v>
                </c:pt>
              </c:numCache>
            </c:numRef>
          </c:val>
          <c:extLst>
            <c:ext xmlns:c16="http://schemas.microsoft.com/office/drawing/2014/chart" uri="{C3380CC4-5D6E-409C-BE32-E72D297353CC}">
              <c16:uniqueId val="{00000006-DBEA-4FC1-B241-F626F0AE6C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6.81</c:v>
                </c:pt>
                <c:pt idx="2">
                  <c:v>#N/A</c:v>
                </c:pt>
                <c:pt idx="3">
                  <c:v>5.52</c:v>
                </c:pt>
                <c:pt idx="4">
                  <c:v>#N/A</c:v>
                </c:pt>
                <c:pt idx="5">
                  <c:v>4.8</c:v>
                </c:pt>
                <c:pt idx="6">
                  <c:v>#N/A</c:v>
                </c:pt>
                <c:pt idx="7">
                  <c:v>4.05</c:v>
                </c:pt>
                <c:pt idx="8">
                  <c:v>#N/A</c:v>
                </c:pt>
                <c:pt idx="9">
                  <c:v>6.35</c:v>
                </c:pt>
              </c:numCache>
            </c:numRef>
          </c:val>
          <c:extLst>
            <c:ext xmlns:c16="http://schemas.microsoft.com/office/drawing/2014/chart" uri="{C3380CC4-5D6E-409C-BE32-E72D297353CC}">
              <c16:uniqueId val="{00000007-DBEA-4FC1-B241-F626F0AE6C66}"/>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c:v>
                </c:pt>
                <c:pt idx="2">
                  <c:v>#N/A</c:v>
                </c:pt>
                <c:pt idx="3">
                  <c:v>5.6</c:v>
                </c:pt>
                <c:pt idx="4">
                  <c:v>#N/A</c:v>
                </c:pt>
                <c:pt idx="5">
                  <c:v>5.95</c:v>
                </c:pt>
                <c:pt idx="6">
                  <c:v>#N/A</c:v>
                </c:pt>
                <c:pt idx="7">
                  <c:v>7.44</c:v>
                </c:pt>
                <c:pt idx="8">
                  <c:v>#N/A</c:v>
                </c:pt>
                <c:pt idx="9">
                  <c:v>7.88</c:v>
                </c:pt>
              </c:numCache>
            </c:numRef>
          </c:val>
          <c:extLst>
            <c:ext xmlns:c16="http://schemas.microsoft.com/office/drawing/2014/chart" uri="{C3380CC4-5D6E-409C-BE32-E72D297353CC}">
              <c16:uniqueId val="{00000008-DBEA-4FC1-B241-F626F0AE6C6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9.23</c:v>
                </c:pt>
                <c:pt idx="8">
                  <c:v>#N/A</c:v>
                </c:pt>
                <c:pt idx="9">
                  <c:v>10.64</c:v>
                </c:pt>
              </c:numCache>
            </c:numRef>
          </c:val>
          <c:extLst>
            <c:ext xmlns:c16="http://schemas.microsoft.com/office/drawing/2014/chart" uri="{C3380CC4-5D6E-409C-BE32-E72D297353CC}">
              <c16:uniqueId val="{00000009-DBEA-4FC1-B241-F626F0AE6C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1830</c:v>
                </c:pt>
                <c:pt idx="5">
                  <c:v>1771</c:v>
                </c:pt>
                <c:pt idx="8">
                  <c:v>1735</c:v>
                </c:pt>
                <c:pt idx="11">
                  <c:v>1748</c:v>
                </c:pt>
                <c:pt idx="14">
                  <c:v>1654</c:v>
                </c:pt>
              </c:numCache>
            </c:numRef>
          </c:val>
          <c:extLst>
            <c:ext xmlns:c16="http://schemas.microsoft.com/office/drawing/2014/chart" uri="{C3380CC4-5D6E-409C-BE32-E72D297353CC}">
              <c16:uniqueId val="{00000000-AE1F-4EC0-AC02-3DCBF08A28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F-4EC0-AC02-3DCBF08A28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32</c:v>
                </c:pt>
                <c:pt idx="6">
                  <c:v>27</c:v>
                </c:pt>
                <c:pt idx="9">
                  <c:v>18</c:v>
                </c:pt>
                <c:pt idx="12">
                  <c:v>11</c:v>
                </c:pt>
              </c:numCache>
            </c:numRef>
          </c:val>
          <c:extLst>
            <c:ext xmlns:c16="http://schemas.microsoft.com/office/drawing/2014/chart" uri="{C3380CC4-5D6E-409C-BE32-E72D297353CC}">
              <c16:uniqueId val="{00000002-AE1F-4EC0-AC02-3DCBF08A28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F-4EC0-AC02-3DCBF08A28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817</c:v>
                </c:pt>
                <c:pt idx="3">
                  <c:v>763</c:v>
                </c:pt>
                <c:pt idx="6">
                  <c:v>689</c:v>
                </c:pt>
                <c:pt idx="9">
                  <c:v>690</c:v>
                </c:pt>
                <c:pt idx="12">
                  <c:v>694</c:v>
                </c:pt>
              </c:numCache>
            </c:numRef>
          </c:val>
          <c:extLst>
            <c:ext xmlns:c16="http://schemas.microsoft.com/office/drawing/2014/chart" uri="{C3380CC4-5D6E-409C-BE32-E72D297353CC}">
              <c16:uniqueId val="{00000004-AE1F-4EC0-AC02-3DCBF08A28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F-4EC0-AC02-3DCBF08A28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1F-4EC0-AC02-3DCBF08A28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2081</c:v>
                </c:pt>
                <c:pt idx="3">
                  <c:v>1829</c:v>
                </c:pt>
                <c:pt idx="6">
                  <c:v>1719</c:v>
                </c:pt>
                <c:pt idx="9">
                  <c:v>1693</c:v>
                </c:pt>
                <c:pt idx="12">
                  <c:v>1628</c:v>
                </c:pt>
              </c:numCache>
            </c:numRef>
          </c:val>
          <c:extLst>
            <c:ext xmlns:c16="http://schemas.microsoft.com/office/drawing/2014/chart" uri="{C3380CC4-5D6E-409C-BE32-E72D297353CC}">
              <c16:uniqueId val="{00000007-AE1F-4EC0-AC02-3DCBF08A28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1103</c:v>
                </c:pt>
                <c:pt idx="2">
                  <c:v>#N/A</c:v>
                </c:pt>
                <c:pt idx="3">
                  <c:v>#N/A</c:v>
                </c:pt>
                <c:pt idx="4">
                  <c:v>853</c:v>
                </c:pt>
                <c:pt idx="5">
                  <c:v>#N/A</c:v>
                </c:pt>
                <c:pt idx="6">
                  <c:v>#N/A</c:v>
                </c:pt>
                <c:pt idx="7">
                  <c:v>700</c:v>
                </c:pt>
                <c:pt idx="8">
                  <c:v>#N/A</c:v>
                </c:pt>
                <c:pt idx="9">
                  <c:v>#N/A</c:v>
                </c:pt>
                <c:pt idx="10">
                  <c:v>653</c:v>
                </c:pt>
                <c:pt idx="11">
                  <c:v>#N/A</c:v>
                </c:pt>
                <c:pt idx="12">
                  <c:v>#N/A</c:v>
                </c:pt>
                <c:pt idx="13">
                  <c:v>679</c:v>
                </c:pt>
                <c:pt idx="14">
                  <c:v>#N/A</c:v>
                </c:pt>
              </c:numCache>
            </c:numRef>
          </c:val>
          <c:smooth val="0"/>
          <c:extLst>
            <c:ext xmlns:c16="http://schemas.microsoft.com/office/drawing/2014/chart" uri="{C3380CC4-5D6E-409C-BE32-E72D297353CC}">
              <c16:uniqueId val="{00000008-AE1F-4EC0-AC02-3DCBF08A28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14839</c:v>
                </c:pt>
                <c:pt idx="5">
                  <c:v>15074</c:v>
                </c:pt>
                <c:pt idx="8">
                  <c:v>14656</c:v>
                </c:pt>
                <c:pt idx="11">
                  <c:v>14704</c:v>
                </c:pt>
                <c:pt idx="14">
                  <c:v>14232</c:v>
                </c:pt>
              </c:numCache>
            </c:numRef>
          </c:val>
          <c:extLst>
            <c:ext xmlns:c16="http://schemas.microsoft.com/office/drawing/2014/chart" uri="{C3380CC4-5D6E-409C-BE32-E72D297353CC}">
              <c16:uniqueId val="{00000000-4934-47AA-A989-1D3FDAF5D7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1449</c:v>
                </c:pt>
                <c:pt idx="5">
                  <c:v>1174</c:v>
                </c:pt>
                <c:pt idx="8">
                  <c:v>1042</c:v>
                </c:pt>
                <c:pt idx="11">
                  <c:v>939</c:v>
                </c:pt>
                <c:pt idx="14">
                  <c:v>833</c:v>
                </c:pt>
              </c:numCache>
            </c:numRef>
          </c:val>
          <c:extLst>
            <c:ext xmlns:c16="http://schemas.microsoft.com/office/drawing/2014/chart" uri="{C3380CC4-5D6E-409C-BE32-E72D297353CC}">
              <c16:uniqueId val="{00000001-4934-47AA-A989-1D3FDAF5D7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7105</c:v>
                </c:pt>
                <c:pt idx="5">
                  <c:v>6710</c:v>
                </c:pt>
                <c:pt idx="8">
                  <c:v>6575</c:v>
                </c:pt>
                <c:pt idx="11">
                  <c:v>6692</c:v>
                </c:pt>
                <c:pt idx="14">
                  <c:v>7203</c:v>
                </c:pt>
              </c:numCache>
            </c:numRef>
          </c:val>
          <c:extLst>
            <c:ext xmlns:c16="http://schemas.microsoft.com/office/drawing/2014/chart" uri="{C3380CC4-5D6E-409C-BE32-E72D297353CC}">
              <c16:uniqueId val="{00000002-4934-47AA-A989-1D3FDAF5D7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34-47AA-A989-1D3FDAF5D7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34-47AA-A989-1D3FDAF5D7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4-47AA-A989-1D3FDAF5D7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2908</c:v>
                </c:pt>
                <c:pt idx="3">
                  <c:v>2938</c:v>
                </c:pt>
                <c:pt idx="6">
                  <c:v>2978</c:v>
                </c:pt>
                <c:pt idx="9">
                  <c:v>3012</c:v>
                </c:pt>
                <c:pt idx="12">
                  <c:v>3002</c:v>
                </c:pt>
              </c:numCache>
            </c:numRef>
          </c:val>
          <c:extLst>
            <c:ext xmlns:c16="http://schemas.microsoft.com/office/drawing/2014/chart" uri="{C3380CC4-5D6E-409C-BE32-E72D297353CC}">
              <c16:uniqueId val="{00000006-4934-47AA-A989-1D3FDAF5D7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934-47AA-A989-1D3FDAF5D7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6411</c:v>
                </c:pt>
                <c:pt idx="3">
                  <c:v>6042</c:v>
                </c:pt>
                <c:pt idx="6">
                  <c:v>5754</c:v>
                </c:pt>
                <c:pt idx="9">
                  <c:v>5542</c:v>
                </c:pt>
                <c:pt idx="12">
                  <c:v>5699</c:v>
                </c:pt>
              </c:numCache>
            </c:numRef>
          </c:val>
          <c:extLst>
            <c:ext xmlns:c16="http://schemas.microsoft.com/office/drawing/2014/chart" uri="{C3380CC4-5D6E-409C-BE32-E72D297353CC}">
              <c16:uniqueId val="{00000008-4934-47AA-A989-1D3FDAF5D7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c:v>
                </c:pt>
                <c:pt idx="3">
                  <c:v>50</c:v>
                </c:pt>
                <c:pt idx="6">
                  <c:v>27</c:v>
                </c:pt>
                <c:pt idx="9">
                  <c:v>11</c:v>
                </c:pt>
                <c:pt idx="12">
                  <c:v>2</c:v>
                </c:pt>
              </c:numCache>
            </c:numRef>
          </c:val>
          <c:extLst>
            <c:ext xmlns:c16="http://schemas.microsoft.com/office/drawing/2014/chart" uri="{C3380CC4-5D6E-409C-BE32-E72D297353CC}">
              <c16:uniqueId val="{00000009-4934-47AA-A989-1D3FDAF5D7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18046</c:v>
                </c:pt>
                <c:pt idx="3">
                  <c:v>16294</c:v>
                </c:pt>
                <c:pt idx="6">
                  <c:v>15641</c:v>
                </c:pt>
                <c:pt idx="9">
                  <c:v>16091</c:v>
                </c:pt>
                <c:pt idx="12">
                  <c:v>15749</c:v>
                </c:pt>
              </c:numCache>
            </c:numRef>
          </c:val>
          <c:extLst>
            <c:ext xmlns:c16="http://schemas.microsoft.com/office/drawing/2014/chart" uri="{C3380CC4-5D6E-409C-BE32-E72D297353CC}">
              <c16:uniqueId val="{0000000A-4934-47AA-A989-1D3FDAF5D7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4053</c:v>
                </c:pt>
                <c:pt idx="2">
                  <c:v>#N/A</c:v>
                </c:pt>
                <c:pt idx="3">
                  <c:v>#N/A</c:v>
                </c:pt>
                <c:pt idx="4">
                  <c:v>2367</c:v>
                </c:pt>
                <c:pt idx="5">
                  <c:v>#N/A</c:v>
                </c:pt>
                <c:pt idx="6">
                  <c:v>#N/A</c:v>
                </c:pt>
                <c:pt idx="7">
                  <c:v>2128</c:v>
                </c:pt>
                <c:pt idx="8">
                  <c:v>#N/A</c:v>
                </c:pt>
                <c:pt idx="9">
                  <c:v>#N/A</c:v>
                </c:pt>
                <c:pt idx="10">
                  <c:v>2321</c:v>
                </c:pt>
                <c:pt idx="11">
                  <c:v>#N/A</c:v>
                </c:pt>
                <c:pt idx="12">
                  <c:v>#N/A</c:v>
                </c:pt>
                <c:pt idx="13">
                  <c:v>2184</c:v>
                </c:pt>
                <c:pt idx="14">
                  <c:v>#N/A</c:v>
                </c:pt>
              </c:numCache>
            </c:numRef>
          </c:val>
          <c:smooth val="0"/>
          <c:extLst>
            <c:ext xmlns:c16="http://schemas.microsoft.com/office/drawing/2014/chart" uri="{C3380CC4-5D6E-409C-BE32-E72D297353CC}">
              <c16:uniqueId val="{0000000B-4934-47AA-A989-1D3FDAF5D7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2451</c:v>
                </c:pt>
                <c:pt idx="1">
                  <c:v>2452</c:v>
                </c:pt>
                <c:pt idx="2">
                  <c:v>2726</c:v>
                </c:pt>
              </c:numCache>
            </c:numRef>
          </c:val>
          <c:extLst>
            <c:ext xmlns:c16="http://schemas.microsoft.com/office/drawing/2014/chart" uri="{C3380CC4-5D6E-409C-BE32-E72D297353CC}">
              <c16:uniqueId val="{00000000-46AD-4992-9206-C29C5B97B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287</c:v>
                </c:pt>
                <c:pt idx="1">
                  <c:v>287</c:v>
                </c:pt>
                <c:pt idx="2">
                  <c:v>404</c:v>
                </c:pt>
              </c:numCache>
            </c:numRef>
          </c:val>
          <c:extLst>
            <c:ext xmlns:c16="http://schemas.microsoft.com/office/drawing/2014/chart" uri="{C3380CC4-5D6E-409C-BE32-E72D297353CC}">
              <c16:uniqueId val="{00000001-46AD-4992-9206-C29C5B97B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2838</c:v>
                </c:pt>
                <c:pt idx="1">
                  <c:v>2923</c:v>
                </c:pt>
                <c:pt idx="2">
                  <c:v>2987</c:v>
                </c:pt>
              </c:numCache>
            </c:numRef>
          </c:val>
          <c:extLst>
            <c:ext xmlns:c16="http://schemas.microsoft.com/office/drawing/2014/chart" uri="{C3380CC4-5D6E-409C-BE32-E72D297353CC}">
              <c16:uniqueId val="{00000002-46AD-4992-9206-C29C5B97B0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{AED74BA4-7940-4124-B1EA-1C9415D85F3F}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D95-4FF2-BC9D-80E7A9FD3F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{AABDD06F-56E0-43C4-8CBE-8F40CF381275}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95-4FF2-BC9D-80E7A9FD3F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{9C029CBB-3769-45B6-A0C8-F4A85493BC59}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95-4FF2-BC9D-80E7A9FD3F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{0A6A6E8C-4BA3-408B-BBA7-2F198610D8F1}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95-4FF2-BC9D-80E7A9FD3F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{982D006E-71A2-4CF4-8145-080B1141B9B5}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95-4FF2-BC9D-80E7A9FD3F2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{3B4E9D7B-3063-4E2A-8020-ADD714406D37}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D95-4FF2-BC9D-80E7A9FD3F2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{BAEBFC1F-34A1-4361-B895-C72A9E90B710}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D95-4FF2-BC9D-80E7A9FD3F2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{0258BEEC-1304-49BC-9847-A0F6F5579EE1}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D95-4FF2-BC9D-80E7A9FD3F2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{8A62C072-6458-4991-BE27-A2CA69237C95}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D95-4FF2-BC9D-80E7A9FD3F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68.599999999999994</c:v>
                </c:pt>
                <c:pt idx="16">
                  <c:v>70.2</c:v>
                </c:pt>
                <c:pt idx="24">
                  <c:v>71.400000000000006</c:v>
                </c:pt>
                <c:pt idx="32">
                  <c:v>73</c:v>
                </c:pt>
              </c:numCache>
            </c:numRef>
          </c:xVal>
          <c:yVal>
            <c:numRef>
              <c:f>公会計指標分析・財政指標組合せ分析表!$BP$51:$DC$51</c:f>
              <c:numCache>
                <c:formatCode>#,##0.0;"▲ "#,##0.0</c:formatCode>
                <c:ptCount val="40"/>
                <c:pt idx="0">
                  <c:v>49.7</c:v>
                </c:pt>
                <c:pt idx="8">
                  <c:v>29.2</c:v>
                </c:pt>
                <c:pt idx="16">
                  <c:v>26.4</c:v>
                </c:pt>
                <c:pt idx="24">
                  <c:v>28.1</c:v>
                </c:pt>
                <c:pt idx="32">
                  <c:v>25.2</c:v>
                </c:pt>
              </c:numCache>
            </c:numRef>
          </c:yVal>
          <c:smooth val="0"/>
          <c:extLst>
            <c:ext xmlns:c16="http://schemas.microsoft.com/office/drawing/2014/chart" uri="{C3380CC4-5D6E-409C-BE32-E72D297353CC}">
              <c16:uniqueId val="{00000009-CD95-4FF2-BC9D-80E7A9FD3F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{5D13E47F-82E3-43BD-AFBA-1A767447DD63}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D95-4FF2-BC9D-80E7A9FD3F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{CA04267D-CFF1-4B8D-A5BB-1C10086A27A9}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95-4FF2-BC9D-80E7A9FD3F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{3B89216E-B7ED-402E-9BBE-2FD7420B7A38}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95-4FF2-BC9D-80E7A9FD3F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{46638DF1-696D-4111-AECD-36F9106AC1D4}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95-4FF2-BC9D-80E7A9FD3F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{1CDAA7B8-9B48-4940-8F3E-455E6979B555}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95-4FF2-BC9D-80E7A9FD3F2D}"/>
                </c:ext>
              </c:extLst>
            </c:dLbl>
            <c:dLbl>
              <c:idx val="8"/>
              <c:layout>
                <c:manualLayout>
                  <c:x val="0"/>
                  <c:y val="-1.10494548805340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{8B612D7B-CD09-4D3C-9D21-42F151D25657}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D95-4FF2-BC9D-80E7A9FD3F2D}"/>
                </c:ext>
              </c:extLst>
            </c:dLbl>
            <c:dLbl>
              <c:idx val="16"/>
              <c:layout>
                <c:manualLayout>
                  <c:x val="0"/>
                  <c:y val="1.104945488053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{B31CFE7E-9FEA-4766-8048-8E91D22A6690}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D95-4FF2-BC9D-80E7A9FD3F2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{3CA7DB92-A514-4E4E-99F4-EED6A36EB50F}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D95-4FF2-BC9D-80E7A9FD3F2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{DE12CE23-BBFA-4BD6-841F-62B9D934E7C5}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D95-4FF2-BC9D-80E7A9FD3F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D95-4FF2-BC9D-80E7A9FD3F2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{A0BEF2D0-E031-495D-99BF-A65F66FFCEF5}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E69-4347-8F92-70AB06ED79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{D80C021A-5143-4AB6-9D6C-A7D35F74163B}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69-4347-8F92-70AB06ED79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{528AE0D9-F771-4A16-A51F-17AA32F0B9B5}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69-4347-8F92-70AB06ED79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{FDCE475C-7B48-4522-B39D-9E2160F7319D}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69-4347-8F92-70AB06ED79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{19810687-84E9-4732-AC81-BC140DCC1A0D}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69-4347-8F92-70AB06ED794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{63F54E1C-4D49-4C97-AA86-1BEA4666E4BB}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E69-4347-8F92-70AB06ED794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{383238A3-D95A-475F-AC74-8236E7D2F568}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E69-4347-8F92-70AB06ED794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{816B08C4-542B-402F-B9A7-48A9BA8C43F2}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E69-4347-8F92-70AB06ED794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{AF513664-D33D-4AC2-9DB0-458D8D3208DE}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E69-4347-8F92-70AB06ED79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12.9</c:v>
                </c:pt>
                <c:pt idx="16">
                  <c:v>10.9</c:v>
                </c:pt>
                <c:pt idx="24">
                  <c:v>9</c:v>
                </c:pt>
                <c:pt idx="32">
                  <c:v>8.1</c:v>
                </c:pt>
              </c:numCache>
            </c:numRef>
          </c:xVal>
          <c:yVal>
            <c:numRef>
              <c:f>公会計指標分析・財政指標組合せ分析表!$BP$73:$DC$73</c:f>
              <c:numCache>
                <c:formatCode>#,##0.0;"▲ "#,##0.0</c:formatCode>
                <c:ptCount val="40"/>
                <c:pt idx="0">
                  <c:v>49.7</c:v>
                </c:pt>
                <c:pt idx="8">
                  <c:v>29.2</c:v>
                </c:pt>
                <c:pt idx="16">
                  <c:v>26.4</c:v>
                </c:pt>
                <c:pt idx="24">
                  <c:v>28.1</c:v>
                </c:pt>
                <c:pt idx="32">
                  <c:v>25.2</c:v>
                </c:pt>
              </c:numCache>
            </c:numRef>
          </c:yVal>
          <c:smooth val="0"/>
          <c:extLst>
            <c:ext xmlns:c16="http://schemas.microsoft.com/office/drawing/2014/chart" uri="{C3380CC4-5D6E-409C-BE32-E72D297353CC}">
              <c16:uniqueId val="{00000009-9E69-4347-8F92-70AB06ED79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{CCA41E45-EC55-4910-8AA3-089D50B056C9}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E69-4347-8F92-70AB06ED79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{F44F42B6-2495-4346-BF14-227718CA98EA}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69-4347-8F92-70AB06ED79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{71AE85FF-8D64-461F-81C1-264C8347A344}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69-4347-8F92-70AB06ED79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{BD6E8DEF-E5ED-4812-9AD2-ED791EB7D173}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69-4347-8F92-70AB06ED79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{46613D8A-A438-4949-AEA0-AFE3090461D1}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69-4347-8F92-70AB06ED794C}"/>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{A7E35F4B-A178-43C6-8544-559A862C5FD1}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E69-4347-8F92-70AB06ED794C}"/>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{B05C7A2A-71D5-4A47-A7FF-787B42E62E68}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E69-4347-8F92-70AB06ED79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{349FD9A7-907D-4159-885B-FDFFC3109FE5}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E69-4347-8F92-70AB06ED79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{2D4C971E-EC76-4A73-A022-B6AD0DD7A563}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E69-4347-8F92-70AB06ED79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E69-4347-8F92-70AB06ED794C}"/>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百万円増加したが、充当可能特定歳入は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百万円減少し、基準財政需要額算入見込額も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24,452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22,268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2,388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百万円の減少となったが、将来負担比率の分子は前年度から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将来負担比率の数値は減少傾向にあるが、今後ともプライマリーバランスに留意するとともに、後世代の負担が過度にならないように努めながら、地方債の活用を図る。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年度に、減債基金を活用し各指標に影響のある第三セクター等改革推進債や退職手当債の繰上償還を実施したことにより、減債基金残高が大幅に減少したが、基金全体でみるとほぼ同水準で推移している。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しかしながら、更なる行財政改革を行い、中長期の視点に立って安定した財政運営を確立していく。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・地域共生基金：地域共生社会の構築に向け、市民の健康福祉の増進を図り、地域福祉を充実させるための経費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・ふるさと美祢応援基金：美祢市の将来の発展を願い、応援しようとする市内外の個人、企業等から受け入れた寄附金を、寄附者の意向を反映した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施策に効果的に運用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・ふるさと人財育成基金：市の人材育成を図るために行う国際交流事業や教育・学術・芸術・科学・伝統芸能・伝統工芸・スポーツ事業など人財</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・庁舎等整備基金：土地売払収入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・すこやか子育て基金：子育て支援事業の推進のための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百万円の積み立てに加え、指定寄付金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・職員退職手当基金：将来の支払いに備え、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・庁舎等整備基金：老朽化した本庁舎及び総合支所等の公共施設の整備について検討を重ねているが、経費節減努力により積立可能な財源がある場合は庁舎等整備基金に積み立てる。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繰越金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普通交付税の合併算定替えが終了となり、特例措置の適用期間が終了した後も安定した財政運営を確立するまでの財源不足を補っていく必要がある。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臨時財政対策債償還基金費を含む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CD31FE-FEE4-4502-9B1D-44336F1B6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DA0460-D8EC-4A39-81AD-C56115A506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F55564-9DF1-48C5-8FE9-73098D0702E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FCEF458-AD0A-4E02-830A-EF64DC9CA50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C0CB3D7-EC65-46DE-9EB4-3100D666181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1FB3A8F-7ED3-4C8D-BB7F-72050185DE3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F2D7FCC-341E-40B4-BB81-5DE838D688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B4ACD8-322F-42F7-A353-6F358FE576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728E2AB-1F85-4235-A554-58C7CCBC86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A0EE2FF-E046-4336-9B97-790BF78C3E1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7D09FD7-23A2-41BE-829A-EED4A306267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191E7DA-F4FE-4DF4-92DA-FA55185C0B3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2FBBB81-B19A-4F0F-8B79-304E618EB18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75AFA64-F9E1-444E-9123-6ED8BCC58BD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D17CCFB-8DBD-4F44-9035-139972A83D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4B8A0CC-A816-4473-8359-C23B0358A8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43AA363-2E82-40B1-8002-197BFA26C39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436C423-5E9A-4E43-9FD1-8C3E3B458F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908244B-EE7C-4586-BCC9-1C04C64123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9732D13-23C5-4EC3-9260-EAE68FEC3C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19CF98D-FD4B-4B36-B82B-CF1694E52B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5A67473-B7D1-4C1D-BBD6-91BCEC0CE1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DD94A73-4417-4076-93E0-1E4A28B791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1E95E44-9A50-4AC0-AD43-180332A510C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F7384A5-505F-4A89-A1B7-DC3170B30E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EB1FF82-C549-4851-8595-03ABCF2806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3FF0421-C184-464E-9310-74DAF2785EB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67A8685-C155-4923-8B81-BF0B978AC8E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038F34-6C99-4AEA-85FA-D372280B313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E6A789-D02C-4813-8F4C-3048EF811DF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74EC2CA-7E68-4C76-A311-CD5A8818D5D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63C4FB1-4F08-4DF9-8BE7-F2963B20DD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98A6775-5CA8-4D5A-8155-54EBCA41EE9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898EA33-F681-40FE-8ABF-C23611B90D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86DAC36-75C2-4A8A-A9B4-DC7E052DD1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54EB4FF-63DE-4780-89E5-09152068B8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2020E5A-906A-4119-AB22-17DF6A8E4CF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07398A7-57B1-45CA-B085-9BFB5F4DD2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D5437E3-FEFE-4FDC-A38B-FA335A3052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DC92104-31D1-4550-B5CB-7BEBDF1B916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62003FC-9FEA-485D-B2C7-0219B973CFF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B5C08A5-AE59-43BE-979B-D1614E7BBEF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E8B5508-B9C5-4814-A7C0-BA190E05985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9220F9A-043A-4FA4-B2A4-29521294BA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D77CC6E-9444-49F0-8DA0-818727F876A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42630-7F72-4DE4-9EF5-012CDF826DF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7D05E36-C8AD-4A0D-878B-FFA36366FB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整備された資産が多く、更新時期を迎えていることなどから類似団体より高い水準にある。今後も公共施設等の老朽化に伴い上昇することが見込まれ、公共施設等総合管理計画に基づき公共施設等の適切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E2705ED-B7BB-4FAF-802E-1CA9E2BFCD8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C9CA1A9-5BF3-4229-BF1F-93449AB9C89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CC8820B-0CDE-419D-8A12-3ED9425CC2C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7609A8C-D6B9-4A5F-9FFE-E065B5DB03A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575D64B-C233-420F-AF4B-22925B84FDA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5109A56-6236-443C-894A-1D443B3FA58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FB40B2D-B376-4EA3-837B-AFB00C5BC14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582E8E6-910F-4B80-91F3-F4E0E8C0675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12005E7-FBBC-4879-97EE-25DC444F318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6E25030-B40A-4D83-A53B-F9FF9881326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5FC6C2D-94EF-4AEC-A535-C572AD55135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5125990-5B31-42A4-AFCB-4CBD48B050E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FFCB155-FA95-4D3B-8AE5-65D447089EB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CC1208E-70E4-4F71-9A03-0EC4ED301C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BB93FA5-D1CC-449F-A661-8F671EB991B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16512F5-BB64-47B0-8507-F360D094A73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AB928F11-67F3-48CE-BD79-4339BFE5E9E2}"/>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46785ACC-9548-4EB7-9C5E-CF30DF12AB31}"/>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4006B914-B2B3-4F90-BC7E-5DD58AEC70F6}"/>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2B86C1B1-54D4-4626-936D-596223D55DBF}"/>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EF71EA2B-B29A-4966-857F-415C5EF705AE}"/>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1BE2B00D-DC4B-4E17-9140-8EAFC5A58011}"/>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A200C052-1646-4278-B13E-5BD1188F4D1D}"/>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69C04C07-B1B8-4073-A146-85A7B98DDF78}"/>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4C35FD6E-5AD3-4867-A8F9-AB9338FD246B}"/>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AA3B2B7D-784C-41C0-BF17-0BBC13AE2DD8}"/>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2822FBD6-EF97-4C99-AC48-9FA507DCB9CE}"/>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F9F400-09A8-48C2-9240-20277FC157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391BD01-D0DE-4217-81DD-CCC68B72042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9A16401-841F-4196-AEF4-8EA9515D73C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A56688-F34B-4861-BCE6-905FE0AA1C8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6BECF2-3E75-48F0-B600-4F9D0F4C044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129117</xdr:rowOff>
    </xdr:from>
    <xdr:to>
      <xdr:col>23</xdr:col>
      <xdr:colOff>136525</xdr:colOff>
      <xdr:row>32</xdr:row>
      <xdr:rowOff>59267</xdr:rowOff>
    </xdr:to>
    <xdr:sp macro="" textlink="">
      <xdr:nvSpPr>
        <xdr:cNvPr id="81" name="楕円 80">
          <a:extLst>
            <a:ext uri="{FF2B5EF4-FFF2-40B4-BE49-F238E27FC236}">
              <a16:creationId xmlns:a16="http://schemas.microsoft.com/office/drawing/2014/main" id="{1976AE4E-FBC0-4AB8-8002-3283260C521B}"/>
            </a:ext>
          </a:extLst>
        </xdr:cNvPr>
        <xdr:cNvSpPr/>
      </xdr:nvSpPr>
      <xdr:spPr>
        <a:xfrm>
          <a:off x="47117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107544</xdr:rowOff>
    </xdr:from>
    <xdr:ext cx="405111" cy="259045"/>
    <xdr:sp macro="" textlink="">
      <xdr:nvSpPr>
        <xdr:cNvPr id="82" name="有形固定資産減価償却率該当値テキスト">
          <a:extLst>
            <a:ext uri="{FF2B5EF4-FFF2-40B4-BE49-F238E27FC236}">
              <a16:creationId xmlns:a16="http://schemas.microsoft.com/office/drawing/2014/main" id="{07E0E36D-802F-4EEA-98C2-3E7A617B1D56}"/>
            </a:ext>
          </a:extLst>
        </xdr:cNvPr>
        <xdr:cNvSpPr txBox="1"/>
      </xdr:nvSpPr>
      <xdr:spPr>
        <a:xfrm>
          <a:off x="4813300" y="61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a:extLst>
            <a:ext uri="{FF2B5EF4-FFF2-40B4-BE49-F238E27FC236}">
              <a16:creationId xmlns:a16="http://schemas.microsoft.com/office/drawing/2014/main" id="{FB35FDA0-EB36-4EEE-8A84-B1DFB2EE3205}"/>
            </a:ext>
          </a:extLst>
        </xdr:cNvPr>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8467</xdr:rowOff>
    </xdr:to>
    <xdr:cxnSp macro="">
      <xdr:nvCxnSpPr>
        <xdr:cNvPr id="84" name="直線コネクタ 83">
          <a:extLst>
            <a:ext uri="{FF2B5EF4-FFF2-40B4-BE49-F238E27FC236}">
              <a16:creationId xmlns:a16="http://schemas.microsoft.com/office/drawing/2014/main" id="{CF6263E6-5DE4-42A6-869F-EDCA9765E72C}"/>
            </a:ext>
          </a:extLst>
        </xdr:cNvPr>
        <xdr:cNvCxnSpPr/>
      </xdr:nvCxnSpPr>
      <xdr:spPr>
        <a:xfrm>
          <a:off x="4051300" y="623760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5" name="楕円 84">
          <a:extLst>
            <a:ext uri="{FF2B5EF4-FFF2-40B4-BE49-F238E27FC236}">
              <a16:creationId xmlns:a16="http://schemas.microsoft.com/office/drawing/2014/main" id="{A04F2BE2-D693-4211-9AD2-2A673C974430}"/>
            </a:ext>
          </a:extLst>
        </xdr:cNvPr>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31</xdr:row>
      <xdr:rowOff>151130</xdr:rowOff>
    </xdr:to>
    <xdr:cxnSp macro="">
      <xdr:nvCxnSpPr>
        <xdr:cNvPr id="86" name="直線コネクタ 85">
          <a:extLst>
            <a:ext uri="{FF2B5EF4-FFF2-40B4-BE49-F238E27FC236}">
              <a16:creationId xmlns:a16="http://schemas.microsoft.com/office/drawing/2014/main" id="{BB26C437-EAD4-4CF4-BEB5-1CA9AF2BE2AA}"/>
            </a:ext>
          </a:extLst>
        </xdr:cNvPr>
        <xdr:cNvCxnSpPr/>
      </xdr:nvCxnSpPr>
      <xdr:spPr>
        <a:xfrm>
          <a:off x="3289300" y="621601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87" name="楕円 86">
          <a:extLst>
            <a:ext uri="{FF2B5EF4-FFF2-40B4-BE49-F238E27FC236}">
              <a16:creationId xmlns:a16="http://schemas.microsoft.com/office/drawing/2014/main" id="{B2AEEEEB-44AD-4C16-A221-3973BFADF2A1}"/>
            </a:ext>
          </a:extLst>
        </xdr:cNvPr>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129540</xdr:rowOff>
    </xdr:to>
    <xdr:cxnSp macro="">
      <xdr:nvCxnSpPr>
        <xdr:cNvPr id="88" name="直線コネクタ 87">
          <a:extLst>
            <a:ext uri="{FF2B5EF4-FFF2-40B4-BE49-F238E27FC236}">
              <a16:creationId xmlns:a16="http://schemas.microsoft.com/office/drawing/2014/main" id="{A4BAC3EB-1661-4DA0-969A-E920D4FFCB67}"/>
            </a:ext>
          </a:extLst>
        </xdr:cNvPr>
        <xdr:cNvCxnSpPr/>
      </xdr:nvCxnSpPr>
      <xdr:spPr>
        <a:xfrm>
          <a:off x="2527300" y="618722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19367</xdr:rowOff>
    </xdr:from>
    <xdr:to>
      <xdr:col>7</xdr:col>
      <xdr:colOff>187325</xdr:colOff>
      <xdr:row>31</xdr:row>
      <xdr:rowOff>120967</xdr:rowOff>
    </xdr:to>
    <xdr:sp macro="" textlink="">
      <xdr:nvSpPr>
        <xdr:cNvPr id="89" name="楕円 88">
          <a:extLst>
            <a:ext uri="{FF2B5EF4-FFF2-40B4-BE49-F238E27FC236}">
              <a16:creationId xmlns:a16="http://schemas.microsoft.com/office/drawing/2014/main" id="{A4F7B421-AA7D-42D7-9CA1-E74D1034952E}"/>
            </a:ext>
          </a:extLst>
        </xdr:cNvPr>
        <xdr:cNvSpPr/>
      </xdr:nvSpPr>
      <xdr:spPr>
        <a:xfrm>
          <a:off x="1714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70167</xdr:rowOff>
    </xdr:from>
    <xdr:to>
      <xdr:col>11</xdr:col>
      <xdr:colOff>136525</xdr:colOff>
      <xdr:row>31</xdr:row>
      <xdr:rowOff>100753</xdr:rowOff>
    </xdr:to>
    <xdr:cxnSp macro="">
      <xdr:nvCxnSpPr>
        <xdr:cNvPr id="90" name="直線コネクタ 89">
          <a:extLst>
            <a:ext uri="{FF2B5EF4-FFF2-40B4-BE49-F238E27FC236}">
              <a16:creationId xmlns:a16="http://schemas.microsoft.com/office/drawing/2014/main" id="{D118E2C4-370B-4187-9470-16E82EC6B3B3}"/>
            </a:ext>
          </a:extLst>
        </xdr:cNvPr>
        <xdr:cNvCxnSpPr/>
      </xdr:nvCxnSpPr>
      <xdr:spPr>
        <a:xfrm>
          <a:off x="1765300" y="6156642"/>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310E2853-F352-4C7D-B9E7-EF350ADD2CF1}"/>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11B9A91A-D9F1-4F68-A90E-709CE7CB7407}"/>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8CCD2560-9B4F-46FC-86A0-F4530D565A85}"/>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F3E06384-14C8-4FB2-9EF7-BF1F0F57D605}"/>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a:extLst>
            <a:ext uri="{FF2B5EF4-FFF2-40B4-BE49-F238E27FC236}">
              <a16:creationId xmlns:a16="http://schemas.microsoft.com/office/drawing/2014/main" id="{7B474E85-9874-4573-92FA-3662CE2CA82B}"/>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6" name="n_2mainValue有形固定資産減価償却率">
          <a:extLst>
            <a:ext uri="{FF2B5EF4-FFF2-40B4-BE49-F238E27FC236}">
              <a16:creationId xmlns:a16="http://schemas.microsoft.com/office/drawing/2014/main" id="{EB95DDAF-BE2E-49D3-A0F6-2569FF91B8CA}"/>
            </a:ext>
          </a:extLst>
        </xdr:cNvPr>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97" name="n_3mainValue有形固定資産減価償却率">
          <a:extLst>
            <a:ext uri="{FF2B5EF4-FFF2-40B4-BE49-F238E27FC236}">
              <a16:creationId xmlns:a16="http://schemas.microsoft.com/office/drawing/2014/main" id="{7BE21685-91CD-4195-9A03-FE085C0BCAC5}"/>
            </a:ext>
          </a:extLst>
        </xdr:cNvPr>
        <xdr:cNvSpPr txBox="1"/>
      </xdr:nvSpPr>
      <xdr:spPr>
        <a:xfrm>
          <a:off x="2324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112094</xdr:rowOff>
    </xdr:from>
    <xdr:ext cx="405111" cy="259045"/>
    <xdr:sp macro="" textlink="">
      <xdr:nvSpPr>
        <xdr:cNvPr id="98" name="n_4mainValue有形固定資産減価償却率">
          <a:extLst>
            <a:ext uri="{FF2B5EF4-FFF2-40B4-BE49-F238E27FC236}">
              <a16:creationId xmlns:a16="http://schemas.microsoft.com/office/drawing/2014/main" id="{409A9C10-AF30-41B0-A5DE-496BD0C82313}"/>
            </a:ext>
          </a:extLst>
        </xdr:cNvPr>
        <xdr:cNvSpPr txBox="1"/>
      </xdr:nvSpPr>
      <xdr:spPr>
        <a:xfrm>
          <a:off x="1562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DCB8FE8-A914-44E9-91E3-C30924E7AC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184B7FC-20D6-4A79-99D7-CC5A258077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FC3597F-61F1-4DD0-8FB8-3C3E643A1C7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2BAED0E-D6C6-4DC5-966C-D0D9716269D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7E4C378-2B40-427A-ADB1-52BCB2908E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1A92693-A62A-417C-9D3E-B47E5E77B50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530468F-691A-4359-BD07-079EDDC5AF8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7320A3F-3FD3-45DE-BD60-9FB9D6D8AF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D0A04B5-1282-474F-B51C-05B34DD7F4F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D78C26A-F53C-40EB-BD81-A658DCEEC08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05E10EC-B65E-40E6-A1E9-48C2554F24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810874B-9D66-4143-95D1-3554E229C2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CD21192-3F24-4961-9D94-1AE5AD9AE37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近年、建設事業に係る新発債を抑制してきたことや、本年度においては減債基金を充当し地方債の繰上償還を実施したことなどにより将来負担額を減少させた結果であるが、大幅な改善は見られない。引き続き、真に必要な建設事業の取捨選択を検討をしていくことと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270D44A-FA28-436C-BEE9-803CD797F5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497319-199B-41AF-84B5-FCDABB7F66C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0E78A78-0244-4B97-8AA9-998191EA0B4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FAD67A6C-AE34-4E62-9F91-68CD3403364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591C0CD-7D78-48C6-9F9B-C434F4657DA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A86874C-28E3-4D05-9DE8-65D6B47009D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7212539-927B-4760-9A1D-A8C9F6FD58B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169785C-EAFA-4253-9927-5EEF43E979A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B0CDE50-B250-4E04-9383-F3228A0D44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C9E532C-E2DF-4BFA-844F-B19F6C2025E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B3BEDAE-DEC9-4CE9-9AC0-A2F0F947A94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6497546-2C99-4DB9-B628-BE42A68ADAA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0E5FF3A-EA54-4A46-9B9F-5B6C09A1ABF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115B43C-7F3A-4C8D-961D-A37494AAEE7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3D5EBCC-5562-471F-BF0D-DDC2B430CD9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6CD4CCF-4402-4A7C-8B0C-BE5925042A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1F6BD64-FCCF-493D-84A8-E83DA8BD08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3946A7B6-6DFB-4453-8824-FAD04CD4F2EE}"/>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D0B10BA7-DD47-4CA6-B360-9F8356FFDB57}"/>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5139BB9-A1DA-4639-8816-E6813CE2C9FD}"/>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5DC50752-CD67-4E86-AF9E-D1DC410B3566}"/>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444333F7-EA22-4234-984E-EFE6DD659023}"/>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3A692585-57E8-4E3F-911F-356C2CE2D834}"/>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593D7F57-C9B5-4885-B00F-7FFDE38DABED}"/>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B1CE7259-99B3-4E3F-AAC9-A3B68463011F}"/>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8039B905-16BE-4AD5-89AD-8353EF1C57AC}"/>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AB653F42-32A9-474C-B6DF-363C7E0CABCD}"/>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82B53721-84DB-49E2-B3F9-99ADB672C2D3}"/>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BED05E1-6CC8-4BFB-AA84-007F2D80AF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8795637-7FAB-4109-BE9E-9CD64DF2DB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732FCC3-CCFC-43E5-B60C-5C6C57DEDA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BA0FE60-5946-40D4-9DE7-3A63E51C94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79479BE-F0B9-49D2-B262-CF720AFBB9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89807</xdr:rowOff>
    </xdr:from>
    <xdr:to>
      <xdr:col>76</xdr:col>
      <xdr:colOff>73025</xdr:colOff>
      <xdr:row>31</xdr:row>
      <xdr:rowOff>19957</xdr:rowOff>
    </xdr:to>
    <xdr:sp macro="" textlink="">
      <xdr:nvSpPr>
        <xdr:cNvPr id="145" name="楕円 144">
          <a:extLst>
            <a:ext uri="{FF2B5EF4-FFF2-40B4-BE49-F238E27FC236}">
              <a16:creationId xmlns:a16="http://schemas.microsoft.com/office/drawing/2014/main" id="{DC547021-0069-407B-B63B-77F5CD590D79}"/>
            </a:ext>
          </a:extLst>
        </xdr:cNvPr>
        <xdr:cNvSpPr/>
      </xdr:nvSpPr>
      <xdr:spPr>
        <a:xfrm>
          <a:off x="14744700" y="60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112684</xdr:rowOff>
    </xdr:from>
    <xdr:ext cx="469744" cy="259045"/>
    <xdr:sp macro="" textlink="">
      <xdr:nvSpPr>
        <xdr:cNvPr id="146" name="債務償還比率該当値テキスト">
          <a:extLst>
            <a:ext uri="{FF2B5EF4-FFF2-40B4-BE49-F238E27FC236}">
              <a16:creationId xmlns:a16="http://schemas.microsoft.com/office/drawing/2014/main" id="{235005A2-825D-44ED-9722-E932F3EF8892}"/>
            </a:ext>
          </a:extLst>
        </xdr:cNvPr>
        <xdr:cNvSpPr txBox="1"/>
      </xdr:nvSpPr>
      <xdr:spPr>
        <a:xfrm>
          <a:off x="14846300" y="585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67482</xdr:rowOff>
    </xdr:from>
    <xdr:to>
      <xdr:col>72</xdr:col>
      <xdr:colOff>123825</xdr:colOff>
      <xdr:row>31</xdr:row>
      <xdr:rowOff>169082</xdr:rowOff>
    </xdr:to>
    <xdr:sp macro="" textlink="">
      <xdr:nvSpPr>
        <xdr:cNvPr id="147" name="楕円 146">
          <a:extLst>
            <a:ext uri="{FF2B5EF4-FFF2-40B4-BE49-F238E27FC236}">
              <a16:creationId xmlns:a16="http://schemas.microsoft.com/office/drawing/2014/main" id="{37C036C0-E249-497D-B4B9-6B6B92EBF6B6}"/>
            </a:ext>
          </a:extLst>
        </xdr:cNvPr>
        <xdr:cNvSpPr/>
      </xdr:nvSpPr>
      <xdr:spPr>
        <a:xfrm>
          <a:off x="14033500" y="6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140607</xdr:rowOff>
    </xdr:from>
    <xdr:to>
      <xdr:col>76</xdr:col>
      <xdr:colOff>22225</xdr:colOff>
      <xdr:row>31</xdr:row>
      <xdr:rowOff>118282</xdr:rowOff>
    </xdr:to>
    <xdr:cxnSp macro="">
      <xdr:nvCxnSpPr>
        <xdr:cNvPr id="148" name="直線コネクタ 147">
          <a:extLst>
            <a:ext uri="{FF2B5EF4-FFF2-40B4-BE49-F238E27FC236}">
              <a16:creationId xmlns:a16="http://schemas.microsoft.com/office/drawing/2014/main" id="{E1373BAE-AD14-4419-BCD4-14293120D1FC}"/>
            </a:ext>
          </a:extLst>
        </xdr:cNvPr>
        <xdr:cNvCxnSpPr/>
      </xdr:nvCxnSpPr>
      <xdr:spPr>
        <a:xfrm flipV="1">
          <a:off x="14084300" y="6055632"/>
          <a:ext cx="711200" cy="1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69641</xdr:rowOff>
    </xdr:from>
    <xdr:to>
      <xdr:col>68</xdr:col>
      <xdr:colOff>123825</xdr:colOff>
      <xdr:row>31</xdr:row>
      <xdr:rowOff>171241</xdr:rowOff>
    </xdr:to>
    <xdr:sp macro="" textlink="">
      <xdr:nvSpPr>
        <xdr:cNvPr id="149" name="楕円 148">
          <a:extLst>
            <a:ext uri="{FF2B5EF4-FFF2-40B4-BE49-F238E27FC236}">
              <a16:creationId xmlns:a16="http://schemas.microsoft.com/office/drawing/2014/main" id="{84D02F17-73D3-4666-835B-AD979CBE9538}"/>
            </a:ext>
          </a:extLst>
        </xdr:cNvPr>
        <xdr:cNvSpPr/>
      </xdr:nvSpPr>
      <xdr:spPr>
        <a:xfrm>
          <a:off x="13271500" y="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118282</xdr:rowOff>
    </xdr:from>
    <xdr:to>
      <xdr:col>72</xdr:col>
      <xdr:colOff>73025</xdr:colOff>
      <xdr:row>31</xdr:row>
      <xdr:rowOff>120441</xdr:rowOff>
    </xdr:to>
    <xdr:cxnSp macro="">
      <xdr:nvCxnSpPr>
        <xdr:cNvPr id="150" name="直線コネクタ 149">
          <a:extLst>
            <a:ext uri="{FF2B5EF4-FFF2-40B4-BE49-F238E27FC236}">
              <a16:creationId xmlns:a16="http://schemas.microsoft.com/office/drawing/2014/main" id="{8D1155A4-2DB0-4431-94B6-C4D6A8336F8E}"/>
            </a:ext>
          </a:extLst>
        </xdr:cNvPr>
        <xdr:cNvCxnSpPr/>
      </xdr:nvCxnSpPr>
      <xdr:spPr>
        <a:xfrm flipV="1">
          <a:off x="13322300" y="620475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91386</xdr:rowOff>
    </xdr:from>
    <xdr:to>
      <xdr:col>64</xdr:col>
      <xdr:colOff>123825</xdr:colOff>
      <xdr:row>32</xdr:row>
      <xdr:rowOff>21536</xdr:rowOff>
    </xdr:to>
    <xdr:sp macro="" textlink="">
      <xdr:nvSpPr>
        <xdr:cNvPr id="151" name="楕円 150">
          <a:extLst>
            <a:ext uri="{FF2B5EF4-FFF2-40B4-BE49-F238E27FC236}">
              <a16:creationId xmlns:a16="http://schemas.microsoft.com/office/drawing/2014/main" id="{815D87D1-EB90-443D-8DC2-A90E0442762E}"/>
            </a:ext>
          </a:extLst>
        </xdr:cNvPr>
        <xdr:cNvSpPr/>
      </xdr:nvSpPr>
      <xdr:spPr>
        <a:xfrm>
          <a:off x="12509500" y="61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120441</xdr:rowOff>
    </xdr:from>
    <xdr:to>
      <xdr:col>68</xdr:col>
      <xdr:colOff>73025</xdr:colOff>
      <xdr:row>31</xdr:row>
      <xdr:rowOff>142186</xdr:rowOff>
    </xdr:to>
    <xdr:cxnSp macro="">
      <xdr:nvCxnSpPr>
        <xdr:cNvPr id="152" name="直線コネクタ 151">
          <a:extLst>
            <a:ext uri="{FF2B5EF4-FFF2-40B4-BE49-F238E27FC236}">
              <a16:creationId xmlns:a16="http://schemas.microsoft.com/office/drawing/2014/main" id="{37B54003-AAE5-497E-BA90-70438F2C5775}"/>
            </a:ext>
          </a:extLst>
        </xdr:cNvPr>
        <xdr:cNvCxnSpPr/>
      </xdr:nvCxnSpPr>
      <xdr:spPr>
        <a:xfrm flipV="1">
          <a:off x="12560300" y="6206916"/>
          <a:ext cx="762000" cy="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79048</xdr:rowOff>
    </xdr:from>
    <xdr:to>
      <xdr:col>60</xdr:col>
      <xdr:colOff>123825</xdr:colOff>
      <xdr:row>32</xdr:row>
      <xdr:rowOff>9198</xdr:rowOff>
    </xdr:to>
    <xdr:sp macro="" textlink="">
      <xdr:nvSpPr>
        <xdr:cNvPr id="153" name="楕円 152">
          <a:extLst>
            <a:ext uri="{FF2B5EF4-FFF2-40B4-BE49-F238E27FC236}">
              <a16:creationId xmlns:a16="http://schemas.microsoft.com/office/drawing/2014/main" id="{CE4DA9B4-3072-4536-9686-E2C3E6958BF4}"/>
            </a:ext>
          </a:extLst>
        </xdr:cNvPr>
        <xdr:cNvSpPr/>
      </xdr:nvSpPr>
      <xdr:spPr>
        <a:xfrm>
          <a:off x="11747500" y="61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129848</xdr:rowOff>
    </xdr:from>
    <xdr:to>
      <xdr:col>64</xdr:col>
      <xdr:colOff>73025</xdr:colOff>
      <xdr:row>31</xdr:row>
      <xdr:rowOff>142186</xdr:rowOff>
    </xdr:to>
    <xdr:cxnSp macro="">
      <xdr:nvCxnSpPr>
        <xdr:cNvPr id="154" name="直線コネクタ 153">
          <a:extLst>
            <a:ext uri="{FF2B5EF4-FFF2-40B4-BE49-F238E27FC236}">
              <a16:creationId xmlns:a16="http://schemas.microsoft.com/office/drawing/2014/main" id="{CA771799-D0B5-4774-937C-D12FBF547158}"/>
            </a:ext>
          </a:extLst>
        </xdr:cNvPr>
        <xdr:cNvCxnSpPr/>
      </xdr:nvCxnSpPr>
      <xdr:spPr>
        <a:xfrm>
          <a:off x="11798300" y="6216323"/>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803CFE69-AE6A-4992-A6B4-A2E78AAA26A7}"/>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A37CDAC2-4C8F-474B-8BAA-261CD388454A}"/>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B2B88FCD-E9A3-49F8-B1E6-DCD58B8F41B0}"/>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4280F29F-4073-4B65-9C73-57E14AA357A2}"/>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14159</xdr:rowOff>
    </xdr:from>
    <xdr:ext cx="469744" cy="259045"/>
    <xdr:sp macro="" textlink="">
      <xdr:nvSpPr>
        <xdr:cNvPr id="159" name="n_1mainValue債務償還比率">
          <a:extLst>
            <a:ext uri="{FF2B5EF4-FFF2-40B4-BE49-F238E27FC236}">
              <a16:creationId xmlns:a16="http://schemas.microsoft.com/office/drawing/2014/main" id="{168C8DEB-EED4-4A21-BEA4-C6211CA8574F}"/>
            </a:ext>
          </a:extLst>
        </xdr:cNvPr>
        <xdr:cNvSpPr txBox="1"/>
      </xdr:nvSpPr>
      <xdr:spPr>
        <a:xfrm>
          <a:off x="13836727" y="59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16318</xdr:rowOff>
    </xdr:from>
    <xdr:ext cx="469744" cy="259045"/>
    <xdr:sp macro="" textlink="">
      <xdr:nvSpPr>
        <xdr:cNvPr id="160" name="n_2mainValue債務償還比率">
          <a:extLst>
            <a:ext uri="{FF2B5EF4-FFF2-40B4-BE49-F238E27FC236}">
              <a16:creationId xmlns:a16="http://schemas.microsoft.com/office/drawing/2014/main" id="{D5EDFCD1-11F3-4955-9CC2-FF89097CD7FC}"/>
            </a:ext>
          </a:extLst>
        </xdr:cNvPr>
        <xdr:cNvSpPr txBox="1"/>
      </xdr:nvSpPr>
      <xdr:spPr>
        <a:xfrm>
          <a:off x="13087427" y="593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38063</xdr:rowOff>
    </xdr:from>
    <xdr:ext cx="469744" cy="259045"/>
    <xdr:sp macro="" textlink="">
      <xdr:nvSpPr>
        <xdr:cNvPr id="161" name="n_3mainValue債務償還比率">
          <a:extLst>
            <a:ext uri="{FF2B5EF4-FFF2-40B4-BE49-F238E27FC236}">
              <a16:creationId xmlns:a16="http://schemas.microsoft.com/office/drawing/2014/main" id="{2D2A44C0-A3CA-4984-9249-81C1671C986B}"/>
            </a:ext>
          </a:extLst>
        </xdr:cNvPr>
        <xdr:cNvSpPr txBox="1"/>
      </xdr:nvSpPr>
      <xdr:spPr>
        <a:xfrm>
          <a:off x="12325427" y="595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25725</xdr:rowOff>
    </xdr:from>
    <xdr:ext cx="469744" cy="259045"/>
    <xdr:sp macro="" textlink="">
      <xdr:nvSpPr>
        <xdr:cNvPr id="162" name="n_4mainValue債務償還比率">
          <a:extLst>
            <a:ext uri="{FF2B5EF4-FFF2-40B4-BE49-F238E27FC236}">
              <a16:creationId xmlns:a16="http://schemas.microsoft.com/office/drawing/2014/main" id="{EA86FEF7-9F8E-4EED-8E86-6DDF0BF5A301}"/>
            </a:ext>
          </a:extLst>
        </xdr:cNvPr>
        <xdr:cNvSpPr txBox="1"/>
      </xdr:nvSpPr>
      <xdr:spPr>
        <a:xfrm>
          <a:off x="11563427" y="59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EDEE138-E45B-4044-9730-4DD2DA7553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6D734BE-E54A-490A-AB99-6CF13EDB50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37FFC20-C3F1-4C9F-BD09-78531945A0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6142C58-6B22-4B1D-8A83-D315697D504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53A7502-DE3B-4409-987F-8D882715534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E8E8C90-9385-4537-9141-5F6459DB46F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7D503C-1B97-4F55-9034-98AEE96D1F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009C0C-FCCC-4F23-81BF-EA6E925E7F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1655AA-33E2-418D-91D9-2639237620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E05F54-1E01-4F38-8F18-1AE7C91304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A4F8D4-E4A5-4A0F-B8EF-0638B58B13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4219F7-4122-430E-BC2E-1DDE29109D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074A64-77BF-4020-BE0E-51AD620615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40876C-CDFA-4409-B446-5DF4E2153A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FCBFEE-5588-497D-8F11-F2BC641677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72F13F-CA6E-4EDF-90C2-972EE2E759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268CF2-265A-4EAA-9E05-71222F712D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4B8E71-EBB6-46FE-A092-F27DB343B2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7DBB08-6E66-47C9-8AFC-C911A3406F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3942B0-8C6F-4AF6-B832-B2DA6645EE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75CBA4-1A89-44F5-9FAC-6C6960B0D1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F04EC7-0F8C-4B91-8D10-1414A2B160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6A08FA-FF4B-45EC-9094-E0E46D0B64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3D2247-E77A-4B64-883A-7C2422026B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93FCED-65DC-4B7A-9C70-783FDB7FAC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CAB41A-C2DD-4D90-8B5A-36A8F8E581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55C61B-395C-481F-89D2-E053E8F5BD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323AA3-1347-4E62-8EAA-BC60140E9E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59DEF4-18E2-4984-92F0-2896E7DFAB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422CC3-C2F4-4FEF-B64F-F227FBD76C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7F4CD1-4E06-41EC-96D4-F866152669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583499-9BB4-4123-8630-E641F2132C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585DDC-DCC2-4E53-8473-746A6A69C4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DCDB04-E1D5-4A16-8436-6D3EB428AF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EFFDD7-E581-4282-8E03-154D8042C1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BFF70D-7519-420C-A9F8-0BCC710E6A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5C1B37-68EC-413A-A70F-F1AE31C538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FF3CD0-4F1A-46B9-8015-E16ED80E42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162F8B-9CC6-421B-A758-303FCF2083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54F3E5-0ED1-4916-91AD-8F5CC37892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23495A-6659-4106-BF29-9DD6C7C3AC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8EEDAF-3CF4-473E-8E01-5CE52001E1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E21E82-F069-441C-8753-41A2DD1A60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F17128-3FF0-443D-B14D-34E3F15F5D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108E9F-67FD-4665-9D6C-8170B8D0CA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905A9B-21BF-46DE-9768-7CD14D55D2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908219-ACC3-43D8-9D45-E6B86A5088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1DF8C4-F090-4B5E-B53B-6A86F5C8B9C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FA9186-3BF4-4871-A57E-AF0D3BEA1ED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8DBFFF-D03A-48A6-91F4-7D3B1F472E9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D54E8F-29C4-49AB-B354-DBD5C57D689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73719F-DBAD-4C70-963A-DC852BF04A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574F692-33CC-4084-858C-CE92F94A705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656EB7E-8B98-4A40-BE81-7A130F848A1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FF74052-D34C-47A5-A581-82AB26AF38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6809DEB-473B-4E9E-B5C1-298621BB32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ECF813C-AE86-4C89-9361-5DF550A9D66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EBF0049-8A31-4B04-96C8-457FE6FC538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3D4631-24E3-452A-A687-2E42D1798E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9E85CD-7368-4935-9149-ABAFC679C4D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4C997A6-6E70-4937-8744-28179E3078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CCD705CD-20BD-47BC-B9D7-B448F516E7B4}"/>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1D810C5-F311-457C-8282-F87CDCD7F775}"/>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016C0EE-ECFB-4E6D-8EB6-E2C6B8F01235}"/>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BADDE644-2726-4203-AF5B-5D70E69FB03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5B5311CA-845A-4649-A645-4830512DF157}"/>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FDACD286-A3C6-49D3-8650-D1C8C56E726D}"/>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E82BA4E-5AA9-40E9-89B0-B5830865C052}"/>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5FAA573-B0BE-4989-9778-37F84CEDBEA4}"/>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752C9945-01F7-4D57-BFFB-ED5995E602BD}"/>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5F70F1FF-B370-4963-8A73-63BBF6F036D9}"/>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943D0261-D028-485E-B68B-3216840ED032}"/>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CD19B3-0D2E-449E-B2D0-73A2EB9C47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707861-FF98-427C-AC5E-455716B358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04F1CA-908C-46EA-8593-C293D29E6D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A13EAE-7BDA-482A-B659-527763FAEC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329521-414F-44F8-AE66-C3BBF9948A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a:extLst>
            <a:ext uri="{FF2B5EF4-FFF2-40B4-BE49-F238E27FC236}">
              <a16:creationId xmlns:a16="http://schemas.microsoft.com/office/drawing/2014/main" id="{475DAFD3-06E8-4D0C-927B-DF6C88FF02B7}"/>
            </a:ext>
          </a:extLst>
        </xdr:cNvPr>
        <xdr:cNvSpPr/>
      </xdr:nvSpPr>
      <xdr:spPr>
        <a:xfrm>
          <a:off x="4584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59C8605C-4E39-489E-989F-C7DC4EEA1EA2}"/>
            </a:ext>
          </a:extLst>
        </xdr:cNvPr>
        <xdr:cNvSpPr txBox="1"/>
      </xdr:nvSpPr>
      <xdr:spPr>
        <a:xfrm>
          <a:off x="4673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5" name="楕円 74">
          <a:extLst>
            <a:ext uri="{FF2B5EF4-FFF2-40B4-BE49-F238E27FC236}">
              <a16:creationId xmlns:a16="http://schemas.microsoft.com/office/drawing/2014/main" id="{1B02CEDD-2B3B-4B01-9D28-9D56D65D99F1}"/>
            </a:ext>
          </a:extLst>
        </xdr:cNvPr>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36195</xdr:rowOff>
    </xdr:from>
    <xdr:to>
      <xdr:col>24</xdr:col>
      <xdr:colOff>63500</xdr:colOff>
      <xdr:row>39</xdr:row>
      <xdr:rowOff>70485</xdr:rowOff>
    </xdr:to>
    <xdr:cxnSp macro="">
      <xdr:nvCxnSpPr>
        <xdr:cNvPr id="76" name="直線コネクタ 75">
          <a:extLst>
            <a:ext uri="{FF2B5EF4-FFF2-40B4-BE49-F238E27FC236}">
              <a16:creationId xmlns:a16="http://schemas.microsoft.com/office/drawing/2014/main" id="{58B90CA4-64F1-471B-8B86-DD068BD84134}"/>
            </a:ext>
          </a:extLst>
        </xdr:cNvPr>
        <xdr:cNvCxnSpPr/>
      </xdr:nvCxnSpPr>
      <xdr:spPr>
        <a:xfrm>
          <a:off x="3797300" y="6722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124460</xdr:rowOff>
    </xdr:from>
    <xdr:to>
      <xdr:col>15</xdr:col>
      <xdr:colOff>101600</xdr:colOff>
      <xdr:row>39</xdr:row>
      <xdr:rowOff>54610</xdr:rowOff>
    </xdr:to>
    <xdr:sp macro="" textlink="">
      <xdr:nvSpPr>
        <xdr:cNvPr id="77" name="楕円 76">
          <a:extLst>
            <a:ext uri="{FF2B5EF4-FFF2-40B4-BE49-F238E27FC236}">
              <a16:creationId xmlns:a16="http://schemas.microsoft.com/office/drawing/2014/main" id="{E4F4166F-A10A-4F1B-AD4B-C0D205AD575E}"/>
            </a:ext>
          </a:extLst>
        </xdr:cNvPr>
        <xdr:cNvSpPr/>
      </xdr:nvSpPr>
      <xdr:spPr>
        <a:xfrm>
          <a:off x="2857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xdr:rowOff>
    </xdr:from>
    <xdr:to>
      <xdr:col>19</xdr:col>
      <xdr:colOff>177800</xdr:colOff>
      <xdr:row>39</xdr:row>
      <xdr:rowOff>36195</xdr:rowOff>
    </xdr:to>
    <xdr:cxnSp macro="">
      <xdr:nvCxnSpPr>
        <xdr:cNvPr id="78" name="直線コネクタ 77">
          <a:extLst>
            <a:ext uri="{FF2B5EF4-FFF2-40B4-BE49-F238E27FC236}">
              <a16:creationId xmlns:a16="http://schemas.microsoft.com/office/drawing/2014/main" id="{7D051556-EF59-47D9-8188-ECE86BA13A67}"/>
            </a:ext>
          </a:extLst>
        </xdr:cNvPr>
        <xdr:cNvCxnSpPr/>
      </xdr:nvCxnSpPr>
      <xdr:spPr>
        <a:xfrm>
          <a:off x="2908300" y="66903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9" name="楕円 78">
          <a:extLst>
            <a:ext uri="{FF2B5EF4-FFF2-40B4-BE49-F238E27FC236}">
              <a16:creationId xmlns:a16="http://schemas.microsoft.com/office/drawing/2014/main" id="{E3285B16-808B-4466-BEF3-9D781758273B}"/>
            </a:ext>
          </a:extLst>
        </xdr:cNvPr>
        <xdr:cNvSpPr/>
      </xdr:nvSpPr>
      <xdr:spPr>
        <a:xfrm>
          <a:off x="1968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39</xdr:row>
      <xdr:rowOff>3810</xdr:rowOff>
    </xdr:to>
    <xdr:cxnSp macro="">
      <xdr:nvCxnSpPr>
        <xdr:cNvPr id="80" name="直線コネクタ 79">
          <a:extLst>
            <a:ext uri="{FF2B5EF4-FFF2-40B4-BE49-F238E27FC236}">
              <a16:creationId xmlns:a16="http://schemas.microsoft.com/office/drawing/2014/main" id="{86A8FD5A-3E30-45EF-904F-A319460EF713}"/>
            </a:ext>
          </a:extLst>
        </xdr:cNvPr>
        <xdr:cNvCxnSpPr/>
      </xdr:nvCxnSpPr>
      <xdr:spPr>
        <a:xfrm>
          <a:off x="2019300" y="665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55880</xdr:rowOff>
    </xdr:from>
    <xdr:to>
      <xdr:col>6</xdr:col>
      <xdr:colOff>38100</xdr:colOff>
      <xdr:row>38</xdr:row>
      <xdr:rowOff>157480</xdr:rowOff>
    </xdr:to>
    <xdr:sp macro="" textlink="">
      <xdr:nvSpPr>
        <xdr:cNvPr id="81" name="楕円 80">
          <a:extLst>
            <a:ext uri="{FF2B5EF4-FFF2-40B4-BE49-F238E27FC236}">
              <a16:creationId xmlns:a16="http://schemas.microsoft.com/office/drawing/2014/main" id="{31B446D1-C2B6-4F2F-83D7-FBAD422B837C}"/>
            </a:ext>
          </a:extLst>
        </xdr:cNvPr>
        <xdr:cNvSpPr/>
      </xdr:nvSpPr>
      <xdr:spPr>
        <a:xfrm>
          <a:off x="107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106680</xdr:rowOff>
    </xdr:from>
    <xdr:to>
      <xdr:col>10</xdr:col>
      <xdr:colOff>114300</xdr:colOff>
      <xdr:row>38</xdr:row>
      <xdr:rowOff>140970</xdr:rowOff>
    </xdr:to>
    <xdr:cxnSp macro="">
      <xdr:nvCxnSpPr>
        <xdr:cNvPr id="82" name="直線コネクタ 81">
          <a:extLst>
            <a:ext uri="{FF2B5EF4-FFF2-40B4-BE49-F238E27FC236}">
              <a16:creationId xmlns:a16="http://schemas.microsoft.com/office/drawing/2014/main" id="{689B6BBF-3065-47B0-BFA9-61181B118C34}"/>
            </a:ext>
          </a:extLst>
        </xdr:cNvPr>
        <xdr:cNvCxnSpPr/>
      </xdr:nvCxnSpPr>
      <xdr:spPr>
        <a:xfrm>
          <a:off x="1130300" y="662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6EDE49D3-1530-4453-94F4-76B748B00FEB}"/>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2165D9DE-318C-4588-AE98-74165CFAC0B6}"/>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ADC4AF4A-444D-4AA4-A9CD-2E86F5DA503A}"/>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6DD1AAC4-539D-4545-97F3-BD9B894B2A11}"/>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87" name="n_1mainValue【道路】&#10;有形固定資産減価償却率">
          <a:extLst>
            <a:ext uri="{FF2B5EF4-FFF2-40B4-BE49-F238E27FC236}">
              <a16:creationId xmlns:a16="http://schemas.microsoft.com/office/drawing/2014/main" id="{A8F55F62-7809-4339-A39A-B7C83F947FA2}"/>
            </a:ext>
          </a:extLst>
        </xdr:cNvPr>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45737</xdr:rowOff>
    </xdr:from>
    <xdr:ext cx="405111" cy="259045"/>
    <xdr:sp macro="" textlink="">
      <xdr:nvSpPr>
        <xdr:cNvPr id="88" name="n_2mainValue【道路】&#10;有形固定資産減価償却率">
          <a:extLst>
            <a:ext uri="{FF2B5EF4-FFF2-40B4-BE49-F238E27FC236}">
              <a16:creationId xmlns:a16="http://schemas.microsoft.com/office/drawing/2014/main" id="{64F4BD36-0077-429A-A103-98F5CCCDF108}"/>
            </a:ext>
          </a:extLst>
        </xdr:cNvPr>
        <xdr:cNvSpPr txBox="1"/>
      </xdr:nvSpPr>
      <xdr:spPr>
        <a:xfrm>
          <a:off x="2705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CA6E2D76-5C2A-4649-AD07-F9722D14ACA2}"/>
            </a:ext>
          </a:extLst>
        </xdr:cNvPr>
        <xdr:cNvSpPr txBox="1"/>
      </xdr:nvSpPr>
      <xdr:spPr>
        <a:xfrm>
          <a:off x="1816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4E9B9A20-0FEF-44BF-8887-C5C2D41B3D8C}"/>
            </a:ext>
          </a:extLst>
        </xdr:cNvPr>
        <xdr:cNvSpPr txBox="1"/>
      </xdr:nvSpPr>
      <xdr:spPr>
        <a:xfrm>
          <a:off x="927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96A054C-EFEE-47B5-A979-F749B86D94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15AD3C9-9692-4128-93B9-EB996CCB1A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42496B2-D5AA-4FB6-AA0E-64ADC3FBC7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8A546E-EF15-4D92-9AAC-B2D425744A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4B34BAA-0A45-4DD1-B704-AA61E595EF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CED2BA2-FDE8-4D82-807E-98A405435D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EBEBFF7-25CF-40F9-BB3F-9B976D6CDE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A5A3F75-B64D-4358-8A3B-B6B5A37C3F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93F1F4D-A61F-49AD-AAD7-4C269F15B4A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1CEADB5-C291-464A-A7B2-965B839602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1F8B1ED-DA7B-472A-B200-8EB2D1F199D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345A925-638C-45AC-9EAC-ADA8F416CA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B79C9D2-8A30-4F1F-9689-BA820C4F75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7DC80E7-54A4-43BB-8B08-009A6A411A3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3834AED-7029-44A5-A812-7F831A25DEA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3CA87A03-3C56-43FA-A79F-098F5AF6375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C88C383-F55E-4FE6-A398-246EF69F8A0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AD4E1EF-539F-4870-B58F-7344D9ECCF7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7DD7F08-A71E-40F7-8474-C3E59976C8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FCE7B5F-3A6A-475F-9F36-3B38B24C6E0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99D1B8A-4585-4DFB-ACD4-1C7D448938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ED79CE4C-737E-4170-9E01-5F54D762CDAC}"/>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BED454DB-6DB7-4252-B7CD-14A7158B73B9}"/>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24ECF890-830B-41CC-BF8C-18C3CCB44DBA}"/>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2120EE44-F5A8-4374-A000-4F0D5DEB3C1D}"/>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79C85B7-C31D-4F98-9B23-3EE519294651}"/>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223EE8B2-4F9B-4E02-9DCE-CC4F0D3A8131}"/>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1E0197E1-B21A-4F96-8679-B7609832876C}"/>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223B3C4-228D-4BA3-8BAB-6413D1BE4482}"/>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1DDF33D8-FEAD-4316-A970-279EA73EC75F}"/>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7DD800C7-0E5B-497D-9C05-D5DC0A368E57}"/>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4F311EF5-288F-4CE4-BB57-0072F08EEB29}"/>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C0E369E-1C1B-4B9C-BD3D-5A2731B434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C952477-AD04-4E32-9588-25F4799509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D5091B1-62E5-4D37-A856-364902FB1FF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592E536-0968-48D5-A2DA-91E0E7A599A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5A53CC-3D50-4E1E-9A8F-2FD4A3BB24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41997</xdr:rowOff>
    </xdr:from>
    <xdr:to>
      <xdr:col>55</xdr:col>
      <xdr:colOff>50800</xdr:colOff>
      <xdr:row>39</xdr:row>
      <xdr:rowOff>143597</xdr:rowOff>
    </xdr:to>
    <xdr:sp macro="" textlink="">
      <xdr:nvSpPr>
        <xdr:cNvPr id="128" name="楕円 127">
          <a:extLst>
            <a:ext uri="{FF2B5EF4-FFF2-40B4-BE49-F238E27FC236}">
              <a16:creationId xmlns:a16="http://schemas.microsoft.com/office/drawing/2014/main" id="{191EC593-957D-4950-9FEE-C8FB1B5AD1F7}"/>
            </a:ext>
          </a:extLst>
        </xdr:cNvPr>
        <xdr:cNvSpPr/>
      </xdr:nvSpPr>
      <xdr:spPr>
        <a:xfrm>
          <a:off x="10426700" y="67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64874</xdr:rowOff>
    </xdr:from>
    <xdr:ext cx="534377" cy="259045"/>
    <xdr:sp macro="" textlink="">
      <xdr:nvSpPr>
        <xdr:cNvPr id="129" name="【道路】&#10;一人当たり延長該当値テキスト">
          <a:extLst>
            <a:ext uri="{FF2B5EF4-FFF2-40B4-BE49-F238E27FC236}">
              <a16:creationId xmlns:a16="http://schemas.microsoft.com/office/drawing/2014/main" id="{650DEA73-D36E-465B-B67F-0FE4D2059D7D}"/>
            </a:ext>
          </a:extLst>
        </xdr:cNvPr>
        <xdr:cNvSpPr txBox="1"/>
      </xdr:nvSpPr>
      <xdr:spPr>
        <a:xfrm>
          <a:off x="10515600" y="65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53984</xdr:rowOff>
    </xdr:from>
    <xdr:to>
      <xdr:col>50</xdr:col>
      <xdr:colOff>165100</xdr:colOff>
      <xdr:row>39</xdr:row>
      <xdr:rowOff>155584</xdr:rowOff>
    </xdr:to>
    <xdr:sp macro="" textlink="">
      <xdr:nvSpPr>
        <xdr:cNvPr id="130" name="楕円 129">
          <a:extLst>
            <a:ext uri="{FF2B5EF4-FFF2-40B4-BE49-F238E27FC236}">
              <a16:creationId xmlns:a16="http://schemas.microsoft.com/office/drawing/2014/main" id="{34549A9D-BDFC-415A-9BAB-C3525E5F4FCF}"/>
            </a:ext>
          </a:extLst>
        </xdr:cNvPr>
        <xdr:cNvSpPr/>
      </xdr:nvSpPr>
      <xdr:spPr>
        <a:xfrm>
          <a:off x="9588500" y="67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92797</xdr:rowOff>
    </xdr:from>
    <xdr:to>
      <xdr:col>55</xdr:col>
      <xdr:colOff>0</xdr:colOff>
      <xdr:row>39</xdr:row>
      <xdr:rowOff>104784</xdr:rowOff>
    </xdr:to>
    <xdr:cxnSp macro="">
      <xdr:nvCxnSpPr>
        <xdr:cNvPr id="131" name="直線コネクタ 130">
          <a:extLst>
            <a:ext uri="{FF2B5EF4-FFF2-40B4-BE49-F238E27FC236}">
              <a16:creationId xmlns:a16="http://schemas.microsoft.com/office/drawing/2014/main" id="{3088F63A-32CC-449A-A688-3AB439751F59}"/>
            </a:ext>
          </a:extLst>
        </xdr:cNvPr>
        <xdr:cNvCxnSpPr/>
      </xdr:nvCxnSpPr>
      <xdr:spPr>
        <a:xfrm flipV="1">
          <a:off x="9639300" y="6779347"/>
          <a:ext cx="8382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63686</xdr:rowOff>
    </xdr:from>
    <xdr:to>
      <xdr:col>46</xdr:col>
      <xdr:colOff>38100</xdr:colOff>
      <xdr:row>39</xdr:row>
      <xdr:rowOff>165286</xdr:rowOff>
    </xdr:to>
    <xdr:sp macro="" textlink="">
      <xdr:nvSpPr>
        <xdr:cNvPr id="132" name="楕円 131">
          <a:extLst>
            <a:ext uri="{FF2B5EF4-FFF2-40B4-BE49-F238E27FC236}">
              <a16:creationId xmlns:a16="http://schemas.microsoft.com/office/drawing/2014/main" id="{2807018B-C077-4119-92AA-CF5539B98382}"/>
            </a:ext>
          </a:extLst>
        </xdr:cNvPr>
        <xdr:cNvSpPr/>
      </xdr:nvSpPr>
      <xdr:spPr>
        <a:xfrm>
          <a:off x="8699500" y="6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104784</xdr:rowOff>
    </xdr:from>
    <xdr:to>
      <xdr:col>50</xdr:col>
      <xdr:colOff>114300</xdr:colOff>
      <xdr:row>39</xdr:row>
      <xdr:rowOff>114486</xdr:rowOff>
    </xdr:to>
    <xdr:cxnSp macro="">
      <xdr:nvCxnSpPr>
        <xdr:cNvPr id="133" name="直線コネクタ 132">
          <a:extLst>
            <a:ext uri="{FF2B5EF4-FFF2-40B4-BE49-F238E27FC236}">
              <a16:creationId xmlns:a16="http://schemas.microsoft.com/office/drawing/2014/main" id="{BCE01B20-DC36-4085-8F81-7D264C258C3A}"/>
            </a:ext>
          </a:extLst>
        </xdr:cNvPr>
        <xdr:cNvCxnSpPr/>
      </xdr:nvCxnSpPr>
      <xdr:spPr>
        <a:xfrm flipV="1">
          <a:off x="8750300" y="6791334"/>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73717</xdr:rowOff>
    </xdr:from>
    <xdr:to>
      <xdr:col>41</xdr:col>
      <xdr:colOff>101600</xdr:colOff>
      <xdr:row>40</xdr:row>
      <xdr:rowOff>3867</xdr:rowOff>
    </xdr:to>
    <xdr:sp macro="" textlink="">
      <xdr:nvSpPr>
        <xdr:cNvPr id="134" name="楕円 133">
          <a:extLst>
            <a:ext uri="{FF2B5EF4-FFF2-40B4-BE49-F238E27FC236}">
              <a16:creationId xmlns:a16="http://schemas.microsoft.com/office/drawing/2014/main" id="{29C0B42C-C363-4A9A-8C12-6AA4682C9C49}"/>
            </a:ext>
          </a:extLst>
        </xdr:cNvPr>
        <xdr:cNvSpPr/>
      </xdr:nvSpPr>
      <xdr:spPr>
        <a:xfrm>
          <a:off x="7810500" y="6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114486</xdr:rowOff>
    </xdr:from>
    <xdr:to>
      <xdr:col>45</xdr:col>
      <xdr:colOff>177800</xdr:colOff>
      <xdr:row>39</xdr:row>
      <xdr:rowOff>124517</xdr:rowOff>
    </xdr:to>
    <xdr:cxnSp macro="">
      <xdr:nvCxnSpPr>
        <xdr:cNvPr id="135" name="直線コネクタ 134">
          <a:extLst>
            <a:ext uri="{FF2B5EF4-FFF2-40B4-BE49-F238E27FC236}">
              <a16:creationId xmlns:a16="http://schemas.microsoft.com/office/drawing/2014/main" id="{912ADDF8-8CA5-4250-8F2A-6FDE240D3523}"/>
            </a:ext>
          </a:extLst>
        </xdr:cNvPr>
        <xdr:cNvCxnSpPr/>
      </xdr:nvCxnSpPr>
      <xdr:spPr>
        <a:xfrm flipV="1">
          <a:off x="7861300" y="6801036"/>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17426</xdr:rowOff>
    </xdr:from>
    <xdr:to>
      <xdr:col>36</xdr:col>
      <xdr:colOff>165100</xdr:colOff>
      <xdr:row>40</xdr:row>
      <xdr:rowOff>119026</xdr:rowOff>
    </xdr:to>
    <xdr:sp macro="" textlink="">
      <xdr:nvSpPr>
        <xdr:cNvPr id="136" name="楕円 135">
          <a:extLst>
            <a:ext uri="{FF2B5EF4-FFF2-40B4-BE49-F238E27FC236}">
              <a16:creationId xmlns:a16="http://schemas.microsoft.com/office/drawing/2014/main" id="{E602C9CD-7439-48C5-B6C1-4AB636F21B3F}"/>
            </a:ext>
          </a:extLst>
        </xdr:cNvPr>
        <xdr:cNvSpPr/>
      </xdr:nvSpPr>
      <xdr:spPr>
        <a:xfrm>
          <a:off x="6921500" y="68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124517</xdr:rowOff>
    </xdr:from>
    <xdr:to>
      <xdr:col>41</xdr:col>
      <xdr:colOff>50800</xdr:colOff>
      <xdr:row>40</xdr:row>
      <xdr:rowOff>68226</xdr:rowOff>
    </xdr:to>
    <xdr:cxnSp macro="">
      <xdr:nvCxnSpPr>
        <xdr:cNvPr id="137" name="直線コネクタ 136">
          <a:extLst>
            <a:ext uri="{FF2B5EF4-FFF2-40B4-BE49-F238E27FC236}">
              <a16:creationId xmlns:a16="http://schemas.microsoft.com/office/drawing/2014/main" id="{0BDF8E0B-6437-4538-9A78-3C60B9506EF2}"/>
            </a:ext>
          </a:extLst>
        </xdr:cNvPr>
        <xdr:cNvCxnSpPr/>
      </xdr:nvCxnSpPr>
      <xdr:spPr>
        <a:xfrm flipV="1">
          <a:off x="6972300" y="6811067"/>
          <a:ext cx="889000" cy="1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6AEE598F-0257-45E3-A61A-1574FBF8F603}"/>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9296418D-F778-4B08-A721-3C76D7C8DD7E}"/>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689D42A9-7963-459E-A5DD-8635D4B43B98}"/>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64C43FD6-9DC3-47B0-8710-CE441F24A6BB}"/>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661</xdr:rowOff>
    </xdr:from>
    <xdr:ext cx="534377" cy="259045"/>
    <xdr:sp macro="" textlink="">
      <xdr:nvSpPr>
        <xdr:cNvPr id="142" name="n_1mainValue【道路】&#10;一人当たり延長">
          <a:extLst>
            <a:ext uri="{FF2B5EF4-FFF2-40B4-BE49-F238E27FC236}">
              <a16:creationId xmlns:a16="http://schemas.microsoft.com/office/drawing/2014/main" id="{695C34D8-2308-4946-800E-5BC29F61E304}"/>
            </a:ext>
          </a:extLst>
        </xdr:cNvPr>
        <xdr:cNvSpPr txBox="1"/>
      </xdr:nvSpPr>
      <xdr:spPr>
        <a:xfrm>
          <a:off x="9359411" y="65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10363</xdr:rowOff>
    </xdr:from>
    <xdr:ext cx="534377" cy="259045"/>
    <xdr:sp macro="" textlink="">
      <xdr:nvSpPr>
        <xdr:cNvPr id="143" name="n_2mainValue【道路】&#10;一人当たり延長">
          <a:extLst>
            <a:ext uri="{FF2B5EF4-FFF2-40B4-BE49-F238E27FC236}">
              <a16:creationId xmlns:a16="http://schemas.microsoft.com/office/drawing/2014/main" id="{D22B0513-C77D-40B6-94E5-B62B5D023D81}"/>
            </a:ext>
          </a:extLst>
        </xdr:cNvPr>
        <xdr:cNvSpPr txBox="1"/>
      </xdr:nvSpPr>
      <xdr:spPr>
        <a:xfrm>
          <a:off x="8483111" y="65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20394</xdr:rowOff>
    </xdr:from>
    <xdr:ext cx="534377" cy="259045"/>
    <xdr:sp macro="" textlink="">
      <xdr:nvSpPr>
        <xdr:cNvPr id="144" name="n_3mainValue【道路】&#10;一人当たり延長">
          <a:extLst>
            <a:ext uri="{FF2B5EF4-FFF2-40B4-BE49-F238E27FC236}">
              <a16:creationId xmlns:a16="http://schemas.microsoft.com/office/drawing/2014/main" id="{E666F9BB-56F6-403D-B671-8A349BA54EFE}"/>
            </a:ext>
          </a:extLst>
        </xdr:cNvPr>
        <xdr:cNvSpPr txBox="1"/>
      </xdr:nvSpPr>
      <xdr:spPr>
        <a:xfrm>
          <a:off x="7594111" y="65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135553</xdr:rowOff>
    </xdr:from>
    <xdr:ext cx="534377" cy="259045"/>
    <xdr:sp macro="" textlink="">
      <xdr:nvSpPr>
        <xdr:cNvPr id="145" name="n_4mainValue【道路】&#10;一人当たり延長">
          <a:extLst>
            <a:ext uri="{FF2B5EF4-FFF2-40B4-BE49-F238E27FC236}">
              <a16:creationId xmlns:a16="http://schemas.microsoft.com/office/drawing/2014/main" id="{34EE0A65-4DBC-4D7E-97B2-AA61A58D19EE}"/>
            </a:ext>
          </a:extLst>
        </xdr:cNvPr>
        <xdr:cNvSpPr txBox="1"/>
      </xdr:nvSpPr>
      <xdr:spPr>
        <a:xfrm>
          <a:off x="6705111" y="66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6111F91-7791-4142-ABA2-9ADE8C1334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AFDDC6A-8C43-4EFA-997A-E424124CF9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70CA77A-984D-450F-8F9C-7DA8D51305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D3C8810-0F64-4A46-BB99-4127CD4AAC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50C3435-5957-4767-977E-4DAB5CEA69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A9D2D7A-B051-4D32-873B-3728BFAE1F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FABDA05-5E68-4760-8609-E65A5FB416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1D4BADD-6DB0-44BC-A5FE-D98BBC7B7F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D9C4FA8-5292-4014-BF8C-71E748D45F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3D8C2A7-AA66-414B-8AE3-5A81091E6A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6226B07-A597-46E3-8CC6-374904AA8E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C3BC89F-BF52-406D-A19E-1EB4BCA79C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91F1C9E-CF6F-4388-9F17-28DF5D9B04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5691415-940F-41C5-92F6-A0FD576150B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46BDEB7-E85C-4046-B944-687FDAD977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F55ED15-1C37-4217-9C69-333BED3EF0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6523910-5407-42A6-A91C-5734EA51B5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1856E29-A170-4DF6-888D-EF038F40132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8498FE8-E602-4170-8EC3-DF9CF6C0D9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2B168D6-5B3E-4C10-92AE-141C2CE533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9CAF657-7BEB-4305-B0E4-795180FD09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4E4BCEF-BA5F-4546-B5B8-7AA160A927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7D1D59E-D6BA-4827-9B3A-9CEC21D70B3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E0EC099-7CFD-420E-A88A-6CDD5F2C19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CE76B5E-9584-46E0-B0AA-DC61636884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BD196148-5CC7-4914-BA1C-4EC991DD3078}"/>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203F350-0ED7-4C7A-A11C-EEC6D19F197F}"/>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E6651729-1ADD-4A6D-B267-1D6DF8FB3115}"/>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5786D9D-99D5-4385-AD0C-9AB712AC3374}"/>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A75AA016-564F-48C3-8344-A90CFD26A904}"/>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3622451-6EC0-448B-98F5-AF6AE33BCF4B}"/>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94720A0E-1F5A-4F21-8C15-2900480FFE4B}"/>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DB97D3CE-8BC4-491C-99DE-1A8FC6880E0A}"/>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76BFD8F6-F078-41A9-86FC-0A9E18C9164B}"/>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84BA7877-3CEF-4FD3-81F2-0380D87D1A1D}"/>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63E9345A-40FC-4559-ACAD-D4DCAB52C795}"/>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D4BFA1D-5854-4D97-BA6E-AE54E84541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DFBFCC6-CF6F-4F0D-B9D6-11EBD65C2B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22768F9-6CD6-4A9F-98B0-DCEA2E2FDA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547663-A049-4C3C-A9E6-B502585712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39F3A98-46AE-4BBB-BB61-91D8DC0AD4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7" name="楕円 186">
          <a:extLst>
            <a:ext uri="{FF2B5EF4-FFF2-40B4-BE49-F238E27FC236}">
              <a16:creationId xmlns:a16="http://schemas.microsoft.com/office/drawing/2014/main" id="{C81B420D-9CAE-41B8-AFB2-CD0DC774C4FD}"/>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FAB6F5C-EB2C-4E87-A53A-3BABF8C43C24}"/>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89" name="楕円 188">
          <a:extLst>
            <a:ext uri="{FF2B5EF4-FFF2-40B4-BE49-F238E27FC236}">
              <a16:creationId xmlns:a16="http://schemas.microsoft.com/office/drawing/2014/main" id="{FF1C30B8-BC67-4F44-83ED-AEBE2AEDD3A8}"/>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138793</xdr:rowOff>
    </xdr:to>
    <xdr:cxnSp macro="">
      <xdr:nvCxnSpPr>
        <xdr:cNvPr id="190" name="直線コネクタ 189">
          <a:extLst>
            <a:ext uri="{FF2B5EF4-FFF2-40B4-BE49-F238E27FC236}">
              <a16:creationId xmlns:a16="http://schemas.microsoft.com/office/drawing/2014/main" id="{AEBB14F8-595C-4C2C-9B8D-C48009152BAA}"/>
            </a:ext>
          </a:extLst>
        </xdr:cNvPr>
        <xdr:cNvCxnSpPr/>
      </xdr:nvCxnSpPr>
      <xdr:spPr>
        <a:xfrm>
          <a:off x="3797300" y="105858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1" name="楕円 190">
          <a:extLst>
            <a:ext uri="{FF2B5EF4-FFF2-40B4-BE49-F238E27FC236}">
              <a16:creationId xmlns:a16="http://schemas.microsoft.com/office/drawing/2014/main" id="{2AB2E4E2-A1F1-46D0-B07B-7A81BD75BA50}"/>
            </a:ext>
          </a:extLst>
        </xdr:cNvPr>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127363</xdr:rowOff>
    </xdr:to>
    <xdr:cxnSp macro="">
      <xdr:nvCxnSpPr>
        <xdr:cNvPr id="192" name="直線コネクタ 191">
          <a:extLst>
            <a:ext uri="{FF2B5EF4-FFF2-40B4-BE49-F238E27FC236}">
              <a16:creationId xmlns:a16="http://schemas.microsoft.com/office/drawing/2014/main" id="{37AEF42A-D29D-4AE1-8B75-C38CC0B6D780}"/>
            </a:ext>
          </a:extLst>
        </xdr:cNvPr>
        <xdr:cNvCxnSpPr/>
      </xdr:nvCxnSpPr>
      <xdr:spPr>
        <a:xfrm>
          <a:off x="2908300" y="105743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3" name="楕円 192">
          <a:extLst>
            <a:ext uri="{FF2B5EF4-FFF2-40B4-BE49-F238E27FC236}">
              <a16:creationId xmlns:a16="http://schemas.microsoft.com/office/drawing/2014/main" id="{EAE5A9C5-D66D-4A64-8BFA-0A2F4473B594}"/>
            </a:ext>
          </a:extLst>
        </xdr:cNvPr>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115933</xdr:rowOff>
    </xdr:to>
    <xdr:cxnSp macro="">
      <xdr:nvCxnSpPr>
        <xdr:cNvPr id="194" name="直線コネクタ 193">
          <a:extLst>
            <a:ext uri="{FF2B5EF4-FFF2-40B4-BE49-F238E27FC236}">
              <a16:creationId xmlns:a16="http://schemas.microsoft.com/office/drawing/2014/main" id="{6A5A2568-10CC-4830-9833-8583A0D1AFE2}"/>
            </a:ext>
          </a:extLst>
        </xdr:cNvPr>
        <xdr:cNvCxnSpPr/>
      </xdr:nvCxnSpPr>
      <xdr:spPr>
        <a:xfrm>
          <a:off x="2019300" y="10574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5" name="楕円 194">
          <a:extLst>
            <a:ext uri="{FF2B5EF4-FFF2-40B4-BE49-F238E27FC236}">
              <a16:creationId xmlns:a16="http://schemas.microsoft.com/office/drawing/2014/main" id="{1EC7A8F9-ED17-47D0-A3B0-9199D30BC1AD}"/>
            </a:ext>
          </a:extLst>
        </xdr:cNvPr>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115933</xdr:rowOff>
    </xdr:to>
    <xdr:cxnSp macro="">
      <xdr:nvCxnSpPr>
        <xdr:cNvPr id="196" name="直線コネクタ 195">
          <a:extLst>
            <a:ext uri="{FF2B5EF4-FFF2-40B4-BE49-F238E27FC236}">
              <a16:creationId xmlns:a16="http://schemas.microsoft.com/office/drawing/2014/main" id="{6F6FB7D9-758F-4BA9-BFE3-45A1DCD6AEB2}"/>
            </a:ext>
          </a:extLst>
        </xdr:cNvPr>
        <xdr:cNvCxnSpPr/>
      </xdr:nvCxnSpPr>
      <xdr:spPr>
        <a:xfrm>
          <a:off x="1130300" y="105547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E12B515-49C6-46F5-8D2E-C258109378B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16C2CF1-48C7-4DC5-AD17-DE1DEBC98CFC}"/>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832E223-C916-4AE6-B3C1-33A0E6D05665}"/>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45EC276-3F32-40E7-80F6-C359FA1A36D1}"/>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E4A11F2-DE79-4E1A-AA45-5B9B8AC1A6C8}"/>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06A3386-CEAC-4421-BB93-9C4C718B0F99}"/>
            </a:ext>
          </a:extLst>
        </xdr:cNvPr>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B4747E6-3B67-411D-8925-F74431DF1298}"/>
            </a:ext>
          </a:extLst>
        </xdr:cNvPr>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1FE8111-A465-4515-AA84-A26620515678}"/>
            </a:ext>
          </a:extLst>
        </xdr:cNvPr>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A51D312-31CB-4D6B-BFDD-BA6C913684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5E11E06-D87C-4948-B21B-10601BF37E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CB5E2B0-E268-473A-BA30-49CEABDF30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9C99FDA-6A69-4253-9833-4909DFE69A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B08B4DD-C7C9-41D9-9414-49BB38AD58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447399D-AA40-4941-9245-51754EB08B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37AD73A-6E0C-439D-B215-B067CF637F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A2C0ACD-7D93-462F-9310-E25E7121B1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D200930-C173-4CD9-B57A-A50D5DCD7C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BCF5C19-4E7B-406C-9027-6034913CDA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EBD774E-1F93-4B70-A678-39F736B6DD5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71B26F0-A293-4E11-A705-108601993AE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3373B44-6B0E-4053-B802-2A77D824F3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DE82051-A2C0-4433-A4DD-0A0B2CD086D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8497ABD-86DF-4F86-8CDD-4B7ADA464C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0E07950-1F22-475B-B633-DBF8B2F6BD5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CAD8D5C-83DD-4ADF-A357-7C479DDA0BB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A938F4C-43DD-4B8A-83C4-E52C01CE3DE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84102F8-24A5-4F01-80E5-588B836FB0B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F7B2126-60C0-4936-91AD-3F68260B55E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C36D791-B051-470B-9981-5D0247BDCF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A9EDD5E-85EF-4247-8B0C-912EF8FBF2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291578F-B9B8-4320-ABCF-D09365CF1D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971C0260-191B-4013-B9F9-BE72734FA734}"/>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AB45165-3C9A-4F89-9BCE-BC5948697885}"/>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D637477F-EAC5-42BD-8E4C-AAF721BBE838}"/>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B9FA898-52EB-449A-BAA3-04A675D1C32D}"/>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E483F96E-72C4-48DD-90A7-44E478DA86E6}"/>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BF5E1DD-8CD0-4C86-8172-65ECD20AA166}"/>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9E795F6E-8DC8-41B3-A2C7-C67F12875CB6}"/>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9A4ECAF2-78C4-43F4-9F35-88B794EA06BD}"/>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93E8E5A-BFFB-4DAF-A87C-4D4B98509E03}"/>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7D52D787-8E39-4164-917B-56E1E4C70792}"/>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4665F17-680C-401A-A0B0-EAAF2B26493F}"/>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A67619F-0DD4-4E2F-9A6B-9DE8ED73D2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DD2797F-DAAB-4925-B15F-F034717D38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0B2AC50-540A-46ED-93EE-87446F204B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40DE5C6-2E83-41FB-9282-7A6D85F769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B143910-6895-4D2F-AED0-4CE70F3E2C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59534</xdr:rowOff>
    </xdr:from>
    <xdr:to>
      <xdr:col>55</xdr:col>
      <xdr:colOff>50800</xdr:colOff>
      <xdr:row>62</xdr:row>
      <xdr:rowOff>161134</xdr:rowOff>
    </xdr:to>
    <xdr:sp macro="" textlink="">
      <xdr:nvSpPr>
        <xdr:cNvPr id="244" name="楕円 243">
          <a:extLst>
            <a:ext uri="{FF2B5EF4-FFF2-40B4-BE49-F238E27FC236}">
              <a16:creationId xmlns:a16="http://schemas.microsoft.com/office/drawing/2014/main" id="{6B4F8EFE-2553-40F5-80C6-A1E5C8F78B84}"/>
            </a:ext>
          </a:extLst>
        </xdr:cNvPr>
        <xdr:cNvSpPr/>
      </xdr:nvSpPr>
      <xdr:spPr>
        <a:xfrm>
          <a:off x="10426700" y="106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82411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BCF0199-E79F-4C74-93C3-9475F56F121F}"/>
            </a:ext>
          </a:extLst>
        </xdr:cNvPr>
        <xdr:cNvSpPr txBox="1"/>
      </xdr:nvSpPr>
      <xdr:spPr>
        <a:xfrm>
          <a:off x="10515600" y="105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71251</xdr:rowOff>
    </xdr:from>
    <xdr:to>
      <xdr:col>50</xdr:col>
      <xdr:colOff>165100</xdr:colOff>
      <xdr:row>63</xdr:row>
      <xdr:rowOff>1401</xdr:rowOff>
    </xdr:to>
    <xdr:sp macro="" textlink="">
      <xdr:nvSpPr>
        <xdr:cNvPr id="246" name="楕円 245">
          <a:extLst>
            <a:ext uri="{FF2B5EF4-FFF2-40B4-BE49-F238E27FC236}">
              <a16:creationId xmlns:a16="http://schemas.microsoft.com/office/drawing/2014/main" id="{CCC2CFB5-DA19-4E09-A2BD-F50649404D34}"/>
            </a:ext>
          </a:extLst>
        </xdr:cNvPr>
        <xdr:cNvSpPr/>
      </xdr:nvSpPr>
      <xdr:spPr>
        <a:xfrm>
          <a:off x="9588500" y="10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110334</xdr:rowOff>
    </xdr:from>
    <xdr:to>
      <xdr:col>55</xdr:col>
      <xdr:colOff>0</xdr:colOff>
      <xdr:row>62</xdr:row>
      <xdr:rowOff>122051</xdr:rowOff>
    </xdr:to>
    <xdr:cxnSp macro="">
      <xdr:nvCxnSpPr>
        <xdr:cNvPr id="247" name="直線コネクタ 246">
          <a:extLst>
            <a:ext uri="{FF2B5EF4-FFF2-40B4-BE49-F238E27FC236}">
              <a16:creationId xmlns:a16="http://schemas.microsoft.com/office/drawing/2014/main" id="{2A0ED953-B2B8-4A90-BF82-DBF191CE2144}"/>
            </a:ext>
          </a:extLst>
        </xdr:cNvPr>
        <xdr:cNvCxnSpPr/>
      </xdr:nvCxnSpPr>
      <xdr:spPr>
        <a:xfrm flipV="1">
          <a:off x="9639300" y="10740234"/>
          <a:ext cx="83820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81526</xdr:rowOff>
    </xdr:from>
    <xdr:to>
      <xdr:col>46</xdr:col>
      <xdr:colOff>38100</xdr:colOff>
      <xdr:row>63</xdr:row>
      <xdr:rowOff>11676</xdr:rowOff>
    </xdr:to>
    <xdr:sp macro="" textlink="">
      <xdr:nvSpPr>
        <xdr:cNvPr id="248" name="楕円 247">
          <a:extLst>
            <a:ext uri="{FF2B5EF4-FFF2-40B4-BE49-F238E27FC236}">
              <a16:creationId xmlns:a16="http://schemas.microsoft.com/office/drawing/2014/main" id="{4CCD1723-88A8-4E98-A122-E571A6C7AE1D}"/>
            </a:ext>
          </a:extLst>
        </xdr:cNvPr>
        <xdr:cNvSpPr/>
      </xdr:nvSpPr>
      <xdr:spPr>
        <a:xfrm>
          <a:off x="8699500" y="10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122051</xdr:rowOff>
    </xdr:from>
    <xdr:to>
      <xdr:col>50</xdr:col>
      <xdr:colOff>114300</xdr:colOff>
      <xdr:row>62</xdr:row>
      <xdr:rowOff>132326</xdr:rowOff>
    </xdr:to>
    <xdr:cxnSp macro="">
      <xdr:nvCxnSpPr>
        <xdr:cNvPr id="249" name="直線コネクタ 248">
          <a:extLst>
            <a:ext uri="{FF2B5EF4-FFF2-40B4-BE49-F238E27FC236}">
              <a16:creationId xmlns:a16="http://schemas.microsoft.com/office/drawing/2014/main" id="{DF8BB8D8-3582-4A18-9166-9CC4A3283C9E}"/>
            </a:ext>
          </a:extLst>
        </xdr:cNvPr>
        <xdr:cNvCxnSpPr/>
      </xdr:nvCxnSpPr>
      <xdr:spPr>
        <a:xfrm flipV="1">
          <a:off x="8750300" y="10751951"/>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95453</xdr:rowOff>
    </xdr:from>
    <xdr:to>
      <xdr:col>41</xdr:col>
      <xdr:colOff>101600</xdr:colOff>
      <xdr:row>63</xdr:row>
      <xdr:rowOff>25603</xdr:rowOff>
    </xdr:to>
    <xdr:sp macro="" textlink="">
      <xdr:nvSpPr>
        <xdr:cNvPr id="250" name="楕円 249">
          <a:extLst>
            <a:ext uri="{FF2B5EF4-FFF2-40B4-BE49-F238E27FC236}">
              <a16:creationId xmlns:a16="http://schemas.microsoft.com/office/drawing/2014/main" id="{8F29BD19-5383-42A1-88A1-693DC3415F9E}"/>
            </a:ext>
          </a:extLst>
        </xdr:cNvPr>
        <xdr:cNvSpPr/>
      </xdr:nvSpPr>
      <xdr:spPr>
        <a:xfrm>
          <a:off x="7810500" y="10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132326</xdr:rowOff>
    </xdr:from>
    <xdr:to>
      <xdr:col>45</xdr:col>
      <xdr:colOff>177800</xdr:colOff>
      <xdr:row>62</xdr:row>
      <xdr:rowOff>146253</xdr:rowOff>
    </xdr:to>
    <xdr:cxnSp macro="">
      <xdr:nvCxnSpPr>
        <xdr:cNvPr id="251" name="直線コネクタ 250">
          <a:extLst>
            <a:ext uri="{FF2B5EF4-FFF2-40B4-BE49-F238E27FC236}">
              <a16:creationId xmlns:a16="http://schemas.microsoft.com/office/drawing/2014/main" id="{73244DBC-9B37-4748-8A8F-E890E49318E2}"/>
            </a:ext>
          </a:extLst>
        </xdr:cNvPr>
        <xdr:cNvCxnSpPr/>
      </xdr:nvCxnSpPr>
      <xdr:spPr>
        <a:xfrm flipV="1">
          <a:off x="7861300" y="10762226"/>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103116</xdr:rowOff>
    </xdr:from>
    <xdr:to>
      <xdr:col>36</xdr:col>
      <xdr:colOff>165100</xdr:colOff>
      <xdr:row>63</xdr:row>
      <xdr:rowOff>33266</xdr:rowOff>
    </xdr:to>
    <xdr:sp macro="" textlink="">
      <xdr:nvSpPr>
        <xdr:cNvPr id="252" name="楕円 251">
          <a:extLst>
            <a:ext uri="{FF2B5EF4-FFF2-40B4-BE49-F238E27FC236}">
              <a16:creationId xmlns:a16="http://schemas.microsoft.com/office/drawing/2014/main" id="{9AAF4816-058A-4B17-99F3-74DA8FBFF430}"/>
            </a:ext>
          </a:extLst>
        </xdr:cNvPr>
        <xdr:cNvSpPr/>
      </xdr:nvSpPr>
      <xdr:spPr>
        <a:xfrm>
          <a:off x="6921500" y="107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146253</xdr:rowOff>
    </xdr:from>
    <xdr:to>
      <xdr:col>41</xdr:col>
      <xdr:colOff>50800</xdr:colOff>
      <xdr:row>62</xdr:row>
      <xdr:rowOff>153916</xdr:rowOff>
    </xdr:to>
    <xdr:cxnSp macro="">
      <xdr:nvCxnSpPr>
        <xdr:cNvPr id="253" name="直線コネクタ 252">
          <a:extLst>
            <a:ext uri="{FF2B5EF4-FFF2-40B4-BE49-F238E27FC236}">
              <a16:creationId xmlns:a16="http://schemas.microsoft.com/office/drawing/2014/main" id="{5CB26FFB-CC25-4771-B827-8C1F6EFCEAF0}"/>
            </a:ext>
          </a:extLst>
        </xdr:cNvPr>
        <xdr:cNvCxnSpPr/>
      </xdr:nvCxnSpPr>
      <xdr:spPr>
        <a:xfrm flipV="1">
          <a:off x="6972300" y="10776153"/>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C259F87-2F26-4F5C-B9F8-D296C94AABCD}"/>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8BC78FA-8ED2-4B53-B9F5-9889536BDAA3}"/>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8A8FCF1-9C9D-47CF-A73A-0D0CEAA82454}"/>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40456CC-0EF1-4BF3-9DA8-CC3AE105A741}"/>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17928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1F1831F-7FD7-4EFB-847A-83B0DDDF3AE0}"/>
            </a:ext>
          </a:extLst>
        </xdr:cNvPr>
        <xdr:cNvSpPr txBox="1"/>
      </xdr:nvSpPr>
      <xdr:spPr>
        <a:xfrm>
          <a:off x="9327095" y="1047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28203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B02757D-F34F-486C-B105-92A1EF2A227C}"/>
            </a:ext>
          </a:extLst>
        </xdr:cNvPr>
        <xdr:cNvSpPr txBox="1"/>
      </xdr:nvSpPr>
      <xdr:spPr>
        <a:xfrm>
          <a:off x="8450795" y="1048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16730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8DE0852-5E4C-4F35-AB9A-05101E880F0C}"/>
            </a:ext>
          </a:extLst>
        </xdr:cNvPr>
        <xdr:cNvSpPr txBox="1"/>
      </xdr:nvSpPr>
      <xdr:spPr>
        <a:xfrm>
          <a:off x="7561795" y="1081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24393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4E3BF47F-0EAE-448D-8D82-7871A9147F6F}"/>
            </a:ext>
          </a:extLst>
        </xdr:cNvPr>
        <xdr:cNvSpPr txBox="1"/>
      </xdr:nvSpPr>
      <xdr:spPr>
        <a:xfrm>
          <a:off x="6672795" y="108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139D7BA-5968-4C12-9E26-F87D9DF512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022E9C7-4320-4D01-85FA-C2DED9DA36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99B347E-B270-4072-96D2-941B371331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0D344B4-F25D-4E28-8493-B98E1859DB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AE8C4B2-9916-4885-BBC8-AF031478E4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18054C4-D8EB-45A4-8C07-551C3D08B4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C3EF7A9-C9BB-4F96-8CC6-F8841E9A1D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3FA06AE-B370-4581-B946-3CAD3F7926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90A57C4-B7A0-4D1E-BBD2-4835A30C29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F100319-A988-48AD-B342-36CD6E0B8E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BF0B2CD-28EE-423E-A6DA-A27372CBE4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EF98C00-450C-435E-9B1B-2C9ADBD8ED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92E7FC0B-518D-4134-BEF5-E79B27F408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0E80A7D-0C5A-45CD-B625-AC76402A723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418C246-0BA0-4F13-BD4F-168AEB4D8C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3E06676-D708-4EAD-BC7E-CA2677A9F7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BA37709-A76B-4339-8165-3B9DDCFB80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66ACD05-B235-4A0B-B4C3-46CA749ACA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C489795F-B57C-4CB9-834E-A5F02EF603F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21C4DCE-C50D-4880-ABE4-69FC8E09E2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D779019-4B16-49D5-AA9B-D8D3FC6F1A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B67D48F-54D8-4463-9D8E-7368C314D0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89826D7-96A9-44E9-B49A-5EA0BE7F3E1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14F3C7D-F082-490F-909B-EA8A25973F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E4E1B8A-11C5-4682-9012-F3B058B39BD3}"/>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450507B5-E5C6-4668-8F54-084A3291497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57E801E-3A53-4B9F-BE49-59F11F0F6D6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8CAAE46-8986-4445-9E95-2BA159A05EA4}"/>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6641063E-3E69-4C00-9E30-44F95A29D8EA}"/>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0CEC47A-9CE8-4965-9866-B6A3329029D7}"/>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84EB0FB6-89BA-4EDD-A07C-0B380F96D05B}"/>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541AFA7B-F115-4C7B-83A5-29D666D8E37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50B37C67-249F-4373-AF59-40E5E3F36AFF}"/>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211E0-1D8A-43DA-A99D-1B2891AD99C7}"/>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80A9EEF-ADF7-427C-8E1B-DA8AD1E33C09}"/>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E33088B-30C1-41B8-AF5D-CC73F0C968C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58BDEEE-0164-4A39-B2B5-2C0C0520D8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CD7BB83-DD49-441C-AC9D-247F38C779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0D91C00-A5CE-4A3A-BA16-6FC1A3F29D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0F543AF-D4ED-43EF-9AC0-5C10669388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2" name="楕円 301">
          <a:extLst>
            <a:ext uri="{FF2B5EF4-FFF2-40B4-BE49-F238E27FC236}">
              <a16:creationId xmlns:a16="http://schemas.microsoft.com/office/drawing/2014/main" id="{12B159CB-0B26-4062-A956-85230C40D9DD}"/>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361DA5D-A437-4FB4-9F7A-000943721809}"/>
            </a:ext>
          </a:extLst>
        </xdr:cNvPr>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4" name="楕円 303">
          <a:extLst>
            <a:ext uri="{FF2B5EF4-FFF2-40B4-BE49-F238E27FC236}">
              <a16:creationId xmlns:a16="http://schemas.microsoft.com/office/drawing/2014/main" id="{E7C13DAB-2FA3-48F0-AD07-692EEDE64BE1}"/>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62864</xdr:rowOff>
    </xdr:to>
    <xdr:cxnSp macro="">
      <xdr:nvCxnSpPr>
        <xdr:cNvPr id="305" name="直線コネクタ 304">
          <a:extLst>
            <a:ext uri="{FF2B5EF4-FFF2-40B4-BE49-F238E27FC236}">
              <a16:creationId xmlns:a16="http://schemas.microsoft.com/office/drawing/2014/main" id="{C78AAF3B-6D98-42A3-BF9E-6B281BCBEC6C}"/>
            </a:ext>
          </a:extLst>
        </xdr:cNvPr>
        <xdr:cNvCxnSpPr/>
      </xdr:nvCxnSpPr>
      <xdr:spPr>
        <a:xfrm>
          <a:off x="3797300" y="1408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306" name="楕円 305">
          <a:extLst>
            <a:ext uri="{FF2B5EF4-FFF2-40B4-BE49-F238E27FC236}">
              <a16:creationId xmlns:a16="http://schemas.microsoft.com/office/drawing/2014/main" id="{C027FBB7-FC1D-4721-90C9-5153B6010D45}"/>
            </a:ext>
          </a:extLst>
        </xdr:cNvPr>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28575</xdr:rowOff>
    </xdr:to>
    <xdr:cxnSp macro="">
      <xdr:nvCxnSpPr>
        <xdr:cNvPr id="307" name="直線コネクタ 306">
          <a:extLst>
            <a:ext uri="{FF2B5EF4-FFF2-40B4-BE49-F238E27FC236}">
              <a16:creationId xmlns:a16="http://schemas.microsoft.com/office/drawing/2014/main" id="{A5FA2877-649C-4D16-B247-6D5206079772}"/>
            </a:ext>
          </a:extLst>
        </xdr:cNvPr>
        <xdr:cNvCxnSpPr/>
      </xdr:nvCxnSpPr>
      <xdr:spPr>
        <a:xfrm>
          <a:off x="2908300" y="140550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08" name="楕円 307">
          <a:extLst>
            <a:ext uri="{FF2B5EF4-FFF2-40B4-BE49-F238E27FC236}">
              <a16:creationId xmlns:a16="http://schemas.microsoft.com/office/drawing/2014/main" id="{B9D05413-DEC5-4C90-A196-F38B20F9B825}"/>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167639</xdr:rowOff>
    </xdr:to>
    <xdr:cxnSp macro="">
      <xdr:nvCxnSpPr>
        <xdr:cNvPr id="309" name="直線コネクタ 308">
          <a:extLst>
            <a:ext uri="{FF2B5EF4-FFF2-40B4-BE49-F238E27FC236}">
              <a16:creationId xmlns:a16="http://schemas.microsoft.com/office/drawing/2014/main" id="{1B96F920-C407-403C-A141-5A52911C2CD9}"/>
            </a:ext>
          </a:extLst>
        </xdr:cNvPr>
        <xdr:cNvCxnSpPr/>
      </xdr:nvCxnSpPr>
      <xdr:spPr>
        <a:xfrm>
          <a:off x="2019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10" name="楕円 309">
          <a:extLst>
            <a:ext uri="{FF2B5EF4-FFF2-40B4-BE49-F238E27FC236}">
              <a16:creationId xmlns:a16="http://schemas.microsoft.com/office/drawing/2014/main" id="{1DE6E1B4-B0E0-4A9E-805C-A40F6B289585}"/>
            </a:ext>
          </a:extLst>
        </xdr:cNvPr>
        <xdr:cNvSpPr/>
      </xdr:nvSpPr>
      <xdr:spPr>
        <a:xfrm>
          <a:off x="1079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91439</xdr:rowOff>
    </xdr:from>
    <xdr:to>
      <xdr:col>10</xdr:col>
      <xdr:colOff>114300</xdr:colOff>
      <xdr:row>81</xdr:row>
      <xdr:rowOff>129539</xdr:rowOff>
    </xdr:to>
    <xdr:cxnSp macro="">
      <xdr:nvCxnSpPr>
        <xdr:cNvPr id="311" name="直線コネクタ 310">
          <a:extLst>
            <a:ext uri="{FF2B5EF4-FFF2-40B4-BE49-F238E27FC236}">
              <a16:creationId xmlns:a16="http://schemas.microsoft.com/office/drawing/2014/main" id="{6EC8AB0A-5787-4F53-A5AC-EC606CA23AD8}"/>
            </a:ext>
          </a:extLst>
        </xdr:cNvPr>
        <xdr:cNvCxnSpPr/>
      </xdr:nvCxnSpPr>
      <xdr:spPr>
        <a:xfrm>
          <a:off x="1130300" y="1397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E9710B72-65FB-4B69-A3F9-E09B521ADDE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384B79C0-907A-451A-928E-D66F9ECD4A1B}"/>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B9E30C49-5D80-463F-9D69-1F61278FDC28}"/>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EA08CE8-E4BE-48D8-9E0E-DD82C44820A3}"/>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16" name="n_1mainValue【公営住宅】&#10;有形固定資産減価償却率">
          <a:extLst>
            <a:ext uri="{FF2B5EF4-FFF2-40B4-BE49-F238E27FC236}">
              <a16:creationId xmlns:a16="http://schemas.microsoft.com/office/drawing/2014/main" id="{0C957779-2F88-49BD-8AAB-4D3BBD2C442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7" name="n_2mainValue【公営住宅】&#10;有形固定資産減価償却率">
          <a:extLst>
            <a:ext uri="{FF2B5EF4-FFF2-40B4-BE49-F238E27FC236}">
              <a16:creationId xmlns:a16="http://schemas.microsoft.com/office/drawing/2014/main" id="{4D03DE90-68AC-47E9-9917-BEF2BF0FB9B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mainValue【公営住宅】&#10;有形固定資産減価償却率">
          <a:extLst>
            <a:ext uri="{FF2B5EF4-FFF2-40B4-BE49-F238E27FC236}">
              <a16:creationId xmlns:a16="http://schemas.microsoft.com/office/drawing/2014/main" id="{A896C93B-42D2-407A-B5FA-10141383CFAE}"/>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158766</xdr:rowOff>
    </xdr:from>
    <xdr:ext cx="405111" cy="259045"/>
    <xdr:sp macro="" textlink="">
      <xdr:nvSpPr>
        <xdr:cNvPr id="319" name="n_4mainValue【公営住宅】&#10;有形固定資産減価償却率">
          <a:extLst>
            <a:ext uri="{FF2B5EF4-FFF2-40B4-BE49-F238E27FC236}">
              <a16:creationId xmlns:a16="http://schemas.microsoft.com/office/drawing/2014/main" id="{79B5D79E-D478-412A-8E6D-08236B8AAEA1}"/>
            </a:ext>
          </a:extLst>
        </xdr:cNvPr>
        <xdr:cNvSpPr txBox="1"/>
      </xdr:nvSpPr>
      <xdr:spPr>
        <a:xfrm>
          <a:off x="927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CAB25D9-FABC-4944-8020-64E4C38F51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41EC1FC-231D-40AA-A0E2-DDC242BE87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F66CA19-158B-4E6A-AA47-87BDD389AA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BD0B9A1-31F1-4262-AD8F-3D557350A1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332B727-3BC3-4D94-A015-D534B654F5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D49FB98-9623-4362-A7CE-107932B21A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3E2797B-8036-41D1-A477-28E228F18C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7D2813D-9757-4F8A-86BB-968063639E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44E73F0-E57F-41E8-AD1A-14195D84C6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FE6371F-DFC0-4300-AD28-B1A281B233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2400573-1E96-41D3-A6E0-015C993CC80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EB45FDF-7ADA-4306-BE7A-6B336DCB843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37987A8-D645-4BF2-9BDE-D40C3B3BDB3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D2A1E688-42BA-4CDE-8ACA-73F9093A79E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852EECD-0689-45E3-8CED-6E0B53CEEEC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B24BF7AA-8A15-42D6-BB01-2232059DB8E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898769E-F0BE-4553-AEC3-702E89B036A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38B0ABF7-D958-4ED2-BC04-D686804A40A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75DF256-0D73-45A6-976B-252EEC4A06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4234E281-6C43-49F0-89F7-4FB619E24C9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4F661F1-0FCD-4BF8-8215-17E41CD1BD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35FAAB48-4C0A-4285-A74D-AF446AF5CE2B}"/>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60002D67-1C25-4729-8F00-4970300F7E53}"/>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B93EFC27-83B9-4794-B708-099BBFC37913}"/>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78266FA7-1C74-4E91-A458-B62C9E80075E}"/>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1F7DF1CF-5717-4CDB-93FE-8EE2196C2A3F}"/>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A325054-AFAC-462F-85FC-743968AFBDC2}"/>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50DD7C2F-3654-4262-BC2C-F20FCAC9959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ACBD7588-BFC5-42C5-B570-4B7FD8F96A44}"/>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1E4A1D07-F40E-484D-BFBB-A5C8C531E16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6C5D968A-92C7-4C34-A335-D39B9753B959}"/>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D90C7644-7B07-4DCC-A7C2-BB65B2E7E0DF}"/>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DDA1701-1675-47C0-9C83-B610E1F2E6E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6A1DDB6-15FE-4F88-9D66-D30310110A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D7E2941-0CF2-4791-96C1-63B7F2EE49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4D699B1-A01E-4FCD-AF22-661464A00B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9817884-D0ED-40D6-AB71-A53BB096D5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58074</xdr:rowOff>
    </xdr:from>
    <xdr:to>
      <xdr:col>55</xdr:col>
      <xdr:colOff>50800</xdr:colOff>
      <xdr:row>85</xdr:row>
      <xdr:rowOff>159674</xdr:rowOff>
    </xdr:to>
    <xdr:sp macro="" textlink="">
      <xdr:nvSpPr>
        <xdr:cNvPr id="357" name="楕円 356">
          <a:extLst>
            <a:ext uri="{FF2B5EF4-FFF2-40B4-BE49-F238E27FC236}">
              <a16:creationId xmlns:a16="http://schemas.microsoft.com/office/drawing/2014/main" id="{207C913A-534F-435D-A62A-44918D3D6A27}"/>
            </a:ext>
          </a:extLst>
        </xdr:cNvPr>
        <xdr:cNvSpPr/>
      </xdr:nvSpPr>
      <xdr:spPr>
        <a:xfrm>
          <a:off x="10426700" y="146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17451</xdr:rowOff>
    </xdr:from>
    <xdr:ext cx="469744" cy="259045"/>
    <xdr:sp macro="" textlink="">
      <xdr:nvSpPr>
        <xdr:cNvPr id="358" name="【公営住宅】&#10;一人当たり面積該当値テキスト">
          <a:extLst>
            <a:ext uri="{FF2B5EF4-FFF2-40B4-BE49-F238E27FC236}">
              <a16:creationId xmlns:a16="http://schemas.microsoft.com/office/drawing/2014/main" id="{70B946EF-23B8-4100-B45A-5F63D3E9C902}"/>
            </a:ext>
          </a:extLst>
        </xdr:cNvPr>
        <xdr:cNvSpPr txBox="1"/>
      </xdr:nvSpPr>
      <xdr:spPr>
        <a:xfrm>
          <a:off x="10515600" y="1441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60314</xdr:rowOff>
    </xdr:from>
    <xdr:to>
      <xdr:col>50</xdr:col>
      <xdr:colOff>165100</xdr:colOff>
      <xdr:row>85</xdr:row>
      <xdr:rowOff>161914</xdr:rowOff>
    </xdr:to>
    <xdr:sp macro="" textlink="">
      <xdr:nvSpPr>
        <xdr:cNvPr id="359" name="楕円 358">
          <a:extLst>
            <a:ext uri="{FF2B5EF4-FFF2-40B4-BE49-F238E27FC236}">
              <a16:creationId xmlns:a16="http://schemas.microsoft.com/office/drawing/2014/main" id="{EF06DA9E-2D18-4DC2-B3C2-84C8E7178B6D}"/>
            </a:ext>
          </a:extLst>
        </xdr:cNvPr>
        <xdr:cNvSpPr/>
      </xdr:nvSpPr>
      <xdr:spPr>
        <a:xfrm>
          <a:off x="9588500" y="146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108874</xdr:rowOff>
    </xdr:from>
    <xdr:to>
      <xdr:col>55</xdr:col>
      <xdr:colOff>0</xdr:colOff>
      <xdr:row>85</xdr:row>
      <xdr:rowOff>111114</xdr:rowOff>
    </xdr:to>
    <xdr:cxnSp macro="">
      <xdr:nvCxnSpPr>
        <xdr:cNvPr id="360" name="直線コネクタ 359">
          <a:extLst>
            <a:ext uri="{FF2B5EF4-FFF2-40B4-BE49-F238E27FC236}">
              <a16:creationId xmlns:a16="http://schemas.microsoft.com/office/drawing/2014/main" id="{EC5C518D-6D0B-4B2C-8196-0CCE444B88CE}"/>
            </a:ext>
          </a:extLst>
        </xdr:cNvPr>
        <xdr:cNvCxnSpPr/>
      </xdr:nvCxnSpPr>
      <xdr:spPr>
        <a:xfrm flipV="1">
          <a:off x="9639300" y="1468212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61503</xdr:rowOff>
    </xdr:from>
    <xdr:to>
      <xdr:col>46</xdr:col>
      <xdr:colOff>38100</xdr:colOff>
      <xdr:row>85</xdr:row>
      <xdr:rowOff>163103</xdr:rowOff>
    </xdr:to>
    <xdr:sp macro="" textlink="">
      <xdr:nvSpPr>
        <xdr:cNvPr id="361" name="楕円 360">
          <a:extLst>
            <a:ext uri="{FF2B5EF4-FFF2-40B4-BE49-F238E27FC236}">
              <a16:creationId xmlns:a16="http://schemas.microsoft.com/office/drawing/2014/main" id="{BFCBBAA7-5983-4A5C-A3CE-423A227C31F6}"/>
            </a:ext>
          </a:extLst>
        </xdr:cNvPr>
        <xdr:cNvSpPr/>
      </xdr:nvSpPr>
      <xdr:spPr>
        <a:xfrm>
          <a:off x="8699500" y="14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111114</xdr:rowOff>
    </xdr:from>
    <xdr:to>
      <xdr:col>50</xdr:col>
      <xdr:colOff>114300</xdr:colOff>
      <xdr:row>85</xdr:row>
      <xdr:rowOff>112303</xdr:rowOff>
    </xdr:to>
    <xdr:cxnSp macro="">
      <xdr:nvCxnSpPr>
        <xdr:cNvPr id="362" name="直線コネクタ 361">
          <a:extLst>
            <a:ext uri="{FF2B5EF4-FFF2-40B4-BE49-F238E27FC236}">
              <a16:creationId xmlns:a16="http://schemas.microsoft.com/office/drawing/2014/main" id="{AC62C58B-DC89-459F-972D-B8EE65B7C16F}"/>
            </a:ext>
          </a:extLst>
        </xdr:cNvPr>
        <xdr:cNvCxnSpPr/>
      </xdr:nvCxnSpPr>
      <xdr:spPr>
        <a:xfrm flipV="1">
          <a:off x="8750300" y="1468436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64018</xdr:rowOff>
    </xdr:from>
    <xdr:to>
      <xdr:col>41</xdr:col>
      <xdr:colOff>101600</xdr:colOff>
      <xdr:row>85</xdr:row>
      <xdr:rowOff>165618</xdr:rowOff>
    </xdr:to>
    <xdr:sp macro="" textlink="">
      <xdr:nvSpPr>
        <xdr:cNvPr id="363" name="楕円 362">
          <a:extLst>
            <a:ext uri="{FF2B5EF4-FFF2-40B4-BE49-F238E27FC236}">
              <a16:creationId xmlns:a16="http://schemas.microsoft.com/office/drawing/2014/main" id="{71A3D41F-9C7F-46CE-A0CF-6F8495A42DB6}"/>
            </a:ext>
          </a:extLst>
        </xdr:cNvPr>
        <xdr:cNvSpPr/>
      </xdr:nvSpPr>
      <xdr:spPr>
        <a:xfrm>
          <a:off x="7810500" y="14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112303</xdr:rowOff>
    </xdr:from>
    <xdr:to>
      <xdr:col>45</xdr:col>
      <xdr:colOff>177800</xdr:colOff>
      <xdr:row>85</xdr:row>
      <xdr:rowOff>114818</xdr:rowOff>
    </xdr:to>
    <xdr:cxnSp macro="">
      <xdr:nvCxnSpPr>
        <xdr:cNvPr id="364" name="直線コネクタ 363">
          <a:extLst>
            <a:ext uri="{FF2B5EF4-FFF2-40B4-BE49-F238E27FC236}">
              <a16:creationId xmlns:a16="http://schemas.microsoft.com/office/drawing/2014/main" id="{9CC91D9E-732F-47DC-AE2E-9BF1A0D47A5C}"/>
            </a:ext>
          </a:extLst>
        </xdr:cNvPr>
        <xdr:cNvCxnSpPr/>
      </xdr:nvCxnSpPr>
      <xdr:spPr>
        <a:xfrm flipV="1">
          <a:off x="7861300" y="1468555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64932</xdr:rowOff>
    </xdr:from>
    <xdr:to>
      <xdr:col>36</xdr:col>
      <xdr:colOff>165100</xdr:colOff>
      <xdr:row>85</xdr:row>
      <xdr:rowOff>166532</xdr:rowOff>
    </xdr:to>
    <xdr:sp macro="" textlink="">
      <xdr:nvSpPr>
        <xdr:cNvPr id="365" name="楕円 364">
          <a:extLst>
            <a:ext uri="{FF2B5EF4-FFF2-40B4-BE49-F238E27FC236}">
              <a16:creationId xmlns:a16="http://schemas.microsoft.com/office/drawing/2014/main" id="{2DD45021-1676-4769-B0E9-ADEF3DF304AA}"/>
            </a:ext>
          </a:extLst>
        </xdr:cNvPr>
        <xdr:cNvSpPr/>
      </xdr:nvSpPr>
      <xdr:spPr>
        <a:xfrm>
          <a:off x="6921500" y="146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114818</xdr:rowOff>
    </xdr:from>
    <xdr:to>
      <xdr:col>41</xdr:col>
      <xdr:colOff>50800</xdr:colOff>
      <xdr:row>85</xdr:row>
      <xdr:rowOff>115732</xdr:rowOff>
    </xdr:to>
    <xdr:cxnSp macro="">
      <xdr:nvCxnSpPr>
        <xdr:cNvPr id="366" name="直線コネクタ 365">
          <a:extLst>
            <a:ext uri="{FF2B5EF4-FFF2-40B4-BE49-F238E27FC236}">
              <a16:creationId xmlns:a16="http://schemas.microsoft.com/office/drawing/2014/main" id="{9662F385-E942-4A2D-8D86-5C57DFDB8AE6}"/>
            </a:ext>
          </a:extLst>
        </xdr:cNvPr>
        <xdr:cNvCxnSpPr/>
      </xdr:nvCxnSpPr>
      <xdr:spPr>
        <a:xfrm flipV="1">
          <a:off x="6972300" y="146880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198E232F-1FD7-464C-8B2C-F397B7E060B1}"/>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40BCAFC-AD9B-4C5B-97C1-8598FD6DFBDE}"/>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EDB4248B-E90B-4E30-93E7-E9157D194D99}"/>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97450E98-A44B-4CF9-B1C4-A7DC2B821923}"/>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6991</xdr:rowOff>
    </xdr:from>
    <xdr:ext cx="469744" cy="259045"/>
    <xdr:sp macro="" textlink="">
      <xdr:nvSpPr>
        <xdr:cNvPr id="371" name="n_1mainValue【公営住宅】&#10;一人当たり面積">
          <a:extLst>
            <a:ext uri="{FF2B5EF4-FFF2-40B4-BE49-F238E27FC236}">
              <a16:creationId xmlns:a16="http://schemas.microsoft.com/office/drawing/2014/main" id="{B8754D35-53C2-428F-82BE-7FDBAEB8D517}"/>
            </a:ext>
          </a:extLst>
        </xdr:cNvPr>
        <xdr:cNvSpPr txBox="1"/>
      </xdr:nvSpPr>
      <xdr:spPr>
        <a:xfrm>
          <a:off x="9391727" y="144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8180</xdr:rowOff>
    </xdr:from>
    <xdr:ext cx="469744" cy="259045"/>
    <xdr:sp macro="" textlink="">
      <xdr:nvSpPr>
        <xdr:cNvPr id="372" name="n_2mainValue【公営住宅】&#10;一人当たり面積">
          <a:extLst>
            <a:ext uri="{FF2B5EF4-FFF2-40B4-BE49-F238E27FC236}">
              <a16:creationId xmlns:a16="http://schemas.microsoft.com/office/drawing/2014/main" id="{FEE8E1B1-C702-4EF6-B0E9-705CBF6826BF}"/>
            </a:ext>
          </a:extLst>
        </xdr:cNvPr>
        <xdr:cNvSpPr txBox="1"/>
      </xdr:nvSpPr>
      <xdr:spPr>
        <a:xfrm>
          <a:off x="8515427" y="1440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10695</xdr:rowOff>
    </xdr:from>
    <xdr:ext cx="469744" cy="259045"/>
    <xdr:sp macro="" textlink="">
      <xdr:nvSpPr>
        <xdr:cNvPr id="373" name="n_3mainValue【公営住宅】&#10;一人当たり面積">
          <a:extLst>
            <a:ext uri="{FF2B5EF4-FFF2-40B4-BE49-F238E27FC236}">
              <a16:creationId xmlns:a16="http://schemas.microsoft.com/office/drawing/2014/main" id="{BB575A3C-EAC0-4841-AF25-FB30C2E1D972}"/>
            </a:ext>
          </a:extLst>
        </xdr:cNvPr>
        <xdr:cNvSpPr txBox="1"/>
      </xdr:nvSpPr>
      <xdr:spPr>
        <a:xfrm>
          <a:off x="7626427" y="144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11609</xdr:rowOff>
    </xdr:from>
    <xdr:ext cx="469744" cy="259045"/>
    <xdr:sp macro="" textlink="">
      <xdr:nvSpPr>
        <xdr:cNvPr id="374" name="n_4mainValue【公営住宅】&#10;一人当たり面積">
          <a:extLst>
            <a:ext uri="{FF2B5EF4-FFF2-40B4-BE49-F238E27FC236}">
              <a16:creationId xmlns:a16="http://schemas.microsoft.com/office/drawing/2014/main" id="{01EED09E-FD0B-47A4-B252-EA4F6FC9C0C7}"/>
            </a:ext>
          </a:extLst>
        </xdr:cNvPr>
        <xdr:cNvSpPr txBox="1"/>
      </xdr:nvSpPr>
      <xdr:spPr>
        <a:xfrm>
          <a:off x="6737427" y="1441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487A30D-D2D8-4272-9EB1-5BB5A2D7EB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06E6AFF-E740-4FCD-AB42-C550FD6827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B883186-7C0E-4B5B-BC5C-1792D51C87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1156011-FBD5-4218-A395-EF884B765E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623CF20-CD62-4F9B-8E47-8195DA139F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79B2C8E-E58A-4EE9-9FF5-917B434D55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FCC1409-20A4-462E-8623-D0459DF9E2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3F3674E-E313-46CA-AB28-91FC1AA4A4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A008E611-08CC-41E4-94E8-1D3E8E66BA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CF6704CB-73E6-4D50-96CE-9656BCC7E8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E723AE6-98C9-47B3-A5DA-621B400B48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C8B34BC-9A09-4E46-ACA9-415E76EA70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14BB7E4-FC77-45AF-8A02-88A7884EE9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1552C319-0A57-4584-93F9-7524AF8A82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AE94614C-7124-43BA-8277-06F811640A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8311B61-307A-49A5-81B4-18CDAEA57B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FD0013D5-ADD0-477A-8672-72CA63EBC1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C05CCE9-3D94-4C2F-9D26-22E8EB93ED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98B36EC-E1B5-4104-97E5-6F28C13AA1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57E67CDA-6A14-467C-8BA0-405840F0DD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A815D21-CD42-499E-B524-B35D11362B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CC7C4A26-A72B-4509-BFA5-499A7C332E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FE129CD-14AE-4B0A-BC3D-DB2B63A80F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2D79F2A-16F7-4346-8982-36B3C133F5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D10CA9E-E171-458F-B903-124D463E83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633A6E6-56C0-4EE2-A640-DEC5F2103A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9AE99D7-9FEF-47F7-995F-9C36DA68F8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6B8F1703-A2AB-4BED-9EED-C832B53089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AFF206E2-F533-4832-93AD-D122F41801C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1FCFAA7C-8824-45D5-8014-11231E28444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D0293C5-8DCB-4454-BC8D-33768FECDB0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103DB97-8FF0-4D5D-8EA1-E421990D80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8EA3DE2F-1826-490C-B68B-2652C07735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F5B1767-93FD-41B5-A5A5-FAB111523D2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6733310B-04CE-4A37-A23C-C9965B8FC0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B065E6D-EBD7-49E0-95C9-2B5AB8338AE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5FD5E88B-525E-445D-86DA-43D7FB31210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E10318DF-7F39-4096-B906-BEDF8AD94B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5FFFDD6-DD2E-4789-B42A-7507027824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E1A8E877-ADDC-4023-BED6-E54EF1FCBDD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2A6C753E-8EF5-4480-AA7A-F80FD07D973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86A2CFE1-F244-4B29-A991-CC7F7734359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1B4CF7F3-A327-4383-A2F4-4CF94BFCE6B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CF756017-D6CB-4C03-818B-8CE9E359618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F7B039B3-9E33-427F-A43F-D73C22F512CD}"/>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2DD7BE67-A59A-4970-9A6C-672C31961106}"/>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B0C20490-005D-417A-A097-17845BD53A56}"/>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2446D42C-A216-4AC2-89B3-F1055BF22001}"/>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EA04A8A1-F1F0-4DEF-9DEF-56C44C0717D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1511B7E5-81F0-4DFF-8C14-32797866366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4DFAD0C-0BE6-494A-A2BD-6BADD199C4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DE51CDD-83F9-4D05-8166-58145B6242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4F17177-4D2C-4FCD-B4B9-DAFB2FF0A9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5134371-DA6D-44A6-8F42-2F1AE43438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6A08C3B-585A-4FCC-94BE-0C374C147E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430" name="楕円 429">
          <a:extLst>
            <a:ext uri="{FF2B5EF4-FFF2-40B4-BE49-F238E27FC236}">
              <a16:creationId xmlns:a16="http://schemas.microsoft.com/office/drawing/2014/main" id="{32F52B51-BE1D-48BF-872C-440FDE217B47}"/>
            </a:ext>
          </a:extLst>
        </xdr:cNvPr>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6EB8D352-FE8E-44F4-A1A4-A8FF27716AB1}"/>
            </a:ext>
          </a:extLst>
        </xdr:cNvPr>
        <xdr:cNvSpPr txBox="1"/>
      </xdr:nvSpPr>
      <xdr:spPr>
        <a:xfrm>
          <a:off x="16357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157480</xdr:rowOff>
    </xdr:from>
    <xdr:to>
      <xdr:col>81</xdr:col>
      <xdr:colOff>101600</xdr:colOff>
      <xdr:row>37</xdr:row>
      <xdr:rowOff>87630</xdr:rowOff>
    </xdr:to>
    <xdr:sp macro="" textlink="">
      <xdr:nvSpPr>
        <xdr:cNvPr id="432" name="楕円 431">
          <a:extLst>
            <a:ext uri="{FF2B5EF4-FFF2-40B4-BE49-F238E27FC236}">
              <a16:creationId xmlns:a16="http://schemas.microsoft.com/office/drawing/2014/main" id="{EF8877EB-D424-46AF-8932-55D65C546362}"/>
            </a:ext>
          </a:extLst>
        </xdr:cNvPr>
        <xdr:cNvSpPr/>
      </xdr:nvSpPr>
      <xdr:spPr>
        <a:xfrm>
          <a:off x="1543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36830</xdr:rowOff>
    </xdr:from>
    <xdr:to>
      <xdr:col>85</xdr:col>
      <xdr:colOff>127000</xdr:colOff>
      <xdr:row>37</xdr:row>
      <xdr:rowOff>68580</xdr:rowOff>
    </xdr:to>
    <xdr:cxnSp macro="">
      <xdr:nvCxnSpPr>
        <xdr:cNvPr id="433" name="直線コネクタ 432">
          <a:extLst>
            <a:ext uri="{FF2B5EF4-FFF2-40B4-BE49-F238E27FC236}">
              <a16:creationId xmlns:a16="http://schemas.microsoft.com/office/drawing/2014/main" id="{33F5DBF5-7828-4785-A3DA-22585D1E4C75}"/>
            </a:ext>
          </a:extLst>
        </xdr:cNvPr>
        <xdr:cNvCxnSpPr/>
      </xdr:nvCxnSpPr>
      <xdr:spPr>
        <a:xfrm>
          <a:off x="15481300" y="638048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34" name="楕円 433">
          <a:extLst>
            <a:ext uri="{FF2B5EF4-FFF2-40B4-BE49-F238E27FC236}">
              <a16:creationId xmlns:a16="http://schemas.microsoft.com/office/drawing/2014/main" id="{C90FE7C5-2EEC-4742-A07E-49F562A41903}"/>
            </a:ext>
          </a:extLst>
        </xdr:cNvPr>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0</xdr:rowOff>
    </xdr:from>
    <xdr:to>
      <xdr:col>81</xdr:col>
      <xdr:colOff>50800</xdr:colOff>
      <xdr:row>37</xdr:row>
      <xdr:rowOff>36830</xdr:rowOff>
    </xdr:to>
    <xdr:cxnSp macro="">
      <xdr:nvCxnSpPr>
        <xdr:cNvPr id="435" name="直線コネクタ 434">
          <a:extLst>
            <a:ext uri="{FF2B5EF4-FFF2-40B4-BE49-F238E27FC236}">
              <a16:creationId xmlns:a16="http://schemas.microsoft.com/office/drawing/2014/main" id="{F9894B50-8E26-4818-89EE-6BD4BBFFCC3B}"/>
            </a:ext>
          </a:extLst>
        </xdr:cNvPr>
        <xdr:cNvCxnSpPr/>
      </xdr:nvCxnSpPr>
      <xdr:spPr>
        <a:xfrm>
          <a:off x="14592300" y="63436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6" name="楕円 435">
          <a:extLst>
            <a:ext uri="{FF2B5EF4-FFF2-40B4-BE49-F238E27FC236}">
              <a16:creationId xmlns:a16="http://schemas.microsoft.com/office/drawing/2014/main" id="{5985337E-2027-4411-B2F2-3C387BD2FDB6}"/>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0</xdr:rowOff>
    </xdr:to>
    <xdr:cxnSp macro="">
      <xdr:nvCxnSpPr>
        <xdr:cNvPr id="437" name="直線コネクタ 436">
          <a:extLst>
            <a:ext uri="{FF2B5EF4-FFF2-40B4-BE49-F238E27FC236}">
              <a16:creationId xmlns:a16="http://schemas.microsoft.com/office/drawing/2014/main" id="{E6037130-1A77-41E7-8049-F321F265265A}"/>
            </a:ext>
          </a:extLst>
        </xdr:cNvPr>
        <xdr:cNvCxnSpPr/>
      </xdr:nvCxnSpPr>
      <xdr:spPr>
        <a:xfrm>
          <a:off x="13703300" y="6328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7620</xdr:rowOff>
    </xdr:from>
    <xdr:to>
      <xdr:col>67</xdr:col>
      <xdr:colOff>101600</xdr:colOff>
      <xdr:row>37</xdr:row>
      <xdr:rowOff>109220</xdr:rowOff>
    </xdr:to>
    <xdr:sp macro="" textlink="">
      <xdr:nvSpPr>
        <xdr:cNvPr id="438" name="楕円 437">
          <a:extLst>
            <a:ext uri="{FF2B5EF4-FFF2-40B4-BE49-F238E27FC236}">
              <a16:creationId xmlns:a16="http://schemas.microsoft.com/office/drawing/2014/main" id="{B85AFF7A-C5C3-4065-97D7-32C1852E5B62}"/>
            </a:ext>
          </a:extLst>
        </xdr:cNvPr>
        <xdr:cNvSpPr/>
      </xdr:nvSpPr>
      <xdr:spPr>
        <a:xfrm>
          <a:off x="12763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58420</xdr:rowOff>
    </xdr:to>
    <xdr:cxnSp macro="">
      <xdr:nvCxnSpPr>
        <xdr:cNvPr id="439" name="直線コネクタ 438">
          <a:extLst>
            <a:ext uri="{FF2B5EF4-FFF2-40B4-BE49-F238E27FC236}">
              <a16:creationId xmlns:a16="http://schemas.microsoft.com/office/drawing/2014/main" id="{B9CCA703-A417-4027-97AF-DB50D568E61D}"/>
            </a:ext>
          </a:extLst>
        </xdr:cNvPr>
        <xdr:cNvCxnSpPr/>
      </xdr:nvCxnSpPr>
      <xdr:spPr>
        <a:xfrm flipV="1">
          <a:off x="12814300" y="632841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6B543E3D-F761-4FE6-85BD-633EFD66EE0F}"/>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EA2613A3-D4F6-4801-8F66-C600ABAEB9A7}"/>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7229B352-8B67-4A3C-97C3-0C6D2C3137F9}"/>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4A4DF3C-7A05-4FF8-B238-115C1C4F62A0}"/>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104157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E5D84A26-D308-412F-8DC7-D909B4F36778}"/>
            </a:ext>
          </a:extLst>
        </xdr:cNvPr>
        <xdr:cNvSpPr txBox="1"/>
      </xdr:nvSpPr>
      <xdr:spPr>
        <a:xfrm>
          <a:off x="15266044" y="610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6F7E408-6524-424A-B8D2-D000C30D97C3}"/>
            </a:ext>
          </a:extLst>
        </xdr:cNvPr>
        <xdr:cNvSpPr txBox="1"/>
      </xdr:nvSpPr>
      <xdr:spPr>
        <a:xfrm>
          <a:off x="14389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E96547A9-40E4-4880-A539-96974DC4809F}"/>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125747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AC18B86-E98E-479F-8C6B-08D2D371361E}"/>
            </a:ext>
          </a:extLst>
        </xdr:cNvPr>
        <xdr:cNvSpPr txBox="1"/>
      </xdr:nvSpPr>
      <xdr:spPr>
        <a:xfrm>
          <a:off x="126117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98FD973-259F-4A11-8BF6-23AD9FC6A9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3EC26EC6-E883-4E38-A43B-736A2CAB21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AB2E3FA-E3A5-427F-8D49-90B977839C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15E10FE-D509-40FF-AFB2-67CFD8A83B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3E8D82FE-9311-4A68-9630-7DA9FCAC5C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1A3BD687-A154-4ADC-B273-855C8D67B3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79CDA064-880C-4544-860B-032DD65C38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4D565E6D-8812-4117-BC1F-9A834B4CD8C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CA4C2525-1981-436E-B47C-5BDEB0937C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88B45ED8-E545-432F-9E9F-9EB75E57BC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D6F1C890-015F-42AE-BAE5-572D534770C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BDBCC664-F9C4-4376-A43E-BFBE8CDC398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5055D1B-CA46-4EA1-B9E0-5BD2AA3ADCA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DB70B4EB-9019-4EAB-92BF-928ECD7CB9A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30A96473-ED56-42FE-BBBE-76C62E8A333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D082CF8F-C87E-4713-8E0E-329621C5DE8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C4DD11B2-70AE-4E6F-AE84-38A3D9C4780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EC034415-598D-47D1-83F1-B7DBA0198B8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EC4B87BD-D5DB-4D34-B6FA-511CB6A828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9C2C8E5-F525-4DAF-8574-7D47150488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1D29BD5D-435E-46A0-95BF-067759E18C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65BEE003-D6FC-48A3-ADB0-F66E73A419A1}"/>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9799C89C-9CA4-4DF3-AD8E-1912C05EF3B7}"/>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7B960330-F7C2-4F92-92EA-79600B7FB99D}"/>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B331594B-494D-4E17-A74C-43115750FB0B}"/>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268B08B5-05DF-4A40-8FFC-4935D864ECDE}"/>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58F6DCD7-6B7D-4E2B-896C-9AC70B829EA7}"/>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693855EE-CC8F-4037-8258-880B89278DA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243D8824-89CB-4B56-B785-1324A3633B7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1DB7459D-42B8-47DB-82DC-4140324BB0C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E00A9DF2-0E6C-4F6F-ABDF-414B2427A3C2}"/>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4BD06C3-FA04-4BC4-B730-B20A99E83131}"/>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DB4A43A-B3D0-4CE3-95A7-E8BCE64652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1A458C4-3D98-4BD5-A0D4-48053436D5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345A640-E347-489A-8A66-5A6DB5BFAB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87D124F-B469-49F9-BD17-0E5DF85FFB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E2A5CA5-FF35-4342-B4F8-BC925C7E37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85" name="楕円 484">
          <a:extLst>
            <a:ext uri="{FF2B5EF4-FFF2-40B4-BE49-F238E27FC236}">
              <a16:creationId xmlns:a16="http://schemas.microsoft.com/office/drawing/2014/main" id="{6CF08C01-3A61-4524-AC0D-7E146936E2A4}"/>
            </a:ext>
          </a:extLst>
        </xdr:cNvPr>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ACE287AD-73B3-4169-8800-E22921BA23B3}"/>
            </a:ext>
          </a:extLst>
        </xdr:cNvPr>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87" name="楕円 486">
          <a:extLst>
            <a:ext uri="{FF2B5EF4-FFF2-40B4-BE49-F238E27FC236}">
              <a16:creationId xmlns:a16="http://schemas.microsoft.com/office/drawing/2014/main" id="{E4985768-AA87-4084-ABA1-F03454803EF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30480</xdr:rowOff>
    </xdr:to>
    <xdr:cxnSp macro="">
      <xdr:nvCxnSpPr>
        <xdr:cNvPr id="488" name="直線コネクタ 487">
          <a:extLst>
            <a:ext uri="{FF2B5EF4-FFF2-40B4-BE49-F238E27FC236}">
              <a16:creationId xmlns:a16="http://schemas.microsoft.com/office/drawing/2014/main" id="{3F2D610A-3D1C-42F1-BCA7-384CD32ACCA6}"/>
            </a:ext>
          </a:extLst>
        </xdr:cNvPr>
        <xdr:cNvCxnSpPr/>
      </xdr:nvCxnSpPr>
      <xdr:spPr>
        <a:xfrm flipV="1">
          <a:off x="21323300" y="6879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89" name="楕円 488">
          <a:extLst>
            <a:ext uri="{FF2B5EF4-FFF2-40B4-BE49-F238E27FC236}">
              <a16:creationId xmlns:a16="http://schemas.microsoft.com/office/drawing/2014/main" id="{C11762D7-ABC3-44A6-BF93-B4A0E0B45C46}"/>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35052</xdr:rowOff>
    </xdr:to>
    <xdr:cxnSp macro="">
      <xdr:nvCxnSpPr>
        <xdr:cNvPr id="490" name="直線コネクタ 489">
          <a:extLst>
            <a:ext uri="{FF2B5EF4-FFF2-40B4-BE49-F238E27FC236}">
              <a16:creationId xmlns:a16="http://schemas.microsoft.com/office/drawing/2014/main" id="{74D20F0C-07EA-4FCF-97D1-F429336B8872}"/>
            </a:ext>
          </a:extLst>
        </xdr:cNvPr>
        <xdr:cNvCxnSpPr/>
      </xdr:nvCxnSpPr>
      <xdr:spPr>
        <a:xfrm flipV="1">
          <a:off x="20434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1" name="楕円 490">
          <a:extLst>
            <a:ext uri="{FF2B5EF4-FFF2-40B4-BE49-F238E27FC236}">
              <a16:creationId xmlns:a16="http://schemas.microsoft.com/office/drawing/2014/main" id="{73890071-04B8-4991-8F8A-77C59C5062DF}"/>
            </a:ext>
          </a:extLst>
        </xdr:cNvPr>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35052</xdr:rowOff>
    </xdr:to>
    <xdr:cxnSp macro="">
      <xdr:nvCxnSpPr>
        <xdr:cNvPr id="492" name="直線コネクタ 491">
          <a:extLst>
            <a:ext uri="{FF2B5EF4-FFF2-40B4-BE49-F238E27FC236}">
              <a16:creationId xmlns:a16="http://schemas.microsoft.com/office/drawing/2014/main" id="{423CC9C3-3353-41F9-B33F-F2F0AF7E3615}"/>
            </a:ext>
          </a:extLst>
        </xdr:cNvPr>
        <xdr:cNvCxnSpPr/>
      </xdr:nvCxnSpPr>
      <xdr:spPr>
        <a:xfrm>
          <a:off x="19545300" y="6879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29972</xdr:rowOff>
    </xdr:from>
    <xdr:to>
      <xdr:col>98</xdr:col>
      <xdr:colOff>38100</xdr:colOff>
      <xdr:row>39</xdr:row>
      <xdr:rowOff>131572</xdr:rowOff>
    </xdr:to>
    <xdr:sp macro="" textlink="">
      <xdr:nvSpPr>
        <xdr:cNvPr id="493" name="楕円 492">
          <a:extLst>
            <a:ext uri="{FF2B5EF4-FFF2-40B4-BE49-F238E27FC236}">
              <a16:creationId xmlns:a16="http://schemas.microsoft.com/office/drawing/2014/main" id="{54EEE8D3-5E85-4665-9B09-008A58C2B5B7}"/>
            </a:ext>
          </a:extLst>
        </xdr:cNvPr>
        <xdr:cNvSpPr/>
      </xdr:nvSpPr>
      <xdr:spPr>
        <a:xfrm>
          <a:off x="18605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40</xdr:row>
      <xdr:rowOff>21336</xdr:rowOff>
    </xdr:to>
    <xdr:cxnSp macro="">
      <xdr:nvCxnSpPr>
        <xdr:cNvPr id="494" name="直線コネクタ 493">
          <a:extLst>
            <a:ext uri="{FF2B5EF4-FFF2-40B4-BE49-F238E27FC236}">
              <a16:creationId xmlns:a16="http://schemas.microsoft.com/office/drawing/2014/main" id="{2868EF24-B57D-402A-8B44-0BDC3C96396C}"/>
            </a:ext>
          </a:extLst>
        </xdr:cNvPr>
        <xdr:cNvCxnSpPr/>
      </xdr:nvCxnSpPr>
      <xdr:spPr>
        <a:xfrm>
          <a:off x="18656300" y="676732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95B25D77-8735-433D-9B4D-52E4097AD784}"/>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ACBF6F02-7355-4E85-B5EF-624FF63C7658}"/>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19EBDC4-78B5-4428-A342-1C315A352CB8}"/>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8A0F307F-3C7A-4019-AD1B-0019FF123C67}"/>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8AE7A88-E49B-4E32-82B5-FB410B3F279A}"/>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CFCA3395-DAC3-42A7-89A4-2F6BA828A3E0}"/>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2BE40609-A5DB-44FD-A033-64D8794A92AC}"/>
            </a:ext>
          </a:extLst>
        </xdr:cNvPr>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122699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26EB434-6EBB-4267-BEEE-F1DAEBDCD780}"/>
            </a:ext>
          </a:extLst>
        </xdr:cNvPr>
        <xdr:cNvSpPr txBox="1"/>
      </xdr:nvSpPr>
      <xdr:spPr>
        <a:xfrm>
          <a:off x="18421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D7670EE9-9598-4A05-855F-2B8EFEB7CC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B2C8AD7-96B0-469D-9408-0820465FC1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65B0977-FEE9-4B92-BC43-A8ADD229AD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7707765A-8EED-47DC-AD30-BB40C992BF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4004B00A-01E8-48D3-A6EC-C18C2AA74A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2AEAF25B-D1A8-41B7-8E68-FECD38D878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816B1A03-5C4D-4CB2-B092-07805DCB12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3D91EA0F-ED54-481D-BA3C-91B7F48BD4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2F9CAED-F74D-4C7B-A757-850630FC0B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BA8003B3-14B3-49B2-B4AF-7F6A7A8D3A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88088DF7-F3B2-45F0-B8E9-932ED115EC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87E0854C-893D-4881-9373-EE5BF8BD7A8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25EB6EF9-C782-4CD3-BF47-063EB7B53A23}"/>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C66B7DF-FB6C-4BA0-9C61-517ACE4372F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4D56115A-DA25-4AAE-A2C8-0D45D40D281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C7F9330-B5BE-48EE-987C-B0E1B29AADA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963E39F-C666-4347-B799-054C3F8BF2E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D156A2A7-A6C7-4C35-96B6-4A6716DA001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75532C6E-B47B-4294-A695-250D9E13DFA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1574E280-3C31-4F29-ACA2-2EAB636D37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E6122EC9-3E6A-4A25-AE28-8DFF27E6274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61D2E352-FCDE-45B1-9980-326EC4F7E2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D20F7246-CE1A-4B29-9433-EB99D71ADE4F}"/>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AAFBDB0E-8872-43C1-A211-EC32861CE9BC}"/>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64B8AEC1-16BC-4586-8E4D-3EA9A0C3B034}"/>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9E75F1C-937E-42DD-8AA7-0493E5DE349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B9CC74E-5DED-46DA-A10A-F4CF0FD049E4}"/>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7DE2867C-604D-4CAE-98A4-13C72EF84FE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F6C324BE-F2C0-4BEC-9447-4FD7B807A343}"/>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A25EFE9E-FBFC-4C42-A024-9E83D5E0E12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5D089F26-5D57-4410-9EC5-E7047AF32DCA}"/>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16D83EFD-BE75-4902-8B17-354E3009C3C3}"/>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72925FBD-3FC2-480A-95A3-FD0390BE688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9B531128-B04A-4590-A370-874EC3C607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76E63313-DAC2-40D8-8932-38879AA9B4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EE439F74-BC55-477A-A3F6-7565EC6F81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AC90A7B-D28E-4AB1-8A84-5E9EFE5161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F153E38-EB9A-4262-B95D-826C154467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41" name="楕円 540">
          <a:extLst>
            <a:ext uri="{FF2B5EF4-FFF2-40B4-BE49-F238E27FC236}">
              <a16:creationId xmlns:a16="http://schemas.microsoft.com/office/drawing/2014/main" id="{B3C69264-C1E9-4E8B-90FC-8E9810EE0BBC}"/>
            </a:ext>
          </a:extLst>
        </xdr:cNvPr>
        <xdr:cNvSpPr/>
      </xdr:nvSpPr>
      <xdr:spPr>
        <a:xfrm>
          <a:off x="16268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14495</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A3A7D583-8C3E-45EB-89D4-7201BF270F3D}"/>
            </a:ext>
          </a:extLst>
        </xdr:cNvPr>
        <xdr:cNvSpPr txBox="1"/>
      </xdr:nvSpPr>
      <xdr:spPr>
        <a:xfrm>
          <a:off x="1635760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127508</xdr:rowOff>
    </xdr:from>
    <xdr:to>
      <xdr:col>81</xdr:col>
      <xdr:colOff>101600</xdr:colOff>
      <xdr:row>59</xdr:row>
      <xdr:rowOff>57658</xdr:rowOff>
    </xdr:to>
    <xdr:sp macro="" textlink="">
      <xdr:nvSpPr>
        <xdr:cNvPr id="543" name="楕円 542">
          <a:extLst>
            <a:ext uri="{FF2B5EF4-FFF2-40B4-BE49-F238E27FC236}">
              <a16:creationId xmlns:a16="http://schemas.microsoft.com/office/drawing/2014/main" id="{B44BB570-6313-4F11-9DA3-97AEC3E1BFFA}"/>
            </a:ext>
          </a:extLst>
        </xdr:cNvPr>
        <xdr:cNvSpPr/>
      </xdr:nvSpPr>
      <xdr:spPr>
        <a:xfrm>
          <a:off x="15430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86868</xdr:rowOff>
    </xdr:to>
    <xdr:cxnSp macro="">
      <xdr:nvCxnSpPr>
        <xdr:cNvPr id="544" name="直線コネクタ 543">
          <a:extLst>
            <a:ext uri="{FF2B5EF4-FFF2-40B4-BE49-F238E27FC236}">
              <a16:creationId xmlns:a16="http://schemas.microsoft.com/office/drawing/2014/main" id="{D0CEBFB1-0D88-4324-A4E1-D20A2A9C2E22}"/>
            </a:ext>
          </a:extLst>
        </xdr:cNvPr>
        <xdr:cNvCxnSpPr/>
      </xdr:nvCxnSpPr>
      <xdr:spPr>
        <a:xfrm>
          <a:off x="15481300" y="1012240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111506</xdr:rowOff>
    </xdr:from>
    <xdr:to>
      <xdr:col>76</xdr:col>
      <xdr:colOff>165100</xdr:colOff>
      <xdr:row>59</xdr:row>
      <xdr:rowOff>41656</xdr:rowOff>
    </xdr:to>
    <xdr:sp macro="" textlink="">
      <xdr:nvSpPr>
        <xdr:cNvPr id="545" name="楕円 544">
          <a:extLst>
            <a:ext uri="{FF2B5EF4-FFF2-40B4-BE49-F238E27FC236}">
              <a16:creationId xmlns:a16="http://schemas.microsoft.com/office/drawing/2014/main" id="{9947F4AD-C24E-4290-BB9C-7D4123F95E9F}"/>
            </a:ext>
          </a:extLst>
        </xdr:cNvPr>
        <xdr:cNvSpPr/>
      </xdr:nvSpPr>
      <xdr:spPr>
        <a:xfrm>
          <a:off x="14541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162306</xdr:rowOff>
    </xdr:from>
    <xdr:to>
      <xdr:col>81</xdr:col>
      <xdr:colOff>50800</xdr:colOff>
      <xdr:row>59</xdr:row>
      <xdr:rowOff>6858</xdr:rowOff>
    </xdr:to>
    <xdr:cxnSp macro="">
      <xdr:nvCxnSpPr>
        <xdr:cNvPr id="546" name="直線コネクタ 545">
          <a:extLst>
            <a:ext uri="{FF2B5EF4-FFF2-40B4-BE49-F238E27FC236}">
              <a16:creationId xmlns:a16="http://schemas.microsoft.com/office/drawing/2014/main" id="{148BEEDE-D331-41AC-BC36-E3B93D1E3262}"/>
            </a:ext>
          </a:extLst>
        </xdr:cNvPr>
        <xdr:cNvCxnSpPr/>
      </xdr:nvCxnSpPr>
      <xdr:spPr>
        <a:xfrm>
          <a:off x="14592300" y="101064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547" name="楕円 546">
          <a:extLst>
            <a:ext uri="{FF2B5EF4-FFF2-40B4-BE49-F238E27FC236}">
              <a16:creationId xmlns:a16="http://schemas.microsoft.com/office/drawing/2014/main" id="{A89F321B-3966-41B2-8595-AFA3063109A6}"/>
            </a:ext>
          </a:extLst>
        </xdr:cNvPr>
        <xdr:cNvSpPr/>
      </xdr:nvSpPr>
      <xdr:spPr>
        <a:xfrm>
          <a:off x="1365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162306</xdr:rowOff>
    </xdr:from>
    <xdr:to>
      <xdr:col>76</xdr:col>
      <xdr:colOff>114300</xdr:colOff>
      <xdr:row>58</xdr:row>
      <xdr:rowOff>164592</xdr:rowOff>
    </xdr:to>
    <xdr:cxnSp macro="">
      <xdr:nvCxnSpPr>
        <xdr:cNvPr id="548" name="直線コネクタ 547">
          <a:extLst>
            <a:ext uri="{FF2B5EF4-FFF2-40B4-BE49-F238E27FC236}">
              <a16:creationId xmlns:a16="http://schemas.microsoft.com/office/drawing/2014/main" id="{0142FD3C-C80F-45BB-8870-BF83967F7AA9}"/>
            </a:ext>
          </a:extLst>
        </xdr:cNvPr>
        <xdr:cNvCxnSpPr/>
      </xdr:nvCxnSpPr>
      <xdr:spPr>
        <a:xfrm flipV="1">
          <a:off x="13703300" y="101064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102362</xdr:rowOff>
    </xdr:from>
    <xdr:to>
      <xdr:col>67</xdr:col>
      <xdr:colOff>101600</xdr:colOff>
      <xdr:row>59</xdr:row>
      <xdr:rowOff>32512</xdr:rowOff>
    </xdr:to>
    <xdr:sp macro="" textlink="">
      <xdr:nvSpPr>
        <xdr:cNvPr id="549" name="楕円 548">
          <a:extLst>
            <a:ext uri="{FF2B5EF4-FFF2-40B4-BE49-F238E27FC236}">
              <a16:creationId xmlns:a16="http://schemas.microsoft.com/office/drawing/2014/main" id="{BC85985C-F438-4E0D-8F53-A7CC64B28D5B}"/>
            </a:ext>
          </a:extLst>
        </xdr:cNvPr>
        <xdr:cNvSpPr/>
      </xdr:nvSpPr>
      <xdr:spPr>
        <a:xfrm>
          <a:off x="12763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153162</xdr:rowOff>
    </xdr:from>
    <xdr:to>
      <xdr:col>71</xdr:col>
      <xdr:colOff>177800</xdr:colOff>
      <xdr:row>58</xdr:row>
      <xdr:rowOff>164592</xdr:rowOff>
    </xdr:to>
    <xdr:cxnSp macro="">
      <xdr:nvCxnSpPr>
        <xdr:cNvPr id="550" name="直線コネクタ 549">
          <a:extLst>
            <a:ext uri="{FF2B5EF4-FFF2-40B4-BE49-F238E27FC236}">
              <a16:creationId xmlns:a16="http://schemas.microsoft.com/office/drawing/2014/main" id="{10497648-3975-4B9B-8B0E-631B7EC8E987}"/>
            </a:ext>
          </a:extLst>
        </xdr:cNvPr>
        <xdr:cNvCxnSpPr/>
      </xdr:nvCxnSpPr>
      <xdr:spPr>
        <a:xfrm>
          <a:off x="12814300" y="100972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C59BE734-957E-4FBD-BD18-BEF43F4C0DAA}"/>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90261D08-2CC3-48AD-A36C-752CA4094243}"/>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410DEC54-8875-4BB6-9519-CA7F95F6F6B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6902A60E-86EB-48ED-81F5-E49F68A2DA07}"/>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48785</xdr:rowOff>
    </xdr:from>
    <xdr:ext cx="405111" cy="259045"/>
    <xdr:sp macro="" textlink="">
      <xdr:nvSpPr>
        <xdr:cNvPr id="555" name="n_1mainValue【学校施設】&#10;有形固定資産減価償却率">
          <a:extLst>
            <a:ext uri="{FF2B5EF4-FFF2-40B4-BE49-F238E27FC236}">
              <a16:creationId xmlns:a16="http://schemas.microsoft.com/office/drawing/2014/main" id="{6D493A1C-564B-4216-A149-627FE5666DA1}"/>
            </a:ext>
          </a:extLst>
        </xdr:cNvPr>
        <xdr:cNvSpPr txBox="1"/>
      </xdr:nvSpPr>
      <xdr:spPr>
        <a:xfrm>
          <a:off x="152660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32783</xdr:rowOff>
    </xdr:from>
    <xdr:ext cx="405111" cy="259045"/>
    <xdr:sp macro="" textlink="">
      <xdr:nvSpPr>
        <xdr:cNvPr id="556" name="n_2mainValue【学校施設】&#10;有形固定資産減価償却率">
          <a:extLst>
            <a:ext uri="{FF2B5EF4-FFF2-40B4-BE49-F238E27FC236}">
              <a16:creationId xmlns:a16="http://schemas.microsoft.com/office/drawing/2014/main" id="{0723833B-B839-4F82-BE56-712F4E1F443A}"/>
            </a:ext>
          </a:extLst>
        </xdr:cNvPr>
        <xdr:cNvSpPr txBox="1"/>
      </xdr:nvSpPr>
      <xdr:spPr>
        <a:xfrm>
          <a:off x="14389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35069</xdr:rowOff>
    </xdr:from>
    <xdr:ext cx="405111" cy="259045"/>
    <xdr:sp macro="" textlink="">
      <xdr:nvSpPr>
        <xdr:cNvPr id="557" name="n_3mainValue【学校施設】&#10;有形固定資産減価償却率">
          <a:extLst>
            <a:ext uri="{FF2B5EF4-FFF2-40B4-BE49-F238E27FC236}">
              <a16:creationId xmlns:a16="http://schemas.microsoft.com/office/drawing/2014/main" id="{DE00A717-FE1E-406C-8530-68C528F28905}"/>
            </a:ext>
          </a:extLst>
        </xdr:cNvPr>
        <xdr:cNvSpPr txBox="1"/>
      </xdr:nvSpPr>
      <xdr:spPr>
        <a:xfrm>
          <a:off x="135007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23639</xdr:rowOff>
    </xdr:from>
    <xdr:ext cx="405111" cy="259045"/>
    <xdr:sp macro="" textlink="">
      <xdr:nvSpPr>
        <xdr:cNvPr id="558" name="n_4mainValue【学校施設】&#10;有形固定資産減価償却率">
          <a:extLst>
            <a:ext uri="{FF2B5EF4-FFF2-40B4-BE49-F238E27FC236}">
              <a16:creationId xmlns:a16="http://schemas.microsoft.com/office/drawing/2014/main" id="{B755E856-C237-4209-ACE4-12E7DD5620C7}"/>
            </a:ext>
          </a:extLst>
        </xdr:cNvPr>
        <xdr:cNvSpPr txBox="1"/>
      </xdr:nvSpPr>
      <xdr:spPr>
        <a:xfrm>
          <a:off x="12611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40696E76-1EB1-4343-8D22-005F2979B0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912196A7-F61C-421A-9D18-E812274DD2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5C8C6AB-C9FB-477B-9BAE-CFED52D7A6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2E679C95-FA20-4934-8DC6-18DF41E2CE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59FAAB64-78D6-4E09-8790-2306ADD41B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22827B39-E039-4513-B8E0-BBA9DB987C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ECC2018B-9CDD-4FB1-AC6D-F7A5EE98D8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CD2BC9F2-6F0E-45DE-BF8C-944F201CB7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7FF61593-8A3D-4AA3-B4DD-39F79DBE25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976F355A-C12E-4975-A8B4-F8B79265C7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A7210B9B-8C17-451A-AE31-5DFA07D42BD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2E69F6B1-A316-4CA8-AC44-1E6BD6EB80F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E14FAE9-5A18-4F4D-8DEF-E58AF1EC98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2CDAF04B-D2D7-46AA-92DD-FF6FD6D0507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C80E5D97-86B5-491C-AFEE-87A02061640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E07EAABB-0FFD-4A2E-9713-3E5B357EF84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4508D598-2A87-481F-8FD5-3CBCEAF187E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DF7B52FB-04BA-467F-A8DC-860A0B5364C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B7EA9990-D6CB-4D20-BCAE-8E30B97E16D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9361E5CA-8866-446B-A618-55F0B027071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1E9B67DA-5B97-4330-85C5-E6F1A4EABF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AB8D594C-7151-4FFE-BB4F-522CA07B9CF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632C89F9-09C1-4648-B83E-7D7D3C4FE3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E92C8567-38DD-4279-BCAC-8ED64062C65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9FE4CC26-DFF5-4DB7-B59C-057FEA6451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95AD823F-2161-42BF-A31F-59764A5AEF9B}"/>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928A6A9-DBF7-4F30-9226-A8EDC3250264}"/>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1816A5AE-12AD-45B5-8842-C87836802AD8}"/>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FF26B916-F49D-4EEE-BE1B-4410A0F640FA}"/>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A2544A0C-E5AF-44CA-A2F4-A821D6C5C1C2}"/>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B7364FF0-CFFA-4282-8C9A-E2BC6C73B914}"/>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DF830298-01C3-4955-B58D-AAFEF7E7AE38}"/>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5B1EA374-2093-4187-9EE8-1840DE20B6EE}"/>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70181D67-2A1A-4B7F-A298-578B34BEC5A8}"/>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9BA05EBB-A9AB-46D6-8177-F908A7BCD0E4}"/>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46191F58-84A7-4729-B2AC-E86125241F47}"/>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EB8EA43F-F681-4AFF-AC59-FF146E1F0CB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907DAEB-60EC-43B1-ABF5-D6F4D48DF6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F0374E7-3D39-4E76-9CFD-810D60F684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BACDD87-D9F3-4870-AC8F-9F6F750075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F4DBEDA-8F47-4F93-9AD4-F4E8688BD61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159512</xdr:rowOff>
    </xdr:from>
    <xdr:to>
      <xdr:col>116</xdr:col>
      <xdr:colOff>114300</xdr:colOff>
      <xdr:row>62</xdr:row>
      <xdr:rowOff>89662</xdr:rowOff>
    </xdr:to>
    <xdr:sp macro="" textlink="">
      <xdr:nvSpPr>
        <xdr:cNvPr id="600" name="楕円 599">
          <a:extLst>
            <a:ext uri="{FF2B5EF4-FFF2-40B4-BE49-F238E27FC236}">
              <a16:creationId xmlns:a16="http://schemas.microsoft.com/office/drawing/2014/main" id="{C3A4504C-2BA5-4C3C-9CB3-6A9C672BA5F4}"/>
            </a:ext>
          </a:extLst>
        </xdr:cNvPr>
        <xdr:cNvSpPr/>
      </xdr:nvSpPr>
      <xdr:spPr>
        <a:xfrm>
          <a:off x="22110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10939</xdr:rowOff>
    </xdr:from>
    <xdr:ext cx="469744" cy="259045"/>
    <xdr:sp macro="" textlink="">
      <xdr:nvSpPr>
        <xdr:cNvPr id="601" name="【学校施設】&#10;一人当たり面積該当値テキスト">
          <a:extLst>
            <a:ext uri="{FF2B5EF4-FFF2-40B4-BE49-F238E27FC236}">
              <a16:creationId xmlns:a16="http://schemas.microsoft.com/office/drawing/2014/main" id="{6FCF3DEA-ACA4-4FC6-80BD-43BB73D84326}"/>
            </a:ext>
          </a:extLst>
        </xdr:cNvPr>
        <xdr:cNvSpPr txBox="1"/>
      </xdr:nvSpPr>
      <xdr:spPr>
        <a:xfrm>
          <a:off x="22199600" y="104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171105</xdr:rowOff>
    </xdr:from>
    <xdr:to>
      <xdr:col>112</xdr:col>
      <xdr:colOff>38100</xdr:colOff>
      <xdr:row>62</xdr:row>
      <xdr:rowOff>101255</xdr:rowOff>
    </xdr:to>
    <xdr:sp macro="" textlink="">
      <xdr:nvSpPr>
        <xdr:cNvPr id="602" name="楕円 601">
          <a:extLst>
            <a:ext uri="{FF2B5EF4-FFF2-40B4-BE49-F238E27FC236}">
              <a16:creationId xmlns:a16="http://schemas.microsoft.com/office/drawing/2014/main" id="{8C09B86E-0F6E-427D-A2D6-80D659BED0C5}"/>
            </a:ext>
          </a:extLst>
        </xdr:cNvPr>
        <xdr:cNvSpPr/>
      </xdr:nvSpPr>
      <xdr:spPr>
        <a:xfrm>
          <a:off x="21272500" y="106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38862</xdr:rowOff>
    </xdr:from>
    <xdr:to>
      <xdr:col>116</xdr:col>
      <xdr:colOff>63500</xdr:colOff>
      <xdr:row>62</xdr:row>
      <xdr:rowOff>50455</xdr:rowOff>
    </xdr:to>
    <xdr:cxnSp macro="">
      <xdr:nvCxnSpPr>
        <xdr:cNvPr id="603" name="直線コネクタ 602">
          <a:extLst>
            <a:ext uri="{FF2B5EF4-FFF2-40B4-BE49-F238E27FC236}">
              <a16:creationId xmlns:a16="http://schemas.microsoft.com/office/drawing/2014/main" id="{1A2F912E-988D-46D1-9EFE-652C0E121BE5}"/>
            </a:ext>
          </a:extLst>
        </xdr:cNvPr>
        <xdr:cNvCxnSpPr/>
      </xdr:nvCxnSpPr>
      <xdr:spPr>
        <a:xfrm flipV="1">
          <a:off x="21323300" y="10668762"/>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160165</xdr:rowOff>
    </xdr:from>
    <xdr:to>
      <xdr:col>107</xdr:col>
      <xdr:colOff>101600</xdr:colOff>
      <xdr:row>62</xdr:row>
      <xdr:rowOff>90315</xdr:rowOff>
    </xdr:to>
    <xdr:sp macro="" textlink="">
      <xdr:nvSpPr>
        <xdr:cNvPr id="604" name="楕円 603">
          <a:extLst>
            <a:ext uri="{FF2B5EF4-FFF2-40B4-BE49-F238E27FC236}">
              <a16:creationId xmlns:a16="http://schemas.microsoft.com/office/drawing/2014/main" id="{4969301F-70DF-4F7A-8458-19C6928D3B50}"/>
            </a:ext>
          </a:extLst>
        </xdr:cNvPr>
        <xdr:cNvSpPr/>
      </xdr:nvSpPr>
      <xdr:spPr>
        <a:xfrm>
          <a:off x="20383500" y="10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39515</xdr:rowOff>
    </xdr:from>
    <xdr:to>
      <xdr:col>111</xdr:col>
      <xdr:colOff>177800</xdr:colOff>
      <xdr:row>62</xdr:row>
      <xdr:rowOff>50455</xdr:rowOff>
    </xdr:to>
    <xdr:cxnSp macro="">
      <xdr:nvCxnSpPr>
        <xdr:cNvPr id="605" name="直線コネクタ 604">
          <a:extLst>
            <a:ext uri="{FF2B5EF4-FFF2-40B4-BE49-F238E27FC236}">
              <a16:creationId xmlns:a16="http://schemas.microsoft.com/office/drawing/2014/main" id="{A9B2E065-2ED0-45D1-BC28-5B4B79BC1702}"/>
            </a:ext>
          </a:extLst>
        </xdr:cNvPr>
        <xdr:cNvCxnSpPr/>
      </xdr:nvCxnSpPr>
      <xdr:spPr>
        <a:xfrm>
          <a:off x="20434300" y="10669415"/>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124079</xdr:rowOff>
    </xdr:from>
    <xdr:to>
      <xdr:col>102</xdr:col>
      <xdr:colOff>165100</xdr:colOff>
      <xdr:row>62</xdr:row>
      <xdr:rowOff>54229</xdr:rowOff>
    </xdr:to>
    <xdr:sp macro="" textlink="">
      <xdr:nvSpPr>
        <xdr:cNvPr id="606" name="楕円 605">
          <a:extLst>
            <a:ext uri="{FF2B5EF4-FFF2-40B4-BE49-F238E27FC236}">
              <a16:creationId xmlns:a16="http://schemas.microsoft.com/office/drawing/2014/main" id="{D73DB5BF-D871-4A6A-B12B-043E6CEFE78D}"/>
            </a:ext>
          </a:extLst>
        </xdr:cNvPr>
        <xdr:cNvSpPr/>
      </xdr:nvSpPr>
      <xdr:spPr>
        <a:xfrm>
          <a:off x="19494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xdr:rowOff>
    </xdr:from>
    <xdr:to>
      <xdr:col>107</xdr:col>
      <xdr:colOff>50800</xdr:colOff>
      <xdr:row>62</xdr:row>
      <xdr:rowOff>39515</xdr:rowOff>
    </xdr:to>
    <xdr:cxnSp macro="">
      <xdr:nvCxnSpPr>
        <xdr:cNvPr id="607" name="直線コネクタ 606">
          <a:extLst>
            <a:ext uri="{FF2B5EF4-FFF2-40B4-BE49-F238E27FC236}">
              <a16:creationId xmlns:a16="http://schemas.microsoft.com/office/drawing/2014/main" id="{9178E652-A7E9-4CC1-BCE3-A165B99027C4}"/>
            </a:ext>
          </a:extLst>
        </xdr:cNvPr>
        <xdr:cNvCxnSpPr/>
      </xdr:nvCxnSpPr>
      <xdr:spPr>
        <a:xfrm>
          <a:off x="19545300" y="1063332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152981</xdr:rowOff>
    </xdr:from>
    <xdr:to>
      <xdr:col>98</xdr:col>
      <xdr:colOff>38100</xdr:colOff>
      <xdr:row>61</xdr:row>
      <xdr:rowOff>83131</xdr:rowOff>
    </xdr:to>
    <xdr:sp macro="" textlink="">
      <xdr:nvSpPr>
        <xdr:cNvPr id="608" name="楕円 607">
          <a:extLst>
            <a:ext uri="{FF2B5EF4-FFF2-40B4-BE49-F238E27FC236}">
              <a16:creationId xmlns:a16="http://schemas.microsoft.com/office/drawing/2014/main" id="{8FC26DA5-7777-4138-9BCE-05D5281CB7EC}"/>
            </a:ext>
          </a:extLst>
        </xdr:cNvPr>
        <xdr:cNvSpPr/>
      </xdr:nvSpPr>
      <xdr:spPr>
        <a:xfrm>
          <a:off x="18605500" y="104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32331</xdr:rowOff>
    </xdr:from>
    <xdr:to>
      <xdr:col>102</xdr:col>
      <xdr:colOff>114300</xdr:colOff>
      <xdr:row>62</xdr:row>
      <xdr:rowOff>3429</xdr:rowOff>
    </xdr:to>
    <xdr:cxnSp macro="">
      <xdr:nvCxnSpPr>
        <xdr:cNvPr id="609" name="直線コネクタ 608">
          <a:extLst>
            <a:ext uri="{FF2B5EF4-FFF2-40B4-BE49-F238E27FC236}">
              <a16:creationId xmlns:a16="http://schemas.microsoft.com/office/drawing/2014/main" id="{A2F5A6CF-DEF3-486D-B415-13416F50A295}"/>
            </a:ext>
          </a:extLst>
        </xdr:cNvPr>
        <xdr:cNvCxnSpPr/>
      </xdr:nvCxnSpPr>
      <xdr:spPr>
        <a:xfrm>
          <a:off x="18656300" y="10490781"/>
          <a:ext cx="889000" cy="1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7E787460-0103-4826-970C-7EDEB1D94C98}"/>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91E78792-DF68-4099-B65A-0B1272E2A41B}"/>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7435FC78-9E3C-482B-AE64-F76B1D2ED72C}"/>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9350C9C7-8545-4B7D-8AD2-49DC202B79A5}"/>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117782</xdr:rowOff>
    </xdr:from>
    <xdr:ext cx="469744" cy="259045"/>
    <xdr:sp macro="" textlink="">
      <xdr:nvSpPr>
        <xdr:cNvPr id="614" name="n_1mainValue【学校施設】&#10;一人当たり面積">
          <a:extLst>
            <a:ext uri="{FF2B5EF4-FFF2-40B4-BE49-F238E27FC236}">
              <a16:creationId xmlns:a16="http://schemas.microsoft.com/office/drawing/2014/main" id="{5C06816D-19BA-4D21-BF9B-C92FB528096D}"/>
            </a:ext>
          </a:extLst>
        </xdr:cNvPr>
        <xdr:cNvSpPr txBox="1"/>
      </xdr:nvSpPr>
      <xdr:spPr>
        <a:xfrm>
          <a:off x="21075727" y="104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106842</xdr:rowOff>
    </xdr:from>
    <xdr:ext cx="469744" cy="259045"/>
    <xdr:sp macro="" textlink="">
      <xdr:nvSpPr>
        <xdr:cNvPr id="615" name="n_2mainValue【学校施設】&#10;一人当たり面積">
          <a:extLst>
            <a:ext uri="{FF2B5EF4-FFF2-40B4-BE49-F238E27FC236}">
              <a16:creationId xmlns:a16="http://schemas.microsoft.com/office/drawing/2014/main" id="{77C905EE-DD76-4613-9BEE-0ECC00512052}"/>
            </a:ext>
          </a:extLst>
        </xdr:cNvPr>
        <xdr:cNvSpPr txBox="1"/>
      </xdr:nvSpPr>
      <xdr:spPr>
        <a:xfrm>
          <a:off x="20199427" y="10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70756</xdr:rowOff>
    </xdr:from>
    <xdr:ext cx="469744" cy="259045"/>
    <xdr:sp macro="" textlink="">
      <xdr:nvSpPr>
        <xdr:cNvPr id="616" name="n_3mainValue【学校施設】&#10;一人当たり面積">
          <a:extLst>
            <a:ext uri="{FF2B5EF4-FFF2-40B4-BE49-F238E27FC236}">
              <a16:creationId xmlns:a16="http://schemas.microsoft.com/office/drawing/2014/main" id="{A7C0CC79-F6B4-4D56-8741-44C2456DAAF4}"/>
            </a:ext>
          </a:extLst>
        </xdr:cNvPr>
        <xdr:cNvSpPr txBox="1"/>
      </xdr:nvSpPr>
      <xdr:spPr>
        <a:xfrm>
          <a:off x="19310427"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99658</xdr:rowOff>
    </xdr:from>
    <xdr:ext cx="469744" cy="259045"/>
    <xdr:sp macro="" textlink="">
      <xdr:nvSpPr>
        <xdr:cNvPr id="617" name="n_4mainValue【学校施設】&#10;一人当たり面積">
          <a:extLst>
            <a:ext uri="{FF2B5EF4-FFF2-40B4-BE49-F238E27FC236}">
              <a16:creationId xmlns:a16="http://schemas.microsoft.com/office/drawing/2014/main" id="{EA597399-B8EA-42B4-B32D-B47C7BACD68F}"/>
            </a:ext>
          </a:extLst>
        </xdr:cNvPr>
        <xdr:cNvSpPr txBox="1"/>
      </xdr:nvSpPr>
      <xdr:spPr>
        <a:xfrm>
          <a:off x="18421427" y="10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9F64377-354E-475E-8C62-5E97CA0352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7EDB3C9-653D-4254-AFC5-940A590A3B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A98E909C-BADC-49E9-B283-E016739AF4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412C5822-2F01-46A2-89C5-6535BF77FB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E00E0BA-41D1-46A7-8740-E73B8FE0AD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6D2DE052-04ED-459A-8E55-4FC82984B62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C5F51E5F-7419-42D7-A1A6-1B48282024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BC711791-558B-478C-9813-740C5CC429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D0B4E312-8851-44D7-BFA4-3505C95128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97822345-EA64-4FD5-8B24-D832B1A8257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259A475C-C3F1-4A49-B643-6212E73730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21940DB9-A1F2-468F-851B-2CB7D82F02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832393EA-BCA9-4408-B3EE-5D8B4C1BF5E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CC8BADAD-24BD-4D1E-81F6-66658142034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C52772B5-8A6D-4B8F-B07B-7D6B72E276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4FFD6D61-A9E0-4582-BB0E-6EAC4B029B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9611DAD3-F927-45B0-88CA-972EEDF08C6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2609E899-3AB5-4EB5-BD08-C82D02531E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447EC654-488E-43C9-B077-B3F663069F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E2A485B1-3F14-495D-88E3-743574ED36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BC3725D-3A9E-42B0-AEDF-41E59DA40D3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8889B79A-3AFB-4C8C-9049-018134111D5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10929AAE-BA04-4DAF-B9CE-74668EF2B51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A0A9A3B1-C068-40D8-8EFB-B1694D636B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FC3E0DA2-87BE-4022-A034-657D1E40A7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B1201AA5-145E-4681-9CCB-AD91F0643162}"/>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E9DAB5D2-ECA4-4A3E-AE3C-A897850C1EA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A0397DCF-2A9A-41E2-B02F-A2AE964D856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12673763-8280-479A-ADD5-ADC3381F921A}"/>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84CCF759-EB9D-41F8-8592-B067EA109429}"/>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a:extLst>
            <a:ext uri="{FF2B5EF4-FFF2-40B4-BE49-F238E27FC236}">
              <a16:creationId xmlns:a16="http://schemas.microsoft.com/office/drawing/2014/main" id="{91560081-8299-45E2-9E5B-9D136861905A}"/>
            </a:ext>
          </a:extLst>
        </xdr:cNvPr>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43D7E12A-1E11-4E54-B681-67039748F2BF}"/>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BDEB1BE6-9E9B-4D49-8E2B-25F8C54AA12C}"/>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A8B4E123-D7F7-4495-A85B-640015D3CA1A}"/>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AA941BDA-F6D3-4C2C-B08B-F69EFE1470B6}"/>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82DD0D98-7578-42A5-BACD-F8AC316E5EA6}"/>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8E228C7-DCEA-41EF-ACEF-BDAA69A28A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9FE2653-7560-4B64-AAF5-0F2621EA20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1B5A7DD-1ED1-4680-996C-8A2B6FE7C4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FEC0AFE-C309-4FD9-A81F-23753E86B5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66665DC-1FA3-43BC-9A32-14D98DC2FA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103232</xdr:rowOff>
    </xdr:from>
    <xdr:to>
      <xdr:col>67</xdr:col>
      <xdr:colOff>101600</xdr:colOff>
      <xdr:row>84</xdr:row>
      <xdr:rowOff>33382</xdr:rowOff>
    </xdr:to>
    <xdr:sp macro="" textlink="">
      <xdr:nvSpPr>
        <xdr:cNvPr id="659" name="楕円 658">
          <a:extLst>
            <a:ext uri="{FF2B5EF4-FFF2-40B4-BE49-F238E27FC236}">
              <a16:creationId xmlns:a16="http://schemas.microsoft.com/office/drawing/2014/main" id="{6941C17E-ACA6-436D-BA5B-9CE9FDBE2AD0}"/>
            </a:ext>
          </a:extLst>
        </xdr:cNvPr>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23784</xdr:rowOff>
    </xdr:from>
    <xdr:ext cx="405111" cy="259045"/>
    <xdr:sp macro="" textlink="">
      <xdr:nvSpPr>
        <xdr:cNvPr id="660" name="n_1aveValue【児童館】&#10;有形固定資産減価償却率">
          <a:extLst>
            <a:ext uri="{FF2B5EF4-FFF2-40B4-BE49-F238E27FC236}">
              <a16:creationId xmlns:a16="http://schemas.microsoft.com/office/drawing/2014/main" id="{02A61421-9890-4F80-96E2-81F824730B57}"/>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61" name="n_2aveValue【児童館】&#10;有形固定資産減価償却率">
          <a:extLst>
            <a:ext uri="{FF2B5EF4-FFF2-40B4-BE49-F238E27FC236}">
              <a16:creationId xmlns:a16="http://schemas.microsoft.com/office/drawing/2014/main" id="{70A57BF6-8960-4282-A22A-2FAD32514EC3}"/>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2" name="n_3aveValue【児童館】&#10;有形固定資産減価償却率">
          <a:extLst>
            <a:ext uri="{FF2B5EF4-FFF2-40B4-BE49-F238E27FC236}">
              <a16:creationId xmlns:a16="http://schemas.microsoft.com/office/drawing/2014/main" id="{7404866B-5795-45C2-9542-033C4AC02E93}"/>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63" name="n_4aveValue【児童館】&#10;有形固定資産減価償却率">
          <a:extLst>
            <a:ext uri="{FF2B5EF4-FFF2-40B4-BE49-F238E27FC236}">
              <a16:creationId xmlns:a16="http://schemas.microsoft.com/office/drawing/2014/main" id="{FF23780B-5569-489E-B35E-655EC30508E1}"/>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664" name="n_4mainValue【児童館】&#10;有形固定資産減価償却率">
          <a:extLst>
            <a:ext uri="{FF2B5EF4-FFF2-40B4-BE49-F238E27FC236}">
              <a16:creationId xmlns:a16="http://schemas.microsoft.com/office/drawing/2014/main" id="{CC14A497-66AA-4A4A-BEFC-2DCD78C3C0AC}"/>
            </a:ext>
          </a:extLst>
        </xdr:cNvPr>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5A2F5328-B204-4502-A00B-C24DB9058E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3F76083B-8E59-4302-B1B4-8FA006B9C4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6C19818F-1294-4DA3-9BCC-2DB2250EE0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CFB0C859-61C5-449E-BECA-1872E0FE38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52E4E1A0-83AA-4B43-8913-EEBE425DEA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2B91D4BA-77BE-46A1-8007-CF8F6BC660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1CEA619B-71FA-40CB-8795-A48A54CE2F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FDC52F81-D108-403B-AC9C-9477FB66AC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a:extLst>
            <a:ext uri="{FF2B5EF4-FFF2-40B4-BE49-F238E27FC236}">
              <a16:creationId xmlns:a16="http://schemas.microsoft.com/office/drawing/2014/main" id="{CAFA4432-5816-45B2-9371-651742F7EF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a:extLst>
            <a:ext uri="{FF2B5EF4-FFF2-40B4-BE49-F238E27FC236}">
              <a16:creationId xmlns:a16="http://schemas.microsoft.com/office/drawing/2014/main" id="{C3A68CA6-D60A-4C0F-9502-2D1A6B9F0D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5" name="直線コネクタ 674">
          <a:extLst>
            <a:ext uri="{FF2B5EF4-FFF2-40B4-BE49-F238E27FC236}">
              <a16:creationId xmlns:a16="http://schemas.microsoft.com/office/drawing/2014/main" id="{C3ECE0AB-14FF-4FE6-BB9E-1B172BC67CE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6" name="テキスト ボックス 675">
          <a:extLst>
            <a:ext uri="{FF2B5EF4-FFF2-40B4-BE49-F238E27FC236}">
              <a16:creationId xmlns:a16="http://schemas.microsoft.com/office/drawing/2014/main" id="{F908942A-A3AA-44DE-99FC-F9B1A6D08C2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7" name="直線コネクタ 676">
          <a:extLst>
            <a:ext uri="{FF2B5EF4-FFF2-40B4-BE49-F238E27FC236}">
              <a16:creationId xmlns:a16="http://schemas.microsoft.com/office/drawing/2014/main" id="{83F5246E-DE90-4332-A272-033B56E7FF6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8" name="テキスト ボックス 677">
          <a:extLst>
            <a:ext uri="{FF2B5EF4-FFF2-40B4-BE49-F238E27FC236}">
              <a16:creationId xmlns:a16="http://schemas.microsoft.com/office/drawing/2014/main" id="{1EA8B647-B7D1-4EDC-BFBF-D094F5881D1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9" name="直線コネクタ 678">
          <a:extLst>
            <a:ext uri="{FF2B5EF4-FFF2-40B4-BE49-F238E27FC236}">
              <a16:creationId xmlns:a16="http://schemas.microsoft.com/office/drawing/2014/main" id="{82CEEC4E-C773-429E-87DA-633D7956DDA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0" name="テキスト ボックス 679">
          <a:extLst>
            <a:ext uri="{FF2B5EF4-FFF2-40B4-BE49-F238E27FC236}">
              <a16:creationId xmlns:a16="http://schemas.microsoft.com/office/drawing/2014/main" id="{54D643F3-4FB9-4AE2-BE13-0D1E18A52B1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1" name="直線コネクタ 680">
          <a:extLst>
            <a:ext uri="{FF2B5EF4-FFF2-40B4-BE49-F238E27FC236}">
              <a16:creationId xmlns:a16="http://schemas.microsoft.com/office/drawing/2014/main" id="{F39CC296-E601-4BA7-9F25-0A77B003B7A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2" name="テキスト ボックス 681">
          <a:extLst>
            <a:ext uri="{FF2B5EF4-FFF2-40B4-BE49-F238E27FC236}">
              <a16:creationId xmlns:a16="http://schemas.microsoft.com/office/drawing/2014/main" id="{7FD9997D-731E-4E42-AFA4-44B43943576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3" name="直線コネクタ 682">
          <a:extLst>
            <a:ext uri="{FF2B5EF4-FFF2-40B4-BE49-F238E27FC236}">
              <a16:creationId xmlns:a16="http://schemas.microsoft.com/office/drawing/2014/main" id="{B4A9A1A5-A5E3-41BC-992A-57BA5577B0A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4" name="テキスト ボックス 683">
          <a:extLst>
            <a:ext uri="{FF2B5EF4-FFF2-40B4-BE49-F238E27FC236}">
              <a16:creationId xmlns:a16="http://schemas.microsoft.com/office/drawing/2014/main" id="{AFD67D50-CEB6-43C4-81D3-7D15AB5596A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5" name="直線コネクタ 684">
          <a:extLst>
            <a:ext uri="{FF2B5EF4-FFF2-40B4-BE49-F238E27FC236}">
              <a16:creationId xmlns:a16="http://schemas.microsoft.com/office/drawing/2014/main" id="{0C752F0F-1C4F-42D1-87DD-94F7C4BBC08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6" name="テキスト ボックス 685">
          <a:extLst>
            <a:ext uri="{FF2B5EF4-FFF2-40B4-BE49-F238E27FC236}">
              <a16:creationId xmlns:a16="http://schemas.microsoft.com/office/drawing/2014/main" id="{13D0A4DB-2E33-41A4-9EA9-186D60F0814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4490ADB3-3F01-4EED-9DD7-CB8F86B661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40647254-AFE4-4374-A80B-045AA7F1E2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a:extLst>
            <a:ext uri="{FF2B5EF4-FFF2-40B4-BE49-F238E27FC236}">
              <a16:creationId xmlns:a16="http://schemas.microsoft.com/office/drawing/2014/main" id="{AAB7DAB3-EB95-4876-AB06-149077B200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90" name="直線コネクタ 689">
          <a:extLst>
            <a:ext uri="{FF2B5EF4-FFF2-40B4-BE49-F238E27FC236}">
              <a16:creationId xmlns:a16="http://schemas.microsoft.com/office/drawing/2014/main" id="{7824CC06-8FD8-4D69-86A9-F37BE8EB7B17}"/>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91" name="【児童館】&#10;一人当たり面積最小値テキスト">
          <a:extLst>
            <a:ext uri="{FF2B5EF4-FFF2-40B4-BE49-F238E27FC236}">
              <a16:creationId xmlns:a16="http://schemas.microsoft.com/office/drawing/2014/main" id="{4A0C5210-2514-44E2-BD37-24D512C19A79}"/>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92" name="直線コネクタ 691">
          <a:extLst>
            <a:ext uri="{FF2B5EF4-FFF2-40B4-BE49-F238E27FC236}">
              <a16:creationId xmlns:a16="http://schemas.microsoft.com/office/drawing/2014/main" id="{D36B0BCB-6816-4C09-930F-42511B60CC4D}"/>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3" name="【児童館】&#10;一人当たり面積最大値テキスト">
          <a:extLst>
            <a:ext uri="{FF2B5EF4-FFF2-40B4-BE49-F238E27FC236}">
              <a16:creationId xmlns:a16="http://schemas.microsoft.com/office/drawing/2014/main" id="{B7604435-4AAE-4191-ABF4-4A57685FE2B8}"/>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94" name="直線コネクタ 693">
          <a:extLst>
            <a:ext uri="{FF2B5EF4-FFF2-40B4-BE49-F238E27FC236}">
              <a16:creationId xmlns:a16="http://schemas.microsoft.com/office/drawing/2014/main" id="{3E8F7D74-9B68-404C-87FB-2ED2D8A6862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95" name="【児童館】&#10;一人当たり面積平均値テキスト">
          <a:extLst>
            <a:ext uri="{FF2B5EF4-FFF2-40B4-BE49-F238E27FC236}">
              <a16:creationId xmlns:a16="http://schemas.microsoft.com/office/drawing/2014/main" id="{37525814-AB10-4EB1-AA57-E49991BF41F8}"/>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96" name="フローチャート: 判断 695">
          <a:extLst>
            <a:ext uri="{FF2B5EF4-FFF2-40B4-BE49-F238E27FC236}">
              <a16:creationId xmlns:a16="http://schemas.microsoft.com/office/drawing/2014/main" id="{FC31FEEB-F316-4FA3-8363-1609D7A843A1}"/>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97" name="フローチャート: 判断 696">
          <a:extLst>
            <a:ext uri="{FF2B5EF4-FFF2-40B4-BE49-F238E27FC236}">
              <a16:creationId xmlns:a16="http://schemas.microsoft.com/office/drawing/2014/main" id="{23F15C8D-6C81-4597-9906-A93EAF62D42C}"/>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98" name="フローチャート: 判断 697">
          <a:extLst>
            <a:ext uri="{FF2B5EF4-FFF2-40B4-BE49-F238E27FC236}">
              <a16:creationId xmlns:a16="http://schemas.microsoft.com/office/drawing/2014/main" id="{CBE17C5E-9C87-405B-A255-325DCFB7DAD6}"/>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99" name="フローチャート: 判断 698">
          <a:extLst>
            <a:ext uri="{FF2B5EF4-FFF2-40B4-BE49-F238E27FC236}">
              <a16:creationId xmlns:a16="http://schemas.microsoft.com/office/drawing/2014/main" id="{46AAF906-1F7D-427D-8442-C80E0217482C}"/>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00" name="フローチャート: 判断 699">
          <a:extLst>
            <a:ext uri="{FF2B5EF4-FFF2-40B4-BE49-F238E27FC236}">
              <a16:creationId xmlns:a16="http://schemas.microsoft.com/office/drawing/2014/main" id="{AF54E24D-C9F6-4DD0-8579-96BE809531FA}"/>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AC47DDFC-F8DE-4BD2-AA04-D8F644E846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33D0562A-2D74-4BFF-9A26-70A9BE2F8D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A038B425-C972-455B-866C-A17FA180A0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2D87688-7C85-4353-9E41-A49D956B38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8866B9B-517D-4729-93D7-CE85551731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19957</xdr:rowOff>
    </xdr:from>
    <xdr:to>
      <xdr:col>98</xdr:col>
      <xdr:colOff>38100</xdr:colOff>
      <xdr:row>86</xdr:row>
      <xdr:rowOff>121557</xdr:rowOff>
    </xdr:to>
    <xdr:sp macro="" textlink="">
      <xdr:nvSpPr>
        <xdr:cNvPr id="706" name="楕円 705">
          <a:extLst>
            <a:ext uri="{FF2B5EF4-FFF2-40B4-BE49-F238E27FC236}">
              <a16:creationId xmlns:a16="http://schemas.microsoft.com/office/drawing/2014/main" id="{97C8E926-3F06-4740-99FB-3B7D13435272}"/>
            </a:ext>
          </a:extLst>
        </xdr:cNvPr>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70048</xdr:rowOff>
    </xdr:from>
    <xdr:ext cx="469744" cy="259045"/>
    <xdr:sp macro="" textlink="">
      <xdr:nvSpPr>
        <xdr:cNvPr id="707" name="n_1aveValue【児童館】&#10;一人当たり面積">
          <a:extLst>
            <a:ext uri="{FF2B5EF4-FFF2-40B4-BE49-F238E27FC236}">
              <a16:creationId xmlns:a16="http://schemas.microsoft.com/office/drawing/2014/main" id="{3A65E2F8-DDB0-4075-99C7-EE20A5176D3A}"/>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08" name="n_2aveValue【児童館】&#10;一人当たり面積">
          <a:extLst>
            <a:ext uri="{FF2B5EF4-FFF2-40B4-BE49-F238E27FC236}">
              <a16:creationId xmlns:a16="http://schemas.microsoft.com/office/drawing/2014/main" id="{3D941E51-0671-4973-8CF1-D6F4140917A2}"/>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09" name="n_3aveValue【児童館】&#10;一人当たり面積">
          <a:extLst>
            <a:ext uri="{FF2B5EF4-FFF2-40B4-BE49-F238E27FC236}">
              <a16:creationId xmlns:a16="http://schemas.microsoft.com/office/drawing/2014/main" id="{BBA97C3D-B28A-4B80-8CE7-52FA6BE48D1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10" name="n_4aveValue【児童館】&#10;一人当たり面積">
          <a:extLst>
            <a:ext uri="{FF2B5EF4-FFF2-40B4-BE49-F238E27FC236}">
              <a16:creationId xmlns:a16="http://schemas.microsoft.com/office/drawing/2014/main" id="{23E92A0D-77DD-4B34-A149-49B81953C0E4}"/>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711" name="n_4mainValue【児童館】&#10;一人当たり面積">
          <a:extLst>
            <a:ext uri="{FF2B5EF4-FFF2-40B4-BE49-F238E27FC236}">
              <a16:creationId xmlns:a16="http://schemas.microsoft.com/office/drawing/2014/main" id="{7F5F8A54-1311-4E48-8B7A-5529935C3EE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B9AC202E-A74D-4CC5-AC06-58839A5BC9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6368F8BB-2C80-4606-A411-6D99BDD0FF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87C95495-62A8-46B1-825B-37AFCEF892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4E1EE27F-D72F-4F6A-A6FC-2A41B9D97A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6253420B-D9DF-44ED-ACBD-DFE8C67090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84E0DC3F-6D3C-478D-81DF-134E6E175B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65C57440-2A57-4C71-8BF5-AFA711F0ED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BD8737DD-3A1E-4999-8436-573DE7D9A4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E940E54C-FA89-41FC-8D81-033CF7FBD3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DEED49B8-C0B1-4EA6-AAA8-48F817C5B5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456B2667-87BB-4EED-9831-FB413099CB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3" name="直線コネクタ 722">
          <a:extLst>
            <a:ext uri="{FF2B5EF4-FFF2-40B4-BE49-F238E27FC236}">
              <a16:creationId xmlns:a16="http://schemas.microsoft.com/office/drawing/2014/main" id="{11433BB6-6F1E-40B7-9035-6C93B744B85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4" name="テキスト ボックス 723">
          <a:extLst>
            <a:ext uri="{FF2B5EF4-FFF2-40B4-BE49-F238E27FC236}">
              <a16:creationId xmlns:a16="http://schemas.microsoft.com/office/drawing/2014/main" id="{413F281A-ABA5-45D2-8CFA-1C5F9F7E2A7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5" name="直線コネクタ 724">
          <a:extLst>
            <a:ext uri="{FF2B5EF4-FFF2-40B4-BE49-F238E27FC236}">
              <a16:creationId xmlns:a16="http://schemas.microsoft.com/office/drawing/2014/main" id="{A2B5BC11-B809-4E93-B2FB-D0024221CEE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6" name="テキスト ボックス 725">
          <a:extLst>
            <a:ext uri="{FF2B5EF4-FFF2-40B4-BE49-F238E27FC236}">
              <a16:creationId xmlns:a16="http://schemas.microsoft.com/office/drawing/2014/main" id="{E3036AF7-F8DF-4204-8662-169EC36303B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7" name="直線コネクタ 726">
          <a:extLst>
            <a:ext uri="{FF2B5EF4-FFF2-40B4-BE49-F238E27FC236}">
              <a16:creationId xmlns:a16="http://schemas.microsoft.com/office/drawing/2014/main" id="{3D3D332C-0D68-4303-920D-C6CD9E6196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8" name="テキスト ボックス 727">
          <a:extLst>
            <a:ext uri="{FF2B5EF4-FFF2-40B4-BE49-F238E27FC236}">
              <a16:creationId xmlns:a16="http://schemas.microsoft.com/office/drawing/2014/main" id="{DF3173FF-2A85-4CD1-BD47-2A3396D7D20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9" name="直線コネクタ 728">
          <a:extLst>
            <a:ext uri="{FF2B5EF4-FFF2-40B4-BE49-F238E27FC236}">
              <a16:creationId xmlns:a16="http://schemas.microsoft.com/office/drawing/2014/main" id="{CA61AD33-78E9-47FD-A5BB-8C6657FD3F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0" name="テキスト ボックス 729">
          <a:extLst>
            <a:ext uri="{FF2B5EF4-FFF2-40B4-BE49-F238E27FC236}">
              <a16:creationId xmlns:a16="http://schemas.microsoft.com/office/drawing/2014/main" id="{9DAC184B-E0FE-4282-850D-C871099DA0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1" name="直線コネクタ 730">
          <a:extLst>
            <a:ext uri="{FF2B5EF4-FFF2-40B4-BE49-F238E27FC236}">
              <a16:creationId xmlns:a16="http://schemas.microsoft.com/office/drawing/2014/main" id="{547E5F22-7FBC-4FDA-9061-12C9959F32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2" name="テキスト ボックス 731">
          <a:extLst>
            <a:ext uri="{FF2B5EF4-FFF2-40B4-BE49-F238E27FC236}">
              <a16:creationId xmlns:a16="http://schemas.microsoft.com/office/drawing/2014/main" id="{434E231D-C3F0-444D-BE9F-13CE740FFDE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E1866D25-3CA3-472A-A940-45EB9D9112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4" name="テキスト ボックス 733">
          <a:extLst>
            <a:ext uri="{FF2B5EF4-FFF2-40B4-BE49-F238E27FC236}">
              <a16:creationId xmlns:a16="http://schemas.microsoft.com/office/drawing/2014/main" id="{2183CB86-24EB-4C1D-9F76-0172F5C7CC7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5" name="【公民館】&#10;有形固定資産減価償却率グラフ枠">
          <a:extLst>
            <a:ext uri="{FF2B5EF4-FFF2-40B4-BE49-F238E27FC236}">
              <a16:creationId xmlns:a16="http://schemas.microsoft.com/office/drawing/2014/main" id="{83CA694D-9C7A-4DA4-846A-1EE304F4D4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36" name="直線コネクタ 735">
          <a:extLst>
            <a:ext uri="{FF2B5EF4-FFF2-40B4-BE49-F238E27FC236}">
              <a16:creationId xmlns:a16="http://schemas.microsoft.com/office/drawing/2014/main" id="{689AB359-BE28-4DF5-8F90-6006AAC1164B}"/>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7" name="【公民館】&#10;有形固定資産減価償却率最小値テキスト">
          <a:extLst>
            <a:ext uri="{FF2B5EF4-FFF2-40B4-BE49-F238E27FC236}">
              <a16:creationId xmlns:a16="http://schemas.microsoft.com/office/drawing/2014/main" id="{7A646335-D709-4279-AF48-89AECFC7F86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8" name="直線コネクタ 737">
          <a:extLst>
            <a:ext uri="{FF2B5EF4-FFF2-40B4-BE49-F238E27FC236}">
              <a16:creationId xmlns:a16="http://schemas.microsoft.com/office/drawing/2014/main" id="{D4CDB8EF-17A8-4298-B29A-169982690E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39" name="【公民館】&#10;有形固定資産減価償却率最大値テキスト">
          <a:extLst>
            <a:ext uri="{FF2B5EF4-FFF2-40B4-BE49-F238E27FC236}">
              <a16:creationId xmlns:a16="http://schemas.microsoft.com/office/drawing/2014/main" id="{40AC2706-7C88-42A9-97BC-33BB36047853}"/>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40" name="直線コネクタ 739">
          <a:extLst>
            <a:ext uri="{FF2B5EF4-FFF2-40B4-BE49-F238E27FC236}">
              <a16:creationId xmlns:a16="http://schemas.microsoft.com/office/drawing/2014/main" id="{AEEB2274-6DFE-47AA-945E-8BEF48E1F9C3}"/>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41" name="【公民館】&#10;有形固定資産減価償却率平均値テキスト">
          <a:extLst>
            <a:ext uri="{FF2B5EF4-FFF2-40B4-BE49-F238E27FC236}">
              <a16:creationId xmlns:a16="http://schemas.microsoft.com/office/drawing/2014/main" id="{1456837C-ED33-4B7E-BF7A-00341F2FD86E}"/>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42" name="フローチャート: 判断 741">
          <a:extLst>
            <a:ext uri="{FF2B5EF4-FFF2-40B4-BE49-F238E27FC236}">
              <a16:creationId xmlns:a16="http://schemas.microsoft.com/office/drawing/2014/main" id="{5A3DBA8F-2B3B-4E1A-BD69-680333CED41D}"/>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43" name="フローチャート: 判断 742">
          <a:extLst>
            <a:ext uri="{FF2B5EF4-FFF2-40B4-BE49-F238E27FC236}">
              <a16:creationId xmlns:a16="http://schemas.microsoft.com/office/drawing/2014/main" id="{F38FFF3A-4DD9-4147-9E35-53B4C8F2BA55}"/>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44" name="フローチャート: 判断 743">
          <a:extLst>
            <a:ext uri="{FF2B5EF4-FFF2-40B4-BE49-F238E27FC236}">
              <a16:creationId xmlns:a16="http://schemas.microsoft.com/office/drawing/2014/main" id="{276565D4-560B-47C0-8DEA-863FBA0392A8}"/>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45" name="フローチャート: 判断 744">
          <a:extLst>
            <a:ext uri="{FF2B5EF4-FFF2-40B4-BE49-F238E27FC236}">
              <a16:creationId xmlns:a16="http://schemas.microsoft.com/office/drawing/2014/main" id="{58FF6F98-F2E6-407E-AF54-84E1DEB17442}"/>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46" name="フローチャート: 判断 745">
          <a:extLst>
            <a:ext uri="{FF2B5EF4-FFF2-40B4-BE49-F238E27FC236}">
              <a16:creationId xmlns:a16="http://schemas.microsoft.com/office/drawing/2014/main" id="{67C2E101-2D58-43AA-AFD5-2A795D9C9626}"/>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B2721958-9C0A-4C8E-9B5A-4FEB20B9C7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4988FF8D-6EEC-44CE-9CAA-85C0DCA10A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72E4C489-7C7D-4098-996D-7B0997499C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86D92FB-3BDD-4772-BF54-9C6B86A76A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3D654F11-D38B-405E-83C9-EA09E17DE1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752" name="楕円 751">
          <a:extLst>
            <a:ext uri="{FF2B5EF4-FFF2-40B4-BE49-F238E27FC236}">
              <a16:creationId xmlns:a16="http://schemas.microsoft.com/office/drawing/2014/main" id="{87B3E96D-2749-4054-8E9F-26B8B32D8DEB}"/>
            </a:ext>
          </a:extLst>
        </xdr:cNvPr>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753" name="【公民館】&#10;有形固定資産減価償却率該当値テキスト">
          <a:extLst>
            <a:ext uri="{FF2B5EF4-FFF2-40B4-BE49-F238E27FC236}">
              <a16:creationId xmlns:a16="http://schemas.microsoft.com/office/drawing/2014/main" id="{CCCA9A2D-9835-40B5-B0DF-1E68F74CDAFB}"/>
            </a:ext>
          </a:extLst>
        </xdr:cNvPr>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57786</xdr:rowOff>
    </xdr:from>
    <xdr:to>
      <xdr:col>81</xdr:col>
      <xdr:colOff>101600</xdr:colOff>
      <xdr:row>106</xdr:row>
      <xdr:rowOff>159386</xdr:rowOff>
    </xdr:to>
    <xdr:sp macro="" textlink="">
      <xdr:nvSpPr>
        <xdr:cNvPr id="754" name="楕円 753">
          <a:extLst>
            <a:ext uri="{FF2B5EF4-FFF2-40B4-BE49-F238E27FC236}">
              <a16:creationId xmlns:a16="http://schemas.microsoft.com/office/drawing/2014/main" id="{3C60FA39-A423-4201-88D2-5D05D73D812B}"/>
            </a:ext>
          </a:extLst>
        </xdr:cNvPr>
        <xdr:cNvSpPr/>
      </xdr:nvSpPr>
      <xdr:spPr>
        <a:xfrm>
          <a:off x="15430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108586</xdr:rowOff>
    </xdr:from>
    <xdr:to>
      <xdr:col>85</xdr:col>
      <xdr:colOff>127000</xdr:colOff>
      <xdr:row>106</xdr:row>
      <xdr:rowOff>131445</xdr:rowOff>
    </xdr:to>
    <xdr:cxnSp macro="">
      <xdr:nvCxnSpPr>
        <xdr:cNvPr id="755" name="直線コネクタ 754">
          <a:extLst>
            <a:ext uri="{FF2B5EF4-FFF2-40B4-BE49-F238E27FC236}">
              <a16:creationId xmlns:a16="http://schemas.microsoft.com/office/drawing/2014/main" id="{B4184949-80FE-4EAF-A023-E321370EB69E}"/>
            </a:ext>
          </a:extLst>
        </xdr:cNvPr>
        <xdr:cNvCxnSpPr/>
      </xdr:nvCxnSpPr>
      <xdr:spPr>
        <a:xfrm>
          <a:off x="15481300" y="182822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756" name="楕円 755">
          <a:extLst>
            <a:ext uri="{FF2B5EF4-FFF2-40B4-BE49-F238E27FC236}">
              <a16:creationId xmlns:a16="http://schemas.microsoft.com/office/drawing/2014/main" id="{93EEABA5-F7F5-4FE4-BDE1-FE290EF2C83B}"/>
            </a:ext>
          </a:extLst>
        </xdr:cNvPr>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108586</xdr:rowOff>
    </xdr:to>
    <xdr:cxnSp macro="">
      <xdr:nvCxnSpPr>
        <xdr:cNvPr id="757" name="直線コネクタ 756">
          <a:extLst>
            <a:ext uri="{FF2B5EF4-FFF2-40B4-BE49-F238E27FC236}">
              <a16:creationId xmlns:a16="http://schemas.microsoft.com/office/drawing/2014/main" id="{8C7E8A15-E997-4E08-AD1B-061984A42394}"/>
            </a:ext>
          </a:extLst>
        </xdr:cNvPr>
        <xdr:cNvCxnSpPr/>
      </xdr:nvCxnSpPr>
      <xdr:spPr>
        <a:xfrm>
          <a:off x="14592300" y="182308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164464</xdr:rowOff>
    </xdr:from>
    <xdr:to>
      <xdr:col>72</xdr:col>
      <xdr:colOff>38100</xdr:colOff>
      <xdr:row>106</xdr:row>
      <xdr:rowOff>94614</xdr:rowOff>
    </xdr:to>
    <xdr:sp macro="" textlink="">
      <xdr:nvSpPr>
        <xdr:cNvPr id="758" name="楕円 757">
          <a:extLst>
            <a:ext uri="{FF2B5EF4-FFF2-40B4-BE49-F238E27FC236}">
              <a16:creationId xmlns:a16="http://schemas.microsoft.com/office/drawing/2014/main" id="{60CCDE0E-E402-45F0-8179-0CD87496288F}"/>
            </a:ext>
          </a:extLst>
        </xdr:cNvPr>
        <xdr:cNvSpPr/>
      </xdr:nvSpPr>
      <xdr:spPr>
        <a:xfrm>
          <a:off x="13652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57150</xdr:rowOff>
    </xdr:to>
    <xdr:cxnSp macro="">
      <xdr:nvCxnSpPr>
        <xdr:cNvPr id="759" name="直線コネクタ 758">
          <a:extLst>
            <a:ext uri="{FF2B5EF4-FFF2-40B4-BE49-F238E27FC236}">
              <a16:creationId xmlns:a16="http://schemas.microsoft.com/office/drawing/2014/main" id="{89AF0ACE-2945-4AD4-BB2C-3E2E174F6FA8}"/>
            </a:ext>
          </a:extLst>
        </xdr:cNvPr>
        <xdr:cNvCxnSpPr/>
      </xdr:nvCxnSpPr>
      <xdr:spPr>
        <a:xfrm>
          <a:off x="13703300" y="182175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97789</xdr:rowOff>
    </xdr:from>
    <xdr:to>
      <xdr:col>67</xdr:col>
      <xdr:colOff>101600</xdr:colOff>
      <xdr:row>107</xdr:row>
      <xdr:rowOff>27939</xdr:rowOff>
    </xdr:to>
    <xdr:sp macro="" textlink="">
      <xdr:nvSpPr>
        <xdr:cNvPr id="760" name="楕円 759">
          <a:extLst>
            <a:ext uri="{FF2B5EF4-FFF2-40B4-BE49-F238E27FC236}">
              <a16:creationId xmlns:a16="http://schemas.microsoft.com/office/drawing/2014/main" id="{E09FCEFE-3BBD-4A71-A53D-EFDB9B656A38}"/>
            </a:ext>
          </a:extLst>
        </xdr:cNvPr>
        <xdr:cNvSpPr/>
      </xdr:nvSpPr>
      <xdr:spPr>
        <a:xfrm>
          <a:off x="1276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43814</xdr:rowOff>
    </xdr:from>
    <xdr:to>
      <xdr:col>71</xdr:col>
      <xdr:colOff>177800</xdr:colOff>
      <xdr:row>106</xdr:row>
      <xdr:rowOff>148589</xdr:rowOff>
    </xdr:to>
    <xdr:cxnSp macro="">
      <xdr:nvCxnSpPr>
        <xdr:cNvPr id="761" name="直線コネクタ 760">
          <a:extLst>
            <a:ext uri="{FF2B5EF4-FFF2-40B4-BE49-F238E27FC236}">
              <a16:creationId xmlns:a16="http://schemas.microsoft.com/office/drawing/2014/main" id="{71379188-F4C5-46B9-887E-9B1ED65F6B23}"/>
            </a:ext>
          </a:extLst>
        </xdr:cNvPr>
        <xdr:cNvCxnSpPr/>
      </xdr:nvCxnSpPr>
      <xdr:spPr>
        <a:xfrm flipV="1">
          <a:off x="12814300" y="182175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62" name="n_1aveValue【公民館】&#10;有形固定資産減価償却率">
          <a:extLst>
            <a:ext uri="{FF2B5EF4-FFF2-40B4-BE49-F238E27FC236}">
              <a16:creationId xmlns:a16="http://schemas.microsoft.com/office/drawing/2014/main" id="{A2C98452-03F7-4D2C-8B29-8E9D6B27DF3F}"/>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63" name="n_2aveValue【公民館】&#10;有形固定資産減価償却率">
          <a:extLst>
            <a:ext uri="{FF2B5EF4-FFF2-40B4-BE49-F238E27FC236}">
              <a16:creationId xmlns:a16="http://schemas.microsoft.com/office/drawing/2014/main" id="{CC67DC1C-7A4A-4F1A-9AD7-35B13A6C091B}"/>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64" name="n_3aveValue【公民館】&#10;有形固定資産減価償却率">
          <a:extLst>
            <a:ext uri="{FF2B5EF4-FFF2-40B4-BE49-F238E27FC236}">
              <a16:creationId xmlns:a16="http://schemas.microsoft.com/office/drawing/2014/main" id="{FFF50325-3DB5-4C5C-8CFE-76E8825A2E69}"/>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65" name="n_4aveValue【公民館】&#10;有形固定資産減価償却率">
          <a:extLst>
            <a:ext uri="{FF2B5EF4-FFF2-40B4-BE49-F238E27FC236}">
              <a16:creationId xmlns:a16="http://schemas.microsoft.com/office/drawing/2014/main" id="{F950972C-6D73-4984-9E5F-BF14A405A8D1}"/>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150513</xdr:rowOff>
    </xdr:from>
    <xdr:ext cx="405111" cy="259045"/>
    <xdr:sp macro="" textlink="">
      <xdr:nvSpPr>
        <xdr:cNvPr id="766" name="n_1mainValue【公民館】&#10;有形固定資産減価償却率">
          <a:extLst>
            <a:ext uri="{FF2B5EF4-FFF2-40B4-BE49-F238E27FC236}">
              <a16:creationId xmlns:a16="http://schemas.microsoft.com/office/drawing/2014/main" id="{188BBC0F-C6AE-4DA7-BBE4-AD0A6410A165}"/>
            </a:ext>
          </a:extLst>
        </xdr:cNvPr>
        <xdr:cNvSpPr txBox="1"/>
      </xdr:nvSpPr>
      <xdr:spPr>
        <a:xfrm>
          <a:off x="15266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767" name="n_2mainValue【公民館】&#10;有形固定資産減価償却率">
          <a:extLst>
            <a:ext uri="{FF2B5EF4-FFF2-40B4-BE49-F238E27FC236}">
              <a16:creationId xmlns:a16="http://schemas.microsoft.com/office/drawing/2014/main" id="{F35A2E73-630C-4DD8-AAE8-5A8163A48011}"/>
            </a:ext>
          </a:extLst>
        </xdr:cNvPr>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85741</xdr:rowOff>
    </xdr:from>
    <xdr:ext cx="405111" cy="259045"/>
    <xdr:sp macro="" textlink="">
      <xdr:nvSpPr>
        <xdr:cNvPr id="768" name="n_3mainValue【公民館】&#10;有形固定資産減価償却率">
          <a:extLst>
            <a:ext uri="{FF2B5EF4-FFF2-40B4-BE49-F238E27FC236}">
              <a16:creationId xmlns:a16="http://schemas.microsoft.com/office/drawing/2014/main" id="{3D166F27-EF43-4FD6-919D-C2761AE00A5C}"/>
            </a:ext>
          </a:extLst>
        </xdr:cNvPr>
        <xdr:cNvSpPr txBox="1"/>
      </xdr:nvSpPr>
      <xdr:spPr>
        <a:xfrm>
          <a:off x="13500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19066</xdr:rowOff>
    </xdr:from>
    <xdr:ext cx="405111" cy="259045"/>
    <xdr:sp macro="" textlink="">
      <xdr:nvSpPr>
        <xdr:cNvPr id="769" name="n_4mainValue【公民館】&#10;有形固定資産減価償却率">
          <a:extLst>
            <a:ext uri="{FF2B5EF4-FFF2-40B4-BE49-F238E27FC236}">
              <a16:creationId xmlns:a16="http://schemas.microsoft.com/office/drawing/2014/main" id="{A8E8F9C3-28DF-42E4-8B86-C9C9B0726ADA}"/>
            </a:ext>
          </a:extLst>
        </xdr:cNvPr>
        <xdr:cNvSpPr txBox="1"/>
      </xdr:nvSpPr>
      <xdr:spPr>
        <a:xfrm>
          <a:off x="12611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61CE54C9-397B-4503-9E32-93EE55F450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C1DD4AC0-B816-4FB9-B287-67BB3FAFC2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81913713-FEA8-4D0C-958F-B365D4AB3F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04B88ACE-403B-4CAD-801C-29159628A1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97852BD3-A7CF-4FBE-AEB6-225D203D99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BFBF9F55-AA71-4F52-AA87-90320743F7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F1310708-95A9-4DCB-884C-DF1C492F75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B82A6085-C542-49A2-AA67-F277763000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571DD516-6B86-42E1-B922-F67343FEC4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4D029D39-FF4F-45BF-B327-A0288CB7BE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0" name="直線コネクタ 779">
          <a:extLst>
            <a:ext uri="{FF2B5EF4-FFF2-40B4-BE49-F238E27FC236}">
              <a16:creationId xmlns:a16="http://schemas.microsoft.com/office/drawing/2014/main" id="{23207B48-2932-4311-886A-7EB3697A1E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1" name="テキスト ボックス 780">
          <a:extLst>
            <a:ext uri="{FF2B5EF4-FFF2-40B4-BE49-F238E27FC236}">
              <a16:creationId xmlns:a16="http://schemas.microsoft.com/office/drawing/2014/main" id="{C9EF17D1-2C11-463B-9CEA-EB1EF49A0F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2" name="直線コネクタ 781">
          <a:extLst>
            <a:ext uri="{FF2B5EF4-FFF2-40B4-BE49-F238E27FC236}">
              <a16:creationId xmlns:a16="http://schemas.microsoft.com/office/drawing/2014/main" id="{5CAC772E-7C71-4A20-B14C-2ED632397A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3" name="テキスト ボックス 782">
          <a:extLst>
            <a:ext uri="{FF2B5EF4-FFF2-40B4-BE49-F238E27FC236}">
              <a16:creationId xmlns:a16="http://schemas.microsoft.com/office/drawing/2014/main" id="{EA2C7902-FFAA-41FF-9EC1-3C8257CA31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4" name="直線コネクタ 783">
          <a:extLst>
            <a:ext uri="{FF2B5EF4-FFF2-40B4-BE49-F238E27FC236}">
              <a16:creationId xmlns:a16="http://schemas.microsoft.com/office/drawing/2014/main" id="{C13F7F19-D563-44EE-8DDF-03D744230EC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5" name="テキスト ボックス 784">
          <a:extLst>
            <a:ext uri="{FF2B5EF4-FFF2-40B4-BE49-F238E27FC236}">
              <a16:creationId xmlns:a16="http://schemas.microsoft.com/office/drawing/2014/main" id="{8E725B3C-98D8-47DB-AB44-AFE5006C3F4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6" name="直線コネクタ 785">
          <a:extLst>
            <a:ext uri="{FF2B5EF4-FFF2-40B4-BE49-F238E27FC236}">
              <a16:creationId xmlns:a16="http://schemas.microsoft.com/office/drawing/2014/main" id="{75AC7655-34C6-428A-A7B7-017019C3AAE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7" name="テキスト ボックス 786">
          <a:extLst>
            <a:ext uri="{FF2B5EF4-FFF2-40B4-BE49-F238E27FC236}">
              <a16:creationId xmlns:a16="http://schemas.microsoft.com/office/drawing/2014/main" id="{AC2E6FD4-C89B-4468-AA52-2A227B99F3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8" name="直線コネクタ 787">
          <a:extLst>
            <a:ext uri="{FF2B5EF4-FFF2-40B4-BE49-F238E27FC236}">
              <a16:creationId xmlns:a16="http://schemas.microsoft.com/office/drawing/2014/main" id="{FB7D1CC1-C76D-4E47-8F4A-DC9C82C46D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9" name="テキスト ボックス 788">
          <a:extLst>
            <a:ext uri="{FF2B5EF4-FFF2-40B4-BE49-F238E27FC236}">
              <a16:creationId xmlns:a16="http://schemas.microsoft.com/office/drawing/2014/main" id="{D80AFCC6-C6BC-4D11-9FB9-37D51B1B15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0" name="直線コネクタ 789">
          <a:extLst>
            <a:ext uri="{FF2B5EF4-FFF2-40B4-BE49-F238E27FC236}">
              <a16:creationId xmlns:a16="http://schemas.microsoft.com/office/drawing/2014/main" id="{E1B8F9F4-5B27-4588-A481-F8BDF93ACE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DE756A64-B0E1-41C2-AB0B-BDF393B60C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F5A14638-586B-4302-9549-1B8F4A8C0B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1316BD15-0ADC-4B46-AC00-9E81CA98E4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a:extLst>
            <a:ext uri="{FF2B5EF4-FFF2-40B4-BE49-F238E27FC236}">
              <a16:creationId xmlns:a16="http://schemas.microsoft.com/office/drawing/2014/main" id="{3D4D0576-A97D-46E0-9838-591D78861F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95" name="直線コネクタ 794">
          <a:extLst>
            <a:ext uri="{FF2B5EF4-FFF2-40B4-BE49-F238E27FC236}">
              <a16:creationId xmlns:a16="http://schemas.microsoft.com/office/drawing/2014/main" id="{FE44B095-6CAC-46AE-9A0A-A4E992D37C21}"/>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96" name="【公民館】&#10;一人当たり面積最小値テキスト">
          <a:extLst>
            <a:ext uri="{FF2B5EF4-FFF2-40B4-BE49-F238E27FC236}">
              <a16:creationId xmlns:a16="http://schemas.microsoft.com/office/drawing/2014/main" id="{35B43F5D-CE27-403D-8508-D86A5CF94E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97" name="直線コネクタ 796">
          <a:extLst>
            <a:ext uri="{FF2B5EF4-FFF2-40B4-BE49-F238E27FC236}">
              <a16:creationId xmlns:a16="http://schemas.microsoft.com/office/drawing/2014/main" id="{87A7B59F-FBE1-413F-A91D-B30CAAFE52AD}"/>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98" name="【公民館】&#10;一人当たり面積最大値テキスト">
          <a:extLst>
            <a:ext uri="{FF2B5EF4-FFF2-40B4-BE49-F238E27FC236}">
              <a16:creationId xmlns:a16="http://schemas.microsoft.com/office/drawing/2014/main" id="{CC445018-5908-4FD3-BA7D-145F38D3CFFC}"/>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99" name="直線コネクタ 798">
          <a:extLst>
            <a:ext uri="{FF2B5EF4-FFF2-40B4-BE49-F238E27FC236}">
              <a16:creationId xmlns:a16="http://schemas.microsoft.com/office/drawing/2014/main" id="{A205DD2F-3D8F-4C7D-BEB6-6E7B22FD32C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00" name="【公民館】&#10;一人当たり面積平均値テキスト">
          <a:extLst>
            <a:ext uri="{FF2B5EF4-FFF2-40B4-BE49-F238E27FC236}">
              <a16:creationId xmlns:a16="http://schemas.microsoft.com/office/drawing/2014/main" id="{C81FE432-4C18-447C-AEA8-627C30657D37}"/>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01" name="フローチャート: 判断 800">
          <a:extLst>
            <a:ext uri="{FF2B5EF4-FFF2-40B4-BE49-F238E27FC236}">
              <a16:creationId xmlns:a16="http://schemas.microsoft.com/office/drawing/2014/main" id="{B4417E8D-9D14-4412-A881-BD5D5E3201B1}"/>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02" name="フローチャート: 判断 801">
          <a:extLst>
            <a:ext uri="{FF2B5EF4-FFF2-40B4-BE49-F238E27FC236}">
              <a16:creationId xmlns:a16="http://schemas.microsoft.com/office/drawing/2014/main" id="{ABE0A201-5CA2-4101-8D94-3D24117F5A77}"/>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03" name="フローチャート: 判断 802">
          <a:extLst>
            <a:ext uri="{FF2B5EF4-FFF2-40B4-BE49-F238E27FC236}">
              <a16:creationId xmlns:a16="http://schemas.microsoft.com/office/drawing/2014/main" id="{BF3E6089-3CAF-4A72-9532-E47894BE290E}"/>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04" name="フローチャート: 判断 803">
          <a:extLst>
            <a:ext uri="{FF2B5EF4-FFF2-40B4-BE49-F238E27FC236}">
              <a16:creationId xmlns:a16="http://schemas.microsoft.com/office/drawing/2014/main" id="{75C5E029-FD4B-4A40-A080-FE84C66C84A4}"/>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05" name="フローチャート: 判断 804">
          <a:extLst>
            <a:ext uri="{FF2B5EF4-FFF2-40B4-BE49-F238E27FC236}">
              <a16:creationId xmlns:a16="http://schemas.microsoft.com/office/drawing/2014/main" id="{F597C275-BE19-41DE-ACF3-99A7345E3917}"/>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F7E434F4-6BAA-482F-A4D5-9D5B3AA0C6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6578D0B6-C1B7-4720-8862-081A08A5E0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7773420C-6BB0-4A56-9BD9-B056A0E5BB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5AF8241C-5CEB-444D-B009-EE0D2F78F0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3C90D63-58A2-4D60-B10B-F3FEC59326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114119</xdr:rowOff>
    </xdr:from>
    <xdr:to>
      <xdr:col>116</xdr:col>
      <xdr:colOff>114300</xdr:colOff>
      <xdr:row>106</xdr:row>
      <xdr:rowOff>44269</xdr:rowOff>
    </xdr:to>
    <xdr:sp macro="" textlink="">
      <xdr:nvSpPr>
        <xdr:cNvPr id="811" name="楕円 810">
          <a:extLst>
            <a:ext uri="{FF2B5EF4-FFF2-40B4-BE49-F238E27FC236}">
              <a16:creationId xmlns:a16="http://schemas.microsoft.com/office/drawing/2014/main" id="{272B2372-2E16-452B-9EE0-94BC10D6A516}"/>
            </a:ext>
          </a:extLst>
        </xdr:cNvPr>
        <xdr:cNvSpPr/>
      </xdr:nvSpPr>
      <xdr:spPr>
        <a:xfrm>
          <a:off x="22110700" y="181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136996</xdr:rowOff>
    </xdr:from>
    <xdr:ext cx="469744" cy="259045"/>
    <xdr:sp macro="" textlink="">
      <xdr:nvSpPr>
        <xdr:cNvPr id="812" name="【公民館】&#10;一人当たり面積該当値テキスト">
          <a:extLst>
            <a:ext uri="{FF2B5EF4-FFF2-40B4-BE49-F238E27FC236}">
              <a16:creationId xmlns:a16="http://schemas.microsoft.com/office/drawing/2014/main" id="{8CB73006-F026-4259-9DCE-FB2BE3B2BA12}"/>
            </a:ext>
          </a:extLst>
        </xdr:cNvPr>
        <xdr:cNvSpPr txBox="1"/>
      </xdr:nvSpPr>
      <xdr:spPr>
        <a:xfrm>
          <a:off x="22199600"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129358</xdr:rowOff>
    </xdr:from>
    <xdr:to>
      <xdr:col>112</xdr:col>
      <xdr:colOff>38100</xdr:colOff>
      <xdr:row>106</xdr:row>
      <xdr:rowOff>59508</xdr:rowOff>
    </xdr:to>
    <xdr:sp macro="" textlink="">
      <xdr:nvSpPr>
        <xdr:cNvPr id="813" name="楕円 812">
          <a:extLst>
            <a:ext uri="{FF2B5EF4-FFF2-40B4-BE49-F238E27FC236}">
              <a16:creationId xmlns:a16="http://schemas.microsoft.com/office/drawing/2014/main" id="{F83BC79D-DE0D-4597-8E6D-9D46B8A3A5F8}"/>
            </a:ext>
          </a:extLst>
        </xdr:cNvPr>
        <xdr:cNvSpPr/>
      </xdr:nvSpPr>
      <xdr:spPr>
        <a:xfrm>
          <a:off x="212725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164919</xdr:rowOff>
    </xdr:from>
    <xdr:to>
      <xdr:col>116</xdr:col>
      <xdr:colOff>63500</xdr:colOff>
      <xdr:row>106</xdr:row>
      <xdr:rowOff>8708</xdr:rowOff>
    </xdr:to>
    <xdr:cxnSp macro="">
      <xdr:nvCxnSpPr>
        <xdr:cNvPr id="814" name="直線コネクタ 813">
          <a:extLst>
            <a:ext uri="{FF2B5EF4-FFF2-40B4-BE49-F238E27FC236}">
              <a16:creationId xmlns:a16="http://schemas.microsoft.com/office/drawing/2014/main" id="{31532716-E3E4-4818-A78C-9F1E3B86ACDF}"/>
            </a:ext>
          </a:extLst>
        </xdr:cNvPr>
        <xdr:cNvCxnSpPr/>
      </xdr:nvCxnSpPr>
      <xdr:spPr>
        <a:xfrm flipV="1">
          <a:off x="21323300" y="1816716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815" name="楕円 814">
          <a:extLst>
            <a:ext uri="{FF2B5EF4-FFF2-40B4-BE49-F238E27FC236}">
              <a16:creationId xmlns:a16="http://schemas.microsoft.com/office/drawing/2014/main" id="{5A529A46-A234-42AE-B198-D58AE99CB8BE}"/>
            </a:ext>
          </a:extLst>
        </xdr:cNvPr>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8708</xdr:rowOff>
    </xdr:from>
    <xdr:to>
      <xdr:col>111</xdr:col>
      <xdr:colOff>177800</xdr:colOff>
      <xdr:row>106</xdr:row>
      <xdr:rowOff>20682</xdr:rowOff>
    </xdr:to>
    <xdr:cxnSp macro="">
      <xdr:nvCxnSpPr>
        <xdr:cNvPr id="816" name="直線コネクタ 815">
          <a:extLst>
            <a:ext uri="{FF2B5EF4-FFF2-40B4-BE49-F238E27FC236}">
              <a16:creationId xmlns:a16="http://schemas.microsoft.com/office/drawing/2014/main" id="{AB39E6A8-E3FF-4B65-B242-E050A2403AFD}"/>
            </a:ext>
          </a:extLst>
        </xdr:cNvPr>
        <xdr:cNvCxnSpPr/>
      </xdr:nvCxnSpPr>
      <xdr:spPr>
        <a:xfrm flipV="1">
          <a:off x="20434300" y="1818240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155484</xdr:rowOff>
    </xdr:from>
    <xdr:to>
      <xdr:col>102</xdr:col>
      <xdr:colOff>165100</xdr:colOff>
      <xdr:row>106</xdr:row>
      <xdr:rowOff>85634</xdr:rowOff>
    </xdr:to>
    <xdr:sp macro="" textlink="">
      <xdr:nvSpPr>
        <xdr:cNvPr id="817" name="楕円 816">
          <a:extLst>
            <a:ext uri="{FF2B5EF4-FFF2-40B4-BE49-F238E27FC236}">
              <a16:creationId xmlns:a16="http://schemas.microsoft.com/office/drawing/2014/main" id="{C12D2D95-075E-4C83-A542-7CCCC873B195}"/>
            </a:ext>
          </a:extLst>
        </xdr:cNvPr>
        <xdr:cNvSpPr/>
      </xdr:nvSpPr>
      <xdr:spPr>
        <a:xfrm>
          <a:off x="19494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34834</xdr:rowOff>
    </xdr:to>
    <xdr:cxnSp macro="">
      <xdr:nvCxnSpPr>
        <xdr:cNvPr id="818" name="直線コネクタ 817">
          <a:extLst>
            <a:ext uri="{FF2B5EF4-FFF2-40B4-BE49-F238E27FC236}">
              <a16:creationId xmlns:a16="http://schemas.microsoft.com/office/drawing/2014/main" id="{80ECA7D4-1EF0-4A68-B88E-391D88848D96}"/>
            </a:ext>
          </a:extLst>
        </xdr:cNvPr>
        <xdr:cNvCxnSpPr/>
      </xdr:nvCxnSpPr>
      <xdr:spPr>
        <a:xfrm flipV="1">
          <a:off x="19545300" y="18194382"/>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158206</xdr:rowOff>
    </xdr:from>
    <xdr:to>
      <xdr:col>98</xdr:col>
      <xdr:colOff>38100</xdr:colOff>
      <xdr:row>107</xdr:row>
      <xdr:rowOff>88356</xdr:rowOff>
    </xdr:to>
    <xdr:sp macro="" textlink="">
      <xdr:nvSpPr>
        <xdr:cNvPr id="819" name="楕円 818">
          <a:extLst>
            <a:ext uri="{FF2B5EF4-FFF2-40B4-BE49-F238E27FC236}">
              <a16:creationId xmlns:a16="http://schemas.microsoft.com/office/drawing/2014/main" id="{F663311E-6687-442A-B9A3-479153FC96B0}"/>
            </a:ext>
          </a:extLst>
        </xdr:cNvPr>
        <xdr:cNvSpPr/>
      </xdr:nvSpPr>
      <xdr:spPr>
        <a:xfrm>
          <a:off x="18605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34834</xdr:rowOff>
    </xdr:from>
    <xdr:to>
      <xdr:col>102</xdr:col>
      <xdr:colOff>114300</xdr:colOff>
      <xdr:row>107</xdr:row>
      <xdr:rowOff>37556</xdr:rowOff>
    </xdr:to>
    <xdr:cxnSp macro="">
      <xdr:nvCxnSpPr>
        <xdr:cNvPr id="820" name="直線コネクタ 819">
          <a:extLst>
            <a:ext uri="{FF2B5EF4-FFF2-40B4-BE49-F238E27FC236}">
              <a16:creationId xmlns:a16="http://schemas.microsoft.com/office/drawing/2014/main" id="{70B96821-D459-4470-BFE2-20B934E2EE5D}"/>
            </a:ext>
          </a:extLst>
        </xdr:cNvPr>
        <xdr:cNvCxnSpPr/>
      </xdr:nvCxnSpPr>
      <xdr:spPr>
        <a:xfrm flipV="1">
          <a:off x="18656300" y="1820853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21" name="n_1aveValue【公民館】&#10;一人当たり面積">
          <a:extLst>
            <a:ext uri="{FF2B5EF4-FFF2-40B4-BE49-F238E27FC236}">
              <a16:creationId xmlns:a16="http://schemas.microsoft.com/office/drawing/2014/main" id="{98522EAF-280A-42C4-BCC7-DC05055144E1}"/>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22" name="n_2aveValue【公民館】&#10;一人当たり面積">
          <a:extLst>
            <a:ext uri="{FF2B5EF4-FFF2-40B4-BE49-F238E27FC236}">
              <a16:creationId xmlns:a16="http://schemas.microsoft.com/office/drawing/2014/main" id="{72F4860F-9284-4286-A6A9-12417C80C382}"/>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23" name="n_3aveValue【公民館】&#10;一人当たり面積">
          <a:extLst>
            <a:ext uri="{FF2B5EF4-FFF2-40B4-BE49-F238E27FC236}">
              <a16:creationId xmlns:a16="http://schemas.microsoft.com/office/drawing/2014/main" id="{7C100D77-EC1B-4D79-B76F-EB9A63F61236}"/>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24" name="n_4aveValue【公民館】&#10;一人当たり面積">
          <a:extLst>
            <a:ext uri="{FF2B5EF4-FFF2-40B4-BE49-F238E27FC236}">
              <a16:creationId xmlns:a16="http://schemas.microsoft.com/office/drawing/2014/main" id="{8C2A1AFF-C4C8-4288-8788-C6D43EB020F8}"/>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76035</xdr:rowOff>
    </xdr:from>
    <xdr:ext cx="469744" cy="259045"/>
    <xdr:sp macro="" textlink="">
      <xdr:nvSpPr>
        <xdr:cNvPr id="825" name="n_1mainValue【公民館】&#10;一人当たり面積">
          <a:extLst>
            <a:ext uri="{FF2B5EF4-FFF2-40B4-BE49-F238E27FC236}">
              <a16:creationId xmlns:a16="http://schemas.microsoft.com/office/drawing/2014/main" id="{9E47630D-46A4-49E1-891A-2DB97A500F8C}"/>
            </a:ext>
          </a:extLst>
        </xdr:cNvPr>
        <xdr:cNvSpPr txBox="1"/>
      </xdr:nvSpPr>
      <xdr:spPr>
        <a:xfrm>
          <a:off x="21075727"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88009</xdr:rowOff>
    </xdr:from>
    <xdr:ext cx="469744" cy="259045"/>
    <xdr:sp macro="" textlink="">
      <xdr:nvSpPr>
        <xdr:cNvPr id="826" name="n_2mainValue【公民館】&#10;一人当たり面積">
          <a:extLst>
            <a:ext uri="{FF2B5EF4-FFF2-40B4-BE49-F238E27FC236}">
              <a16:creationId xmlns:a16="http://schemas.microsoft.com/office/drawing/2014/main" id="{28A4D9BA-4E13-4336-8F8C-787617785562}"/>
            </a:ext>
          </a:extLst>
        </xdr:cNvPr>
        <xdr:cNvSpPr txBox="1"/>
      </xdr:nvSpPr>
      <xdr:spPr>
        <a:xfrm>
          <a:off x="20199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102161</xdr:rowOff>
    </xdr:from>
    <xdr:ext cx="469744" cy="259045"/>
    <xdr:sp macro="" textlink="">
      <xdr:nvSpPr>
        <xdr:cNvPr id="827" name="n_3mainValue【公民館】&#10;一人当たり面積">
          <a:extLst>
            <a:ext uri="{FF2B5EF4-FFF2-40B4-BE49-F238E27FC236}">
              <a16:creationId xmlns:a16="http://schemas.microsoft.com/office/drawing/2014/main" id="{C2B7D0AA-61D2-42D3-B205-778BE2E163A1}"/>
            </a:ext>
          </a:extLst>
        </xdr:cNvPr>
        <xdr:cNvSpPr txBox="1"/>
      </xdr:nvSpPr>
      <xdr:spPr>
        <a:xfrm>
          <a:off x="19310427"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104883</xdr:rowOff>
    </xdr:from>
    <xdr:ext cx="469744" cy="259045"/>
    <xdr:sp macro="" textlink="">
      <xdr:nvSpPr>
        <xdr:cNvPr id="828" name="n_4mainValue【公民館】&#10;一人当たり面積">
          <a:extLst>
            <a:ext uri="{FF2B5EF4-FFF2-40B4-BE49-F238E27FC236}">
              <a16:creationId xmlns:a16="http://schemas.microsoft.com/office/drawing/2014/main" id="{2EAE1AA4-7078-4FB9-BCC8-209AB746143E}"/>
            </a:ext>
          </a:extLst>
        </xdr:cNvPr>
        <xdr:cNvSpPr txBox="1"/>
      </xdr:nvSpPr>
      <xdr:spPr>
        <a:xfrm>
          <a:off x="18421427" y="181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8AB6B9A1-2E68-4CC6-B1CD-9A237DCBB7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E546FCD9-38B9-4275-A9DE-6439FF4F7C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3E21CED2-735C-418A-B9F9-BEE2384651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一方で広大な面積を有している本市は、道路・橋りょうなどのインフラも多く老朽化に関しては大きな課題となっている。有形固定資産減価償却率が高く一人当たりの延長等も長い傾向にあるため、住民生活に必要な整備は継続して行っていく状況である。また、少子化が進行していることから学校施設の有形固定資産減価償却率や一人当たり面積が高い傾向にあるが、学校施設においては令和２年度に見直した美祢市立小・中学校学校適正規模・適正配置基本方針に基づき学校統合に取り組んでいるところである。また、公営住宅においては有形固定資産減価償却率が低く一人当たり面積が高いが、施設の老朽化に備え長寿命化計画に基づき随時改修を行ってきたこともあり、今後も継続して実施していくこととしている。また、合併に伴い継続的に設置されている公民館施設も類似団体より多く老朽化も進み、有形固定資産減価償却率や一人当たり面積も高い傾向にある。合併後１４年が経過する中、今後の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E2F5C9-BB36-48E8-8205-871B859A3A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C20524-9A9E-47C6-8FCF-915C94E663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9399FF-9DD8-4886-8A4A-6A5D564E82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5C4177-5A56-4D6F-B5E3-761AE1206F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F79D1B-791D-43FE-98B1-80616492F2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DACC1E-C4D6-4555-8B54-2FCA7EC9CB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0AFBB9-9661-4700-86E0-3505E54661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557EBF-5379-4103-9776-1AFE59913C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B9F3B2-BAD2-4F0F-9AD1-F75B406C5A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D58F24-B27A-48A6-B956-F8876682D8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E90E2E-628C-44E5-A769-DEDB63BF3D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BBD426-0747-4502-A892-9148677341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9FD5D0-2C4E-4996-A213-E73F118045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829363-34D7-44C4-B047-8372C2862E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971659-7072-4B21-8725-56D132111A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106603-4895-4206-8F0A-D03AD30D18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DEEE25-84A1-4C18-9D4C-FA961F0760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C66365-4799-49A1-8456-0E209E259E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B9260F-F63E-4695-95A7-2F2D413BE4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BD6AC8-826E-4562-B360-0CF4B90176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D6243F-4AA6-4427-B455-B6DA0B7492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B5CEEE-377B-4EA5-BD4E-EEA91C1B98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76A2EA-FF2F-4A49-A592-B251488497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0189CC-8A8C-4E79-869C-D16E8A90E9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3906F0-6B54-415E-BA53-A98840A04C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ADF049-511B-4825-A1D8-58EB824C20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E0D007-4D82-4784-BBAD-BC0EDC319A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5DD00C-C200-4AA9-A502-7AE037C65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023141-B773-43E8-BCC3-1C7426441E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59A963-725B-4DF1-B908-71D1FB852E3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258A31-EDEA-4952-BA65-2D4F6E7122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74AAC9-B7EA-4A8E-8C85-52FB8FA3BF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80682A-4AFE-4A16-AA1F-D5FDDA4F9E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AE0B38-81CD-449E-80FF-AB1BB8A935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5133E7-00D1-4E6F-BF66-D11C2529AF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84FEBD6-5529-4D57-AE5D-E83DA64460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9157D0-0033-42FA-87FB-CBC23A5ABF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32CA26-8FA8-4E1B-AD86-8AA1FBEE13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2636CC-C08A-4F5B-82C4-9004139988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EAE0DA-BE74-4BFD-AE94-944756AC0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2CBDDB-5A96-4F90-83B2-0CF963A016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3A07DF-36DC-4496-979B-D3C8DF7539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C5FA73-BDD0-4222-AED9-33C7907795D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15290B-9531-46B0-BDE3-D50FAE11AB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E7FC6E-AF1C-42E2-AFDC-9FCBC151E6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4B504DB-8738-405C-8864-25887AE758F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1DAE04B-A044-4013-BE5A-72F9E680FCE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A3DB3E-BDA1-41AA-AC61-7F6826F7876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6574D9E-D7FF-4D3B-ACEB-3C570F057B3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F012E6-990A-463B-BD98-8D9F66C91D0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31A1804-D606-4CEA-96F9-A933AB8DA0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419AA5-BE89-4217-9380-766AEF82A31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A15C21-52B6-4C20-8CB9-6FD5994BEE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B6D5E4B-EA82-4876-A812-A1ABF79A403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B55B5ED-BE35-4F55-B2DD-372860DDBD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AA23229-29E9-4DF4-8E72-121D534804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B289922-4713-4F56-B8D3-EDBC191227F4}"/>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9ADFA51-DEDF-4AD7-B3DB-BCE6AB15663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6ED2D22-BFCD-4AAC-A9E1-DFAC28DE878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63600F-1D30-40D1-83F1-487EA861946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A486480-1597-4129-8170-A1107DD00E9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E37336DC-9BD0-419A-B8D2-014C10720AA2}"/>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AA0E846E-2751-495C-8DB5-1ECA2DF4133F}"/>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44A02EF9-AA34-410F-AAAC-79ACC1BD3132}"/>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FF49769A-4693-4FCF-816C-3EAFF23DC525}"/>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9607A0C1-5B53-4C2E-9669-F8DC3A880DCE}"/>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873601D-CF71-44F7-A096-6D51CB9A9D1E}"/>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13936D-080F-4164-960C-2674E8853B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0C1BF2-08B3-4515-9271-5E92BB77EF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B99D6D-2140-47C4-B15F-4463DA15FE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7EC0BD-20B3-4C6F-909D-4477B0B416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4A8589-5C06-4438-AFCB-C7387766F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5806</xdr:rowOff>
    </xdr:from>
    <xdr:to>
      <xdr:col>24</xdr:col>
      <xdr:colOff>114300</xdr:colOff>
      <xdr:row>42</xdr:row>
      <xdr:rowOff>107406</xdr:rowOff>
    </xdr:to>
    <xdr:sp macro="" textlink="">
      <xdr:nvSpPr>
        <xdr:cNvPr id="74" name="楕円 73">
          <a:extLst>
            <a:ext uri="{FF2B5EF4-FFF2-40B4-BE49-F238E27FC236}">
              <a16:creationId xmlns:a16="http://schemas.microsoft.com/office/drawing/2014/main" id="{0ED45959-E3E7-425B-9BB3-780E237C5C4A}"/>
            </a:ext>
          </a:extLst>
        </xdr:cNvPr>
        <xdr:cNvSpPr/>
      </xdr:nvSpPr>
      <xdr:spPr>
        <a:xfrm>
          <a:off x="4584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92183</xdr:rowOff>
    </xdr:from>
    <xdr:ext cx="405111" cy="259045"/>
    <xdr:sp macro="" textlink="">
      <xdr:nvSpPr>
        <xdr:cNvPr id="75" name="【図書館】&#10;有形固定資産減価償却率該当値テキスト">
          <a:extLst>
            <a:ext uri="{FF2B5EF4-FFF2-40B4-BE49-F238E27FC236}">
              <a16:creationId xmlns:a16="http://schemas.microsoft.com/office/drawing/2014/main" id="{A8890294-1904-4FFF-BD56-5278AFC3F113}"/>
            </a:ext>
          </a:extLst>
        </xdr:cNvPr>
        <xdr:cNvSpPr txBox="1"/>
      </xdr:nvSpPr>
      <xdr:spPr>
        <a:xfrm>
          <a:off x="4673600" y="712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152763</xdr:rowOff>
    </xdr:from>
    <xdr:to>
      <xdr:col>20</xdr:col>
      <xdr:colOff>38100</xdr:colOff>
      <xdr:row>42</xdr:row>
      <xdr:rowOff>82913</xdr:rowOff>
    </xdr:to>
    <xdr:sp macro="" textlink="">
      <xdr:nvSpPr>
        <xdr:cNvPr id="76" name="楕円 75">
          <a:extLst>
            <a:ext uri="{FF2B5EF4-FFF2-40B4-BE49-F238E27FC236}">
              <a16:creationId xmlns:a16="http://schemas.microsoft.com/office/drawing/2014/main" id="{2D265180-D235-42EA-A9F6-8A2030EC3C60}"/>
            </a:ext>
          </a:extLst>
        </xdr:cNvPr>
        <xdr:cNvSpPr/>
      </xdr:nvSpPr>
      <xdr:spPr>
        <a:xfrm>
          <a:off x="3746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32113</xdr:rowOff>
    </xdr:from>
    <xdr:to>
      <xdr:col>24</xdr:col>
      <xdr:colOff>63500</xdr:colOff>
      <xdr:row>42</xdr:row>
      <xdr:rowOff>56606</xdr:rowOff>
    </xdr:to>
    <xdr:cxnSp macro="">
      <xdr:nvCxnSpPr>
        <xdr:cNvPr id="77" name="直線コネクタ 76">
          <a:extLst>
            <a:ext uri="{FF2B5EF4-FFF2-40B4-BE49-F238E27FC236}">
              <a16:creationId xmlns:a16="http://schemas.microsoft.com/office/drawing/2014/main" id="{5C5AF894-4878-48B9-A117-4E216F6A3B44}"/>
            </a:ext>
          </a:extLst>
        </xdr:cNvPr>
        <xdr:cNvCxnSpPr/>
      </xdr:nvCxnSpPr>
      <xdr:spPr>
        <a:xfrm>
          <a:off x="3797300" y="72330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136434</xdr:rowOff>
    </xdr:from>
    <xdr:to>
      <xdr:col>15</xdr:col>
      <xdr:colOff>101600</xdr:colOff>
      <xdr:row>42</xdr:row>
      <xdr:rowOff>66584</xdr:rowOff>
    </xdr:to>
    <xdr:sp macro="" textlink="">
      <xdr:nvSpPr>
        <xdr:cNvPr id="78" name="楕円 77">
          <a:extLst>
            <a:ext uri="{FF2B5EF4-FFF2-40B4-BE49-F238E27FC236}">
              <a16:creationId xmlns:a16="http://schemas.microsoft.com/office/drawing/2014/main" id="{C1FD59F4-F64F-4C49-BA0E-2F124CFA4211}"/>
            </a:ext>
          </a:extLst>
        </xdr:cNvPr>
        <xdr:cNvSpPr/>
      </xdr:nvSpPr>
      <xdr:spPr>
        <a:xfrm>
          <a:off x="2857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15784</xdr:rowOff>
    </xdr:from>
    <xdr:to>
      <xdr:col>19</xdr:col>
      <xdr:colOff>177800</xdr:colOff>
      <xdr:row>42</xdr:row>
      <xdr:rowOff>32113</xdr:rowOff>
    </xdr:to>
    <xdr:cxnSp macro="">
      <xdr:nvCxnSpPr>
        <xdr:cNvPr id="79" name="直線コネクタ 78">
          <a:extLst>
            <a:ext uri="{FF2B5EF4-FFF2-40B4-BE49-F238E27FC236}">
              <a16:creationId xmlns:a16="http://schemas.microsoft.com/office/drawing/2014/main" id="{866BD89F-2031-4C09-9453-9F80E9193DFD}"/>
            </a:ext>
          </a:extLst>
        </xdr:cNvPr>
        <xdr:cNvCxnSpPr/>
      </xdr:nvCxnSpPr>
      <xdr:spPr>
        <a:xfrm>
          <a:off x="2908300" y="72166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111941</xdr:rowOff>
    </xdr:from>
    <xdr:to>
      <xdr:col>10</xdr:col>
      <xdr:colOff>165100</xdr:colOff>
      <xdr:row>42</xdr:row>
      <xdr:rowOff>42091</xdr:rowOff>
    </xdr:to>
    <xdr:sp macro="" textlink="">
      <xdr:nvSpPr>
        <xdr:cNvPr id="80" name="楕円 79">
          <a:extLst>
            <a:ext uri="{FF2B5EF4-FFF2-40B4-BE49-F238E27FC236}">
              <a16:creationId xmlns:a16="http://schemas.microsoft.com/office/drawing/2014/main" id="{D54D0B08-ADE9-4B02-916E-35DE7B650DDB}"/>
            </a:ext>
          </a:extLst>
        </xdr:cNvPr>
        <xdr:cNvSpPr/>
      </xdr:nvSpPr>
      <xdr:spPr>
        <a:xfrm>
          <a:off x="1968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162741</xdr:rowOff>
    </xdr:from>
    <xdr:to>
      <xdr:col>15</xdr:col>
      <xdr:colOff>50800</xdr:colOff>
      <xdr:row>42</xdr:row>
      <xdr:rowOff>15784</xdr:rowOff>
    </xdr:to>
    <xdr:cxnSp macro="">
      <xdr:nvCxnSpPr>
        <xdr:cNvPr id="81" name="直線コネクタ 80">
          <a:extLst>
            <a:ext uri="{FF2B5EF4-FFF2-40B4-BE49-F238E27FC236}">
              <a16:creationId xmlns:a16="http://schemas.microsoft.com/office/drawing/2014/main" id="{210EBAA8-1373-4B5B-A110-08E8294107D9}"/>
            </a:ext>
          </a:extLst>
        </xdr:cNvPr>
        <xdr:cNvCxnSpPr/>
      </xdr:nvCxnSpPr>
      <xdr:spPr>
        <a:xfrm>
          <a:off x="2019300" y="71921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93980</xdr:rowOff>
    </xdr:from>
    <xdr:to>
      <xdr:col>6</xdr:col>
      <xdr:colOff>38100</xdr:colOff>
      <xdr:row>42</xdr:row>
      <xdr:rowOff>24130</xdr:rowOff>
    </xdr:to>
    <xdr:sp macro="" textlink="">
      <xdr:nvSpPr>
        <xdr:cNvPr id="82" name="楕円 81">
          <a:extLst>
            <a:ext uri="{FF2B5EF4-FFF2-40B4-BE49-F238E27FC236}">
              <a16:creationId xmlns:a16="http://schemas.microsoft.com/office/drawing/2014/main" id="{E401287D-C8E3-498A-8F93-A3A59048D163}"/>
            </a:ext>
          </a:extLst>
        </xdr:cNvPr>
        <xdr:cNvSpPr/>
      </xdr:nvSpPr>
      <xdr:spPr>
        <a:xfrm>
          <a:off x="1079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144780</xdr:rowOff>
    </xdr:from>
    <xdr:to>
      <xdr:col>10</xdr:col>
      <xdr:colOff>114300</xdr:colOff>
      <xdr:row>41</xdr:row>
      <xdr:rowOff>162741</xdr:rowOff>
    </xdr:to>
    <xdr:cxnSp macro="">
      <xdr:nvCxnSpPr>
        <xdr:cNvPr id="83" name="直線コネクタ 82">
          <a:extLst>
            <a:ext uri="{FF2B5EF4-FFF2-40B4-BE49-F238E27FC236}">
              <a16:creationId xmlns:a16="http://schemas.microsoft.com/office/drawing/2014/main" id="{43552AEA-3552-4D34-B8CD-06F9CB4637C1}"/>
            </a:ext>
          </a:extLst>
        </xdr:cNvPr>
        <xdr:cNvCxnSpPr/>
      </xdr:nvCxnSpPr>
      <xdr:spPr>
        <a:xfrm>
          <a:off x="1130300" y="71742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868D3718-0958-4EBF-B8ED-63C569C0AB69}"/>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677DD801-E338-42C4-A5C2-00685E2CF77A}"/>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10023ED4-D4BF-4C77-972C-A43AA505415D}"/>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D68FDF0E-BB85-410C-917C-F0FB1EB62D59}"/>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F8130B41-ACF5-48CB-8AB6-788FE6BC98A5}"/>
            </a:ext>
          </a:extLst>
        </xdr:cNvPr>
        <xdr:cNvSpPr txBox="1"/>
      </xdr:nvSpPr>
      <xdr:spPr>
        <a:xfrm>
          <a:off x="35820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14C458F0-5FCC-4EE1-B39B-46AE772FC6EB}"/>
            </a:ext>
          </a:extLst>
        </xdr:cNvPr>
        <xdr:cNvSpPr txBox="1"/>
      </xdr:nvSpPr>
      <xdr:spPr>
        <a:xfrm>
          <a:off x="27057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B4832C2E-5B80-455B-9990-2B39FE1B1606}"/>
            </a:ext>
          </a:extLst>
        </xdr:cNvPr>
        <xdr:cNvSpPr txBox="1"/>
      </xdr:nvSpPr>
      <xdr:spPr>
        <a:xfrm>
          <a:off x="18167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15257</xdr:rowOff>
    </xdr:from>
    <xdr:ext cx="405111" cy="259045"/>
    <xdr:sp macro="" textlink="">
      <xdr:nvSpPr>
        <xdr:cNvPr id="91" name="n_4mainValue【図書館】&#10;有形固定資産減価償却率">
          <a:extLst>
            <a:ext uri="{FF2B5EF4-FFF2-40B4-BE49-F238E27FC236}">
              <a16:creationId xmlns:a16="http://schemas.microsoft.com/office/drawing/2014/main" id="{D2D94821-4383-4C6B-BADA-1501701CFF14}"/>
            </a:ext>
          </a:extLst>
        </xdr:cNvPr>
        <xdr:cNvSpPr txBox="1"/>
      </xdr:nvSpPr>
      <xdr:spPr>
        <a:xfrm>
          <a:off x="927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2EA1A7D-DFD4-43A9-9930-0B643FD5FA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65E1D1E-6261-46A3-A6AE-6A53B610E8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F3FAD9F-6204-44CA-808F-8479113579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2301558-3522-47F9-80BD-514A28517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0EDCEA-57BF-4BEA-92EE-BFD963A7EA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113BB6-1F1F-4D2A-9203-46FBC44CFB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8F4B16-6D43-4712-956C-EE99A3767E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F400A5-3184-41DE-A512-23B29455C3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663C934-63E4-4DE4-9640-9B6155B8701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496E73D-89BD-4BEF-8511-31E1408472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A261484-8965-4E85-B9CC-53F07FA939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49B7165-3645-441F-A0F8-E78AD13CD05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8BBFD7F-F557-4579-8332-B7B5D61DFBB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FDECB4A-609F-45AF-A1D1-8EEA95C02B3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07275A8-886C-462B-B2E5-A98A0E073FA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5DA9764-E3AD-414D-8CA5-253A27A6895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346DADB-CEB9-48C0-9E4A-CF4A0F5E98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CDAB3A-9220-4EDE-8EC8-B71F703CC92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8724CB7-474D-4419-839A-5BDDE074A3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F14E70A-6571-4982-B6B9-E1AEB8CBF0F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20A1DA0-166E-44B9-8C3E-5A08747446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157D44A-500D-4953-8AA0-01B90972E9A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E48B434-C9A3-49A0-9116-8936D9D0F6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3CEF1EFE-7B90-453B-9B23-986B20D9EA47}"/>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D32B69A-97CB-4BDE-A20F-321BDF8CE4C7}"/>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AC56BBC0-75C5-4DAB-A2D4-B6481EDA09B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F1A637DF-312E-45FA-BFDA-EB213B28DF5D}"/>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D47FD27-513F-4004-BDC0-29EEB90D5F8F}"/>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7DEB9B5A-B8E8-4A03-954F-28DE9C7D315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E56455D4-BF6D-4E97-9964-FEFA80FEADC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99B71A3B-821B-47B4-B29F-8E686794C934}"/>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268FA0B4-52AF-43F3-83EE-428DEE00BF5C}"/>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B3FB0CC7-F9BF-4822-AAA7-301AE8DD5081}"/>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5D555FAF-6217-4004-A49A-583413994F2C}"/>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45A7F0-2326-4341-9CF3-DEC29E28A0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109360-685B-4A15-AD11-0DA6586798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036FEE-B8B6-49E9-ABFD-D3701FC668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41DF6C1-BF75-4D94-BAE2-D5D3A6AF60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AE294C-B30F-48F6-AC4A-C4037E599F8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E59279A8-09C4-43DB-8A9F-90C43663669F}"/>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C8A9174B-8AE1-490D-8662-19DEC2CF30CE}"/>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a:extLst>
            <a:ext uri="{FF2B5EF4-FFF2-40B4-BE49-F238E27FC236}">
              <a16:creationId xmlns:a16="http://schemas.microsoft.com/office/drawing/2014/main" id="{E22F2797-DF43-4775-9C88-AE89BCBEB895}"/>
            </a:ext>
          </a:extLst>
        </xdr:cNvPr>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156210</xdr:rowOff>
    </xdr:to>
    <xdr:cxnSp macro="">
      <xdr:nvCxnSpPr>
        <xdr:cNvPr id="134" name="直線コネクタ 133">
          <a:extLst>
            <a:ext uri="{FF2B5EF4-FFF2-40B4-BE49-F238E27FC236}">
              <a16:creationId xmlns:a16="http://schemas.microsoft.com/office/drawing/2014/main" id="{0A4BD3AD-D364-44EB-8CED-07AC5C58F3F1}"/>
            </a:ext>
          </a:extLst>
        </xdr:cNvPr>
        <xdr:cNvCxnSpPr/>
      </xdr:nvCxnSpPr>
      <xdr:spPr>
        <a:xfrm flipV="1">
          <a:off x="9639300" y="70065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6E949B55-C1E5-4421-986D-317E747C5908}"/>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9509D3AC-9BEC-4675-8473-7D62B8DA5954}"/>
            </a:ext>
          </a:extLst>
        </xdr:cNvPr>
        <xdr:cNvCxnSpPr/>
      </xdr:nvCxnSpPr>
      <xdr:spPr>
        <a:xfrm flipV="1">
          <a:off x="8750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a:extLst>
            <a:ext uri="{FF2B5EF4-FFF2-40B4-BE49-F238E27FC236}">
              <a16:creationId xmlns:a16="http://schemas.microsoft.com/office/drawing/2014/main" id="{001FA992-97E0-4E26-B1AF-76CD1B08384E}"/>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163830</xdr:rowOff>
    </xdr:to>
    <xdr:cxnSp macro="">
      <xdr:nvCxnSpPr>
        <xdr:cNvPr id="138" name="直線コネクタ 137">
          <a:extLst>
            <a:ext uri="{FF2B5EF4-FFF2-40B4-BE49-F238E27FC236}">
              <a16:creationId xmlns:a16="http://schemas.microsoft.com/office/drawing/2014/main" id="{043CC27A-195C-4371-8400-CD79231D7465}"/>
            </a:ext>
          </a:extLst>
        </xdr:cNvPr>
        <xdr:cNvCxnSpPr/>
      </xdr:nvCxnSpPr>
      <xdr:spPr>
        <a:xfrm flipV="1">
          <a:off x="7861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9" name="楕円 138">
          <a:extLst>
            <a:ext uri="{FF2B5EF4-FFF2-40B4-BE49-F238E27FC236}">
              <a16:creationId xmlns:a16="http://schemas.microsoft.com/office/drawing/2014/main" id="{0006B4A5-C669-47D4-A942-1F0E06212BD7}"/>
            </a:ext>
          </a:extLst>
        </xdr:cNvPr>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41</xdr:row>
      <xdr:rowOff>0</xdr:rowOff>
    </xdr:to>
    <xdr:cxnSp macro="">
      <xdr:nvCxnSpPr>
        <xdr:cNvPr id="140" name="直線コネクタ 139">
          <a:extLst>
            <a:ext uri="{FF2B5EF4-FFF2-40B4-BE49-F238E27FC236}">
              <a16:creationId xmlns:a16="http://schemas.microsoft.com/office/drawing/2014/main" id="{B255B938-99AD-43B2-9FD6-C36EA934EFC4}"/>
            </a:ext>
          </a:extLst>
        </xdr:cNvPr>
        <xdr:cNvCxnSpPr/>
      </xdr:nvCxnSpPr>
      <xdr:spPr>
        <a:xfrm flipV="1">
          <a:off x="6972300" y="702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2AA5AFD2-45A0-40A0-9EF0-17784BA758B1}"/>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37C172CA-13E6-49C7-B9C8-A648E3A9C81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FEEC20FA-0471-45C1-BBA4-E5F27FB8A429}"/>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C39445F9-CF43-4356-9462-52F387E6A5F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26687</xdr:rowOff>
    </xdr:from>
    <xdr:ext cx="469744" cy="259045"/>
    <xdr:sp macro="" textlink="">
      <xdr:nvSpPr>
        <xdr:cNvPr id="145" name="n_1mainValue【図書館】&#10;一人当たり面積">
          <a:extLst>
            <a:ext uri="{FF2B5EF4-FFF2-40B4-BE49-F238E27FC236}">
              <a16:creationId xmlns:a16="http://schemas.microsoft.com/office/drawing/2014/main" id="{0F91944C-D71E-4806-986F-127259495A46}"/>
            </a:ext>
          </a:extLst>
        </xdr:cNvPr>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E5C24F48-6727-44F7-BB9D-B37156BE1D98}"/>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7" name="n_3mainValue【図書館】&#10;一人当たり面積">
          <a:extLst>
            <a:ext uri="{FF2B5EF4-FFF2-40B4-BE49-F238E27FC236}">
              <a16:creationId xmlns:a16="http://schemas.microsoft.com/office/drawing/2014/main" id="{5D5CF9F3-01D6-4D68-9CBF-A44743CD9F2B}"/>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48" name="n_4mainValue【図書館】&#10;一人当たり面積">
          <a:extLst>
            <a:ext uri="{FF2B5EF4-FFF2-40B4-BE49-F238E27FC236}">
              <a16:creationId xmlns:a16="http://schemas.microsoft.com/office/drawing/2014/main" id="{B45648E5-6622-4EB0-A883-AD921F2102F7}"/>
            </a:ext>
          </a:extLst>
        </xdr:cNvPr>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7570700-201B-4D80-B722-8DB4DFD9E0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4BBE325-447C-420F-90C2-8BD10D42CF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BFF46E2-B066-4DB9-BC75-B7A9631295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1286BBA-5E10-4090-9885-2379D11101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09E9BF6-62E2-4229-9E5C-7B1D969BC6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EE1A004-23EE-4472-A0A3-9F90AF6CC8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1B59C9A-A60F-4742-927E-A28F820CFE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37C8C1C-9803-447E-A4CB-C4421E2AAC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CA01C9E-6530-49F7-82E3-D2B363523A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08A5509-9A33-4AAA-99B3-B2E3D97D3A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0B8918C-67B0-4261-8ADA-FCE043CE02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37C916F-505F-4E2E-ADB8-19E1420BAE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63445EC-789D-4B44-83A3-F017DD63E5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8DB1431-899C-4186-B5FD-EB4EF41E66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9A8977D-EC69-4752-ABA3-D3494D2ADE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EEC180A-B92F-4100-959F-4490068F6C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A7DFAFD-8681-41D2-9F6C-EF36F16551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E4E90DE-475F-46D6-A9B2-41A7AAAF1B9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04EB9F7-93C3-4E67-AD81-266F453833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192F07C-016A-4E2A-BA0C-12DA6F25C2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2C0B84F-8049-4217-9958-9A8F6C341EC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ED262A2-3ECE-42D6-BA37-7F3751D9CB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B12336D-D008-4295-AE7B-6E6DEF89AE5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CE060AD-42A3-424B-A70F-4963D190C9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4746C5B-D8DC-4B9E-B480-392B680968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87056CE-2331-4568-A55E-4895BE66D5FB}"/>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4C5EF562-ACC9-478C-8ABB-644A8E7C108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0295677-FED7-45AD-8818-90BF8C98725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3D19DD2B-C4A6-4E43-BD59-0638B144E68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86EFB4C6-C1C6-40EC-AF18-711E70263B0C}"/>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1AC4EC8-1B39-4492-8B89-6D75D00170CC}"/>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D1C29DE-D205-443C-BB6C-930BFC8A917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B372E9AB-0FE3-402B-9679-DF19FCC074F9}"/>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D479EC03-454B-4784-93BC-E44A85C61342}"/>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B869D263-632B-47DA-8272-43E6D1E945C4}"/>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8D75DA24-A7B5-45A5-8808-3A06D57BACC4}"/>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04FFC0-6F4A-4672-B8C8-C0F62E1BD2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560C10-D09E-46F9-8DB5-D6EC49BBF6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C2147B-790B-4E18-9514-D388C324D7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48D3963-CA61-46CC-93A5-27F873F874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FBC8CE-86B0-40AC-8189-E3049B4BA7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79828</xdr:rowOff>
    </xdr:from>
    <xdr:to>
      <xdr:col>24</xdr:col>
      <xdr:colOff>114300</xdr:colOff>
      <xdr:row>64</xdr:row>
      <xdr:rowOff>9978</xdr:rowOff>
    </xdr:to>
    <xdr:sp macro="" textlink="">
      <xdr:nvSpPr>
        <xdr:cNvPr id="190" name="楕円 189">
          <a:extLst>
            <a:ext uri="{FF2B5EF4-FFF2-40B4-BE49-F238E27FC236}">
              <a16:creationId xmlns:a16="http://schemas.microsoft.com/office/drawing/2014/main" id="{D9A9A57F-9B75-4CD3-A5F2-9A39EE2B56EA}"/>
            </a:ext>
          </a:extLst>
        </xdr:cNvPr>
        <xdr:cNvSpPr/>
      </xdr:nvSpPr>
      <xdr:spPr>
        <a:xfrm>
          <a:off x="45847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58255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63A761F-52FC-43C1-852D-15F52AD72355}"/>
            </a:ext>
          </a:extLst>
        </xdr:cNvPr>
        <xdr:cNvSpPr txBox="1"/>
      </xdr:nvSpPr>
      <xdr:spPr>
        <a:xfrm>
          <a:off x="4673600"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58601</xdr:rowOff>
    </xdr:from>
    <xdr:to>
      <xdr:col>20</xdr:col>
      <xdr:colOff>38100</xdr:colOff>
      <xdr:row>63</xdr:row>
      <xdr:rowOff>160201</xdr:rowOff>
    </xdr:to>
    <xdr:sp macro="" textlink="">
      <xdr:nvSpPr>
        <xdr:cNvPr id="192" name="楕円 191">
          <a:extLst>
            <a:ext uri="{FF2B5EF4-FFF2-40B4-BE49-F238E27FC236}">
              <a16:creationId xmlns:a16="http://schemas.microsoft.com/office/drawing/2014/main" id="{5999DC70-74A8-4FB4-9413-BEE4C29D4F34}"/>
            </a:ext>
          </a:extLst>
        </xdr:cNvPr>
        <xdr:cNvSpPr/>
      </xdr:nvSpPr>
      <xdr:spPr>
        <a:xfrm>
          <a:off x="3746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109401</xdr:rowOff>
    </xdr:from>
    <xdr:to>
      <xdr:col>24</xdr:col>
      <xdr:colOff>63500</xdr:colOff>
      <xdr:row>63</xdr:row>
      <xdr:rowOff>130628</xdr:rowOff>
    </xdr:to>
    <xdr:cxnSp macro="">
      <xdr:nvCxnSpPr>
        <xdr:cNvPr id="193" name="直線コネクタ 192">
          <a:extLst>
            <a:ext uri="{FF2B5EF4-FFF2-40B4-BE49-F238E27FC236}">
              <a16:creationId xmlns:a16="http://schemas.microsoft.com/office/drawing/2014/main" id="{0A200029-1FC4-416D-9380-5E9D46BC3C10}"/>
            </a:ext>
          </a:extLst>
        </xdr:cNvPr>
        <xdr:cNvCxnSpPr/>
      </xdr:nvCxnSpPr>
      <xdr:spPr>
        <a:xfrm>
          <a:off x="3797300" y="109107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34109</xdr:rowOff>
    </xdr:from>
    <xdr:to>
      <xdr:col>15</xdr:col>
      <xdr:colOff>101600</xdr:colOff>
      <xdr:row>63</xdr:row>
      <xdr:rowOff>135709</xdr:rowOff>
    </xdr:to>
    <xdr:sp macro="" textlink="">
      <xdr:nvSpPr>
        <xdr:cNvPr id="194" name="楕円 193">
          <a:extLst>
            <a:ext uri="{FF2B5EF4-FFF2-40B4-BE49-F238E27FC236}">
              <a16:creationId xmlns:a16="http://schemas.microsoft.com/office/drawing/2014/main" id="{57617B1F-39FE-4FE7-8ACA-AB1B6FFF294D}"/>
            </a:ext>
          </a:extLst>
        </xdr:cNvPr>
        <xdr:cNvSpPr/>
      </xdr:nvSpPr>
      <xdr:spPr>
        <a:xfrm>
          <a:off x="2857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84909</xdr:rowOff>
    </xdr:from>
    <xdr:to>
      <xdr:col>19</xdr:col>
      <xdr:colOff>177800</xdr:colOff>
      <xdr:row>63</xdr:row>
      <xdr:rowOff>109401</xdr:rowOff>
    </xdr:to>
    <xdr:cxnSp macro="">
      <xdr:nvCxnSpPr>
        <xdr:cNvPr id="195" name="直線コネクタ 194">
          <a:extLst>
            <a:ext uri="{FF2B5EF4-FFF2-40B4-BE49-F238E27FC236}">
              <a16:creationId xmlns:a16="http://schemas.microsoft.com/office/drawing/2014/main" id="{350CC1B6-E0BF-4E60-BE59-D985B57FED80}"/>
            </a:ext>
          </a:extLst>
        </xdr:cNvPr>
        <xdr:cNvCxnSpPr/>
      </xdr:nvCxnSpPr>
      <xdr:spPr>
        <a:xfrm>
          <a:off x="2908300" y="108862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159838</xdr:rowOff>
    </xdr:from>
    <xdr:to>
      <xdr:col>10</xdr:col>
      <xdr:colOff>165100</xdr:colOff>
      <xdr:row>63</xdr:row>
      <xdr:rowOff>89988</xdr:rowOff>
    </xdr:to>
    <xdr:sp macro="" textlink="">
      <xdr:nvSpPr>
        <xdr:cNvPr id="196" name="楕円 195">
          <a:extLst>
            <a:ext uri="{FF2B5EF4-FFF2-40B4-BE49-F238E27FC236}">
              <a16:creationId xmlns:a16="http://schemas.microsoft.com/office/drawing/2014/main" id="{6DDEB81F-9F94-49FE-9C67-B783C0CCF9BF}"/>
            </a:ext>
          </a:extLst>
        </xdr:cNvPr>
        <xdr:cNvSpPr/>
      </xdr:nvSpPr>
      <xdr:spPr>
        <a:xfrm>
          <a:off x="1968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39188</xdr:rowOff>
    </xdr:from>
    <xdr:to>
      <xdr:col>15</xdr:col>
      <xdr:colOff>50800</xdr:colOff>
      <xdr:row>63</xdr:row>
      <xdr:rowOff>84909</xdr:rowOff>
    </xdr:to>
    <xdr:cxnSp macro="">
      <xdr:nvCxnSpPr>
        <xdr:cNvPr id="197" name="直線コネクタ 196">
          <a:extLst>
            <a:ext uri="{FF2B5EF4-FFF2-40B4-BE49-F238E27FC236}">
              <a16:creationId xmlns:a16="http://schemas.microsoft.com/office/drawing/2014/main" id="{08F8457C-8B4F-42FE-A54B-468BFA4FBD3C}"/>
            </a:ext>
          </a:extLst>
        </xdr:cNvPr>
        <xdr:cNvCxnSpPr/>
      </xdr:nvCxnSpPr>
      <xdr:spPr>
        <a:xfrm>
          <a:off x="2019300" y="108405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168003</xdr:rowOff>
    </xdr:from>
    <xdr:to>
      <xdr:col>6</xdr:col>
      <xdr:colOff>38100</xdr:colOff>
      <xdr:row>63</xdr:row>
      <xdr:rowOff>98153</xdr:rowOff>
    </xdr:to>
    <xdr:sp macro="" textlink="">
      <xdr:nvSpPr>
        <xdr:cNvPr id="198" name="楕円 197">
          <a:extLst>
            <a:ext uri="{FF2B5EF4-FFF2-40B4-BE49-F238E27FC236}">
              <a16:creationId xmlns:a16="http://schemas.microsoft.com/office/drawing/2014/main" id="{A828898C-4A24-426C-AE21-7137200825E0}"/>
            </a:ext>
          </a:extLst>
        </xdr:cNvPr>
        <xdr:cNvSpPr/>
      </xdr:nvSpPr>
      <xdr:spPr>
        <a:xfrm>
          <a:off x="1079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39188</xdr:rowOff>
    </xdr:from>
    <xdr:to>
      <xdr:col>10</xdr:col>
      <xdr:colOff>114300</xdr:colOff>
      <xdr:row>63</xdr:row>
      <xdr:rowOff>47353</xdr:rowOff>
    </xdr:to>
    <xdr:cxnSp macro="">
      <xdr:nvCxnSpPr>
        <xdr:cNvPr id="199" name="直線コネクタ 198">
          <a:extLst>
            <a:ext uri="{FF2B5EF4-FFF2-40B4-BE49-F238E27FC236}">
              <a16:creationId xmlns:a16="http://schemas.microsoft.com/office/drawing/2014/main" id="{9021FB94-8FCC-4D08-A76E-32C79CA1E751}"/>
            </a:ext>
          </a:extLst>
        </xdr:cNvPr>
        <xdr:cNvCxnSpPr/>
      </xdr:nvCxnSpPr>
      <xdr:spPr>
        <a:xfrm flipV="1">
          <a:off x="1130300" y="108405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BDBE45E2-C3DB-492F-9CA4-27B31C229768}"/>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54317D96-6D44-4932-AC98-B9A056ADEC17}"/>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5061CFD1-9F55-453D-BE8D-8EF909A3D3AD}"/>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A0C69558-889B-4F34-AA96-F516BDD5D582}"/>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151328</xdr:rowOff>
    </xdr:from>
    <xdr:ext cx="405111" cy="259045"/>
    <xdr:sp macro="" textlink="">
      <xdr:nvSpPr>
        <xdr:cNvPr id="204" name="n_1mainValue【体育館・プール】&#10;有形固定資産減価償却率">
          <a:extLst>
            <a:ext uri="{FF2B5EF4-FFF2-40B4-BE49-F238E27FC236}">
              <a16:creationId xmlns:a16="http://schemas.microsoft.com/office/drawing/2014/main" id="{5E8EB466-22AA-4281-BCA2-00C9B7D6EDFB}"/>
            </a:ext>
          </a:extLst>
        </xdr:cNvPr>
        <xdr:cNvSpPr txBox="1"/>
      </xdr:nvSpPr>
      <xdr:spPr>
        <a:xfrm>
          <a:off x="3582044" y="1095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126836</xdr:rowOff>
    </xdr:from>
    <xdr:ext cx="405111" cy="259045"/>
    <xdr:sp macro="" textlink="">
      <xdr:nvSpPr>
        <xdr:cNvPr id="205" name="n_2mainValue【体育館・プール】&#10;有形固定資産減価償却率">
          <a:extLst>
            <a:ext uri="{FF2B5EF4-FFF2-40B4-BE49-F238E27FC236}">
              <a16:creationId xmlns:a16="http://schemas.microsoft.com/office/drawing/2014/main" id="{70B7C13D-151F-4B6C-B44E-AC8FDB500E54}"/>
            </a:ext>
          </a:extLst>
        </xdr:cNvPr>
        <xdr:cNvSpPr txBox="1"/>
      </xdr:nvSpPr>
      <xdr:spPr>
        <a:xfrm>
          <a:off x="2705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81115</xdr:rowOff>
    </xdr:from>
    <xdr:ext cx="405111" cy="259045"/>
    <xdr:sp macro="" textlink="">
      <xdr:nvSpPr>
        <xdr:cNvPr id="206" name="n_3mainValue【体育館・プール】&#10;有形固定資産減価償却率">
          <a:extLst>
            <a:ext uri="{FF2B5EF4-FFF2-40B4-BE49-F238E27FC236}">
              <a16:creationId xmlns:a16="http://schemas.microsoft.com/office/drawing/2014/main" id="{90C31127-724D-4446-9426-61BCB4FB8B98}"/>
            </a:ext>
          </a:extLst>
        </xdr:cNvPr>
        <xdr:cNvSpPr txBox="1"/>
      </xdr:nvSpPr>
      <xdr:spPr>
        <a:xfrm>
          <a:off x="1816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89280</xdr:rowOff>
    </xdr:from>
    <xdr:ext cx="405111" cy="259045"/>
    <xdr:sp macro="" textlink="">
      <xdr:nvSpPr>
        <xdr:cNvPr id="207" name="n_4mainValue【体育館・プール】&#10;有形固定資産減価償却率">
          <a:extLst>
            <a:ext uri="{FF2B5EF4-FFF2-40B4-BE49-F238E27FC236}">
              <a16:creationId xmlns:a16="http://schemas.microsoft.com/office/drawing/2014/main" id="{531882B4-EEFB-4107-974B-BEA446292C5F}"/>
            </a:ext>
          </a:extLst>
        </xdr:cNvPr>
        <xdr:cNvSpPr txBox="1"/>
      </xdr:nvSpPr>
      <xdr:spPr>
        <a:xfrm>
          <a:off x="927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FC3D96F-5924-4FB3-8980-0E3E03152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1DF8EFA-A0C7-4C63-ABFD-32963ED320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CD885F3-4E39-4FF2-8E4D-7A87EAFAA4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E84E9F0-43FF-4B35-AA02-41E3A58003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1F35297-C190-49CA-9FF3-69458B8417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8EA9196-9D03-463F-97EE-890B29D4C2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BE5A76B-CB59-45EB-BD7F-EF2FB5CC20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88500CA-AFA4-4EE9-909C-47D9FF3E75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328A9C6-4B0C-4109-BF61-840FB2375F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1AAA688-5785-4484-93BB-9BE373DE9E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2528FBD-7CD2-4C90-A63B-E4C72A3DF0B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3431595-C8B6-423E-ACCF-84D9EEA1C2A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1070503-00CB-433C-B8A0-F443D42ACC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8DF7F3B-7DE6-4417-BF66-61CD2ABD18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831A5CC-6AF9-4BF2-B945-239E630890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EE0055D-6F49-4C0B-8363-20ADB6BEAA5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31B3276-04AE-4925-9E27-5CFFF07EDF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9E83846-CB6B-440D-86BF-ADDFB676E2A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2CEBFA8-D98E-4C60-BE71-6987F7E7BE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DE65C3F-E4B4-4FD2-9AA1-15F0832BF5A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827618A-75F7-4134-8B4B-33CB466845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9030934-A656-4BA6-BC50-A8EF2CBF0E5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99F614D-A597-4605-A6BE-2C4374057D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AF37300D-7DDF-4D5B-9E35-53F359D94D1D}"/>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231473CC-DB03-4963-8F10-1F52C11780E6}"/>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3A1D3692-1D07-4BA1-A284-3F4E954A5B11}"/>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7D8AA4CD-C261-4048-8472-188252968542}"/>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6986088B-0920-4764-BA32-28129CE59148}"/>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64CD1FBB-CD41-438A-8FE7-85A0B2BE49BA}"/>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5B8049ED-D57C-4C0A-963F-A62453CDF65E}"/>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7FD5DDCC-B893-4FDA-B9B6-730DA4B17643}"/>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1FBC1B66-529B-44E0-B905-2C7A9F7EFDB2}"/>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AF2BACD0-054F-4123-88AA-E3B1D045CBF5}"/>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B40BE56D-F765-40B0-A801-EF062C7C0AEB}"/>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ABCFFF2-1BD3-4032-8B0B-D72F037872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8839412-0856-47AF-934D-BDBDC297D5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1CC1145-2FAD-47ED-B284-4F4EF4CB4A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9F1E757-5A9C-4572-9A60-3B796D8E23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7E94AC5-9BDC-4DE9-8025-D1922E23E6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144272</xdr:rowOff>
    </xdr:from>
    <xdr:to>
      <xdr:col>55</xdr:col>
      <xdr:colOff>50800</xdr:colOff>
      <xdr:row>63</xdr:row>
      <xdr:rowOff>74422</xdr:rowOff>
    </xdr:to>
    <xdr:sp macro="" textlink="">
      <xdr:nvSpPr>
        <xdr:cNvPr id="247" name="楕円 246">
          <a:extLst>
            <a:ext uri="{FF2B5EF4-FFF2-40B4-BE49-F238E27FC236}">
              <a16:creationId xmlns:a16="http://schemas.microsoft.com/office/drawing/2014/main" id="{E22C3032-F562-4813-8709-F8222BF64D77}"/>
            </a:ext>
          </a:extLst>
        </xdr:cNvPr>
        <xdr:cNvSpPr/>
      </xdr:nvSpPr>
      <xdr:spPr>
        <a:xfrm>
          <a:off x="10426700" y="107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167149</xdr:rowOff>
    </xdr:from>
    <xdr:ext cx="469744" cy="259045"/>
    <xdr:sp macro="" textlink="">
      <xdr:nvSpPr>
        <xdr:cNvPr id="248" name="【体育館・プール】&#10;一人当たり面積該当値テキスト">
          <a:extLst>
            <a:ext uri="{FF2B5EF4-FFF2-40B4-BE49-F238E27FC236}">
              <a16:creationId xmlns:a16="http://schemas.microsoft.com/office/drawing/2014/main" id="{B6CA2F48-7119-4CF3-BDF0-5A4BC21ACE2F}"/>
            </a:ext>
          </a:extLst>
        </xdr:cNvPr>
        <xdr:cNvSpPr txBox="1"/>
      </xdr:nvSpPr>
      <xdr:spPr>
        <a:xfrm>
          <a:off x="10515600" y="106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49" name="楕円 248">
          <a:extLst>
            <a:ext uri="{FF2B5EF4-FFF2-40B4-BE49-F238E27FC236}">
              <a16:creationId xmlns:a16="http://schemas.microsoft.com/office/drawing/2014/main" id="{550149EE-20F4-46D1-8888-86A3AA413ED2}"/>
            </a:ext>
          </a:extLst>
        </xdr:cNvPr>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23622</xdr:rowOff>
    </xdr:from>
    <xdr:to>
      <xdr:col>55</xdr:col>
      <xdr:colOff>0</xdr:colOff>
      <xdr:row>63</xdr:row>
      <xdr:rowOff>29718</xdr:rowOff>
    </xdr:to>
    <xdr:cxnSp macro="">
      <xdr:nvCxnSpPr>
        <xdr:cNvPr id="250" name="直線コネクタ 249">
          <a:extLst>
            <a:ext uri="{FF2B5EF4-FFF2-40B4-BE49-F238E27FC236}">
              <a16:creationId xmlns:a16="http://schemas.microsoft.com/office/drawing/2014/main" id="{27014330-968C-4521-8909-F45D982AC294}"/>
            </a:ext>
          </a:extLst>
        </xdr:cNvPr>
        <xdr:cNvCxnSpPr/>
      </xdr:nvCxnSpPr>
      <xdr:spPr>
        <a:xfrm flipV="1">
          <a:off x="9639300" y="1082497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149225</xdr:rowOff>
    </xdr:from>
    <xdr:to>
      <xdr:col>46</xdr:col>
      <xdr:colOff>38100</xdr:colOff>
      <xdr:row>63</xdr:row>
      <xdr:rowOff>79375</xdr:rowOff>
    </xdr:to>
    <xdr:sp macro="" textlink="">
      <xdr:nvSpPr>
        <xdr:cNvPr id="251" name="楕円 250">
          <a:extLst>
            <a:ext uri="{FF2B5EF4-FFF2-40B4-BE49-F238E27FC236}">
              <a16:creationId xmlns:a16="http://schemas.microsoft.com/office/drawing/2014/main" id="{D614FFD7-1E8B-4590-A3D0-8F28C52B9BEF}"/>
            </a:ext>
          </a:extLst>
        </xdr:cNvPr>
        <xdr:cNvSpPr/>
      </xdr:nvSpPr>
      <xdr:spPr>
        <a:xfrm>
          <a:off x="869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28575</xdr:rowOff>
    </xdr:from>
    <xdr:to>
      <xdr:col>50</xdr:col>
      <xdr:colOff>114300</xdr:colOff>
      <xdr:row>63</xdr:row>
      <xdr:rowOff>29718</xdr:rowOff>
    </xdr:to>
    <xdr:cxnSp macro="">
      <xdr:nvCxnSpPr>
        <xdr:cNvPr id="252" name="直線コネクタ 251">
          <a:extLst>
            <a:ext uri="{FF2B5EF4-FFF2-40B4-BE49-F238E27FC236}">
              <a16:creationId xmlns:a16="http://schemas.microsoft.com/office/drawing/2014/main" id="{5ACF23FC-065C-4CB5-A906-C8503B3CE2FD}"/>
            </a:ext>
          </a:extLst>
        </xdr:cNvPr>
        <xdr:cNvCxnSpPr/>
      </xdr:nvCxnSpPr>
      <xdr:spPr>
        <a:xfrm>
          <a:off x="8750300" y="108299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168275</xdr:rowOff>
    </xdr:from>
    <xdr:to>
      <xdr:col>41</xdr:col>
      <xdr:colOff>101600</xdr:colOff>
      <xdr:row>63</xdr:row>
      <xdr:rowOff>98425</xdr:rowOff>
    </xdr:to>
    <xdr:sp macro="" textlink="">
      <xdr:nvSpPr>
        <xdr:cNvPr id="253" name="楕円 252">
          <a:extLst>
            <a:ext uri="{FF2B5EF4-FFF2-40B4-BE49-F238E27FC236}">
              <a16:creationId xmlns:a16="http://schemas.microsoft.com/office/drawing/2014/main" id="{77A8A91B-DD9E-4978-9A6E-88BC4E4A1172}"/>
            </a:ext>
          </a:extLst>
        </xdr:cNvPr>
        <xdr:cNvSpPr/>
      </xdr:nvSpPr>
      <xdr:spPr>
        <a:xfrm>
          <a:off x="7810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28575</xdr:rowOff>
    </xdr:from>
    <xdr:to>
      <xdr:col>45</xdr:col>
      <xdr:colOff>177800</xdr:colOff>
      <xdr:row>63</xdr:row>
      <xdr:rowOff>47625</xdr:rowOff>
    </xdr:to>
    <xdr:cxnSp macro="">
      <xdr:nvCxnSpPr>
        <xdr:cNvPr id="254" name="直線コネクタ 253">
          <a:extLst>
            <a:ext uri="{FF2B5EF4-FFF2-40B4-BE49-F238E27FC236}">
              <a16:creationId xmlns:a16="http://schemas.microsoft.com/office/drawing/2014/main" id="{7309C2F2-18A0-4BA4-9C2F-049025E6CA9F}"/>
            </a:ext>
          </a:extLst>
        </xdr:cNvPr>
        <xdr:cNvCxnSpPr/>
      </xdr:nvCxnSpPr>
      <xdr:spPr>
        <a:xfrm flipV="1">
          <a:off x="7861300" y="1082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5" name="楕円 254">
          <a:extLst>
            <a:ext uri="{FF2B5EF4-FFF2-40B4-BE49-F238E27FC236}">
              <a16:creationId xmlns:a16="http://schemas.microsoft.com/office/drawing/2014/main" id="{943DB501-3FBE-428E-9954-C863D428F377}"/>
            </a:ext>
          </a:extLst>
        </xdr:cNvPr>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47625</xdr:rowOff>
    </xdr:from>
    <xdr:to>
      <xdr:col>41</xdr:col>
      <xdr:colOff>50800</xdr:colOff>
      <xdr:row>63</xdr:row>
      <xdr:rowOff>99060</xdr:rowOff>
    </xdr:to>
    <xdr:cxnSp macro="">
      <xdr:nvCxnSpPr>
        <xdr:cNvPr id="256" name="直線コネクタ 255">
          <a:extLst>
            <a:ext uri="{FF2B5EF4-FFF2-40B4-BE49-F238E27FC236}">
              <a16:creationId xmlns:a16="http://schemas.microsoft.com/office/drawing/2014/main" id="{3FB8A65A-3C36-4FA8-8ABB-FE7E86CC87CB}"/>
            </a:ext>
          </a:extLst>
        </xdr:cNvPr>
        <xdr:cNvCxnSpPr/>
      </xdr:nvCxnSpPr>
      <xdr:spPr>
        <a:xfrm flipV="1">
          <a:off x="6972300" y="10848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C78CB94B-8D2F-49C7-AD35-E0BA21FC8B89}"/>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AAB6DE8C-2010-4078-AA2D-C528BFEDA7BC}"/>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3F785D79-0904-464E-9539-EB0EFBDBDBA4}"/>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5358DC8-70CB-4A03-9A38-058B988C73E3}"/>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97045</xdr:rowOff>
    </xdr:from>
    <xdr:ext cx="469744" cy="259045"/>
    <xdr:sp macro="" textlink="">
      <xdr:nvSpPr>
        <xdr:cNvPr id="261" name="n_1mainValue【体育館・プール】&#10;一人当たり面積">
          <a:extLst>
            <a:ext uri="{FF2B5EF4-FFF2-40B4-BE49-F238E27FC236}">
              <a16:creationId xmlns:a16="http://schemas.microsoft.com/office/drawing/2014/main" id="{2E107DDB-ADCA-4923-ACB1-48BEB39A9AA8}"/>
            </a:ext>
          </a:extLst>
        </xdr:cNvPr>
        <xdr:cNvSpPr txBox="1"/>
      </xdr:nvSpPr>
      <xdr:spPr>
        <a:xfrm>
          <a:off x="9391727"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95902</xdr:rowOff>
    </xdr:from>
    <xdr:ext cx="469744" cy="259045"/>
    <xdr:sp macro="" textlink="">
      <xdr:nvSpPr>
        <xdr:cNvPr id="262" name="n_2mainValue【体育館・プール】&#10;一人当たり面積">
          <a:extLst>
            <a:ext uri="{FF2B5EF4-FFF2-40B4-BE49-F238E27FC236}">
              <a16:creationId xmlns:a16="http://schemas.microsoft.com/office/drawing/2014/main" id="{A3DC639C-EE16-429B-89EB-DE070B49BA53}"/>
            </a:ext>
          </a:extLst>
        </xdr:cNvPr>
        <xdr:cNvSpPr txBox="1"/>
      </xdr:nvSpPr>
      <xdr:spPr>
        <a:xfrm>
          <a:off x="8515427" y="105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114952</xdr:rowOff>
    </xdr:from>
    <xdr:ext cx="469744" cy="259045"/>
    <xdr:sp macro="" textlink="">
      <xdr:nvSpPr>
        <xdr:cNvPr id="263" name="n_3mainValue【体育館・プール】&#10;一人当たり面積">
          <a:extLst>
            <a:ext uri="{FF2B5EF4-FFF2-40B4-BE49-F238E27FC236}">
              <a16:creationId xmlns:a16="http://schemas.microsoft.com/office/drawing/2014/main" id="{C34F439D-E2BB-4026-9755-68008F4DA671}"/>
            </a:ext>
          </a:extLst>
        </xdr:cNvPr>
        <xdr:cNvSpPr txBox="1"/>
      </xdr:nvSpPr>
      <xdr:spPr>
        <a:xfrm>
          <a:off x="76264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166387</xdr:rowOff>
    </xdr:from>
    <xdr:ext cx="469744" cy="259045"/>
    <xdr:sp macro="" textlink="">
      <xdr:nvSpPr>
        <xdr:cNvPr id="264" name="n_4mainValue【体育館・プール】&#10;一人当たり面積">
          <a:extLst>
            <a:ext uri="{FF2B5EF4-FFF2-40B4-BE49-F238E27FC236}">
              <a16:creationId xmlns:a16="http://schemas.microsoft.com/office/drawing/2014/main" id="{88091C6E-FF7E-4084-824B-CFA34EFD4691}"/>
            </a:ext>
          </a:extLst>
        </xdr:cNvPr>
        <xdr:cNvSpPr txBox="1"/>
      </xdr:nvSpPr>
      <xdr:spPr>
        <a:xfrm>
          <a:off x="67374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069A36A-1E95-4612-9EFC-DED0C541EB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BBF0627-D0FB-4689-816B-51C7679E51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19B9DD3-EC7F-4EB1-B056-BD81AB3A6F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1D976D4-130F-4AE3-A6BE-B3FD1DB0D8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5DD6848-443C-47D1-B942-8A0AD9BFF2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FD791F3-00F5-4196-A87C-B17FEB4CFE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390EF03-1375-47B8-9CC7-A7B3C89367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1D1E3E3-421F-4D2C-8382-0CD38088BA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EEC9BC8-B5DF-4956-9E37-ED0B3A35C7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07A92E7-E004-41E9-BDEC-BEC8FB244D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B79839C-1538-4ACE-B44C-5B6A01181B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65DBA2B-A449-4A1B-A831-7CF852F2EEA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EDA95C9-F5D2-4015-BB1F-70BED6AB5D1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2B8E822-65DB-43BF-B804-679D09EE1AC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290D67F-0CAE-46D1-8ECC-F91FF5574D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B8BD106-AD10-46B3-B84A-12FB3C16430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694DFD2-9DA9-4957-BF24-206516CF1AB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FFD9D83-A97F-4E2C-86B6-0A192CD7BB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5380775-B68D-4A82-9DB4-CB08EA7066B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6F9F7D2-8CBD-4DC9-9A54-A44C0EBE21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D5D2E4F-2F96-4965-AF51-AC43D5D99EA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162F1C4-D38A-4174-88CF-D41D174BAE2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097A301-EA54-40BA-BCB7-6C1CB22F51E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8A920291-A502-460E-9835-A27A9C394A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7008A50-AEDE-41CA-9DDA-9CFEE27E77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8C6A916-6E23-48B5-B3B2-BF82CFEDE42A}"/>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972F1839-C751-48CD-8B2F-A3528F392A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A24A366A-F650-4CE6-B8EE-9FBC4BA4A08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2D174FA0-59D3-4725-BFB8-37F7226E0B81}"/>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27310E27-5013-4BD4-A00F-BD42254842DC}"/>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DF646FA-F6A6-45A3-928A-15D6F70B3B7E}"/>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1A6E6BCB-D69A-4EA1-81E8-C4851AC1DCC1}"/>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895C2A12-0583-4E0E-8F9A-65A7E59D13B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89240872-D637-4BDF-A455-A58ECC55552C}"/>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F434D771-0DAA-4094-BEA6-7913668CB184}"/>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505E35A2-E8AB-4683-88CB-2D0B8C1BE3B3}"/>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F32F26-E395-4725-B639-ABA4CE3687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F39CD4C-97BD-46E1-AC23-9DD9289B37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3FD11FD-4226-4A66-9061-B2D88B20A1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03282E7-BD41-4E28-BCD2-E20600D408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2444D9B-CD90-4799-B532-9E3BA1595A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363</xdr:rowOff>
    </xdr:from>
    <xdr:to>
      <xdr:col>24</xdr:col>
      <xdr:colOff>114300</xdr:colOff>
      <xdr:row>84</xdr:row>
      <xdr:rowOff>101963</xdr:rowOff>
    </xdr:to>
    <xdr:sp macro="" textlink="">
      <xdr:nvSpPr>
        <xdr:cNvPr id="306" name="楕円 305">
          <a:extLst>
            <a:ext uri="{FF2B5EF4-FFF2-40B4-BE49-F238E27FC236}">
              <a16:creationId xmlns:a16="http://schemas.microsoft.com/office/drawing/2014/main" id="{361C9A97-E6DD-4F32-91F7-E5CA4D9DBD75}"/>
            </a:ext>
          </a:extLst>
        </xdr:cNvPr>
        <xdr:cNvSpPr/>
      </xdr:nvSpPr>
      <xdr:spPr>
        <a:xfrm>
          <a:off x="4584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150240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A0C9EFD-27FC-4D48-A2A4-4FB4F2A42892}"/>
            </a:ext>
          </a:extLst>
        </xdr:cNvPr>
        <xdr:cNvSpPr txBox="1"/>
      </xdr:nvSpPr>
      <xdr:spPr>
        <a:xfrm>
          <a:off x="4673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8" name="楕円 307">
          <a:extLst>
            <a:ext uri="{FF2B5EF4-FFF2-40B4-BE49-F238E27FC236}">
              <a16:creationId xmlns:a16="http://schemas.microsoft.com/office/drawing/2014/main" id="{141778B1-AEA9-4A47-A7BD-D281853F1D5F}"/>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51163</xdr:rowOff>
    </xdr:to>
    <xdr:cxnSp macro="">
      <xdr:nvCxnSpPr>
        <xdr:cNvPr id="309" name="直線コネクタ 308">
          <a:extLst>
            <a:ext uri="{FF2B5EF4-FFF2-40B4-BE49-F238E27FC236}">
              <a16:creationId xmlns:a16="http://schemas.microsoft.com/office/drawing/2014/main" id="{DEE500E3-165A-46DC-8372-8441144E114F}"/>
            </a:ext>
          </a:extLst>
        </xdr:cNvPr>
        <xdr:cNvCxnSpPr/>
      </xdr:nvCxnSpPr>
      <xdr:spPr>
        <a:xfrm>
          <a:off x="3797300" y="144170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10" name="楕円 309">
          <a:extLst>
            <a:ext uri="{FF2B5EF4-FFF2-40B4-BE49-F238E27FC236}">
              <a16:creationId xmlns:a16="http://schemas.microsoft.com/office/drawing/2014/main" id="{52270272-BAA3-497C-BCCF-AE24987DF4E9}"/>
            </a:ext>
          </a:extLst>
        </xdr:cNvPr>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15239</xdr:rowOff>
    </xdr:to>
    <xdr:cxnSp macro="">
      <xdr:nvCxnSpPr>
        <xdr:cNvPr id="311" name="直線コネクタ 310">
          <a:extLst>
            <a:ext uri="{FF2B5EF4-FFF2-40B4-BE49-F238E27FC236}">
              <a16:creationId xmlns:a16="http://schemas.microsoft.com/office/drawing/2014/main" id="{81BBC29D-7FC2-44F5-8331-480C6C18DF3F}"/>
            </a:ext>
          </a:extLst>
        </xdr:cNvPr>
        <xdr:cNvCxnSpPr/>
      </xdr:nvCxnSpPr>
      <xdr:spPr>
        <a:xfrm>
          <a:off x="2908300" y="1438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312" name="楕円 311">
          <a:extLst>
            <a:ext uri="{FF2B5EF4-FFF2-40B4-BE49-F238E27FC236}">
              <a16:creationId xmlns:a16="http://schemas.microsoft.com/office/drawing/2014/main" id="{A3F87B92-4885-4A20-9447-6353B8778B1B}"/>
            </a:ext>
          </a:extLst>
        </xdr:cNvPr>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83</xdr:row>
      <xdr:rowOff>150768</xdr:rowOff>
    </xdr:to>
    <xdr:cxnSp macro="">
      <xdr:nvCxnSpPr>
        <xdr:cNvPr id="313" name="直線コネクタ 312">
          <a:extLst>
            <a:ext uri="{FF2B5EF4-FFF2-40B4-BE49-F238E27FC236}">
              <a16:creationId xmlns:a16="http://schemas.microsoft.com/office/drawing/2014/main" id="{BABA504F-2E3A-4B3B-BE9B-22C7CBB25194}"/>
            </a:ext>
          </a:extLst>
        </xdr:cNvPr>
        <xdr:cNvCxnSpPr/>
      </xdr:nvCxnSpPr>
      <xdr:spPr>
        <a:xfrm>
          <a:off x="2019300" y="143517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314" name="楕円 313">
          <a:extLst>
            <a:ext uri="{FF2B5EF4-FFF2-40B4-BE49-F238E27FC236}">
              <a16:creationId xmlns:a16="http://schemas.microsoft.com/office/drawing/2014/main" id="{61635FAB-8228-47C6-A931-E834CB51D86F}"/>
            </a:ext>
          </a:extLst>
        </xdr:cNvPr>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121376</xdr:rowOff>
    </xdr:to>
    <xdr:cxnSp macro="">
      <xdr:nvCxnSpPr>
        <xdr:cNvPr id="315" name="直線コネクタ 314">
          <a:extLst>
            <a:ext uri="{FF2B5EF4-FFF2-40B4-BE49-F238E27FC236}">
              <a16:creationId xmlns:a16="http://schemas.microsoft.com/office/drawing/2014/main" id="{F6D50461-D61D-4FC2-B0A6-2D6638DC51F8}"/>
            </a:ext>
          </a:extLst>
        </xdr:cNvPr>
        <xdr:cNvCxnSpPr/>
      </xdr:nvCxnSpPr>
      <xdr:spPr>
        <a:xfrm>
          <a:off x="1130300" y="1430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B4BA5ABA-05AA-482B-A346-E8BD2D6A40C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ECDE6F9D-7A9E-42B5-942B-9B62B7AD3E8F}"/>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3CB19458-7C27-4F47-85AE-23D5F179FF19}"/>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936B866-5B10-4903-ACBB-F00C8E5CBAFB}"/>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20" name="n_1mainValue【福祉施設】&#10;有形固定資産減価償却率">
          <a:extLst>
            <a:ext uri="{FF2B5EF4-FFF2-40B4-BE49-F238E27FC236}">
              <a16:creationId xmlns:a16="http://schemas.microsoft.com/office/drawing/2014/main" id="{70061E9A-CF0C-4FC2-8751-D3D8852D5F91}"/>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1" name="n_2mainValue【福祉施設】&#10;有形固定資産減価償却率">
          <a:extLst>
            <a:ext uri="{FF2B5EF4-FFF2-40B4-BE49-F238E27FC236}">
              <a16:creationId xmlns:a16="http://schemas.microsoft.com/office/drawing/2014/main" id="{7106EF64-3F6E-4C5F-BF54-B60D59F8926D}"/>
            </a:ext>
          </a:extLst>
        </xdr:cNvPr>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322" name="n_3mainValue【福祉施設】&#10;有形固定資産減価償却率">
          <a:extLst>
            <a:ext uri="{FF2B5EF4-FFF2-40B4-BE49-F238E27FC236}">
              <a16:creationId xmlns:a16="http://schemas.microsoft.com/office/drawing/2014/main" id="{078FE5B2-2900-4995-B77A-43B019CB71E8}"/>
            </a:ext>
          </a:extLst>
        </xdr:cNvPr>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23" name="n_4mainValue【福祉施設】&#10;有形固定資産減価償却率">
          <a:extLst>
            <a:ext uri="{FF2B5EF4-FFF2-40B4-BE49-F238E27FC236}">
              <a16:creationId xmlns:a16="http://schemas.microsoft.com/office/drawing/2014/main" id="{345F337F-2FB5-4F16-B0C7-C31DF6E5D261}"/>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44EB9E5-F7D6-4C3D-9594-D599B536F8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3D24979-E81D-4C01-9CF5-D4C6606719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BBD137F-A34F-46C3-A5F6-9F946F942D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9BB2CED-A02E-44EC-886C-391E33F1E0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95149E3-72CA-4823-9D5B-B65F54F0BF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8034606-1FB8-4BDE-9828-74E1D094CB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7492B4D-059A-4768-881E-07CD3C1F70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B765058-C0B6-46DF-8E07-BF20874C2E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9405FDF-EF15-425E-8EA2-2D7BA4BB5F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3D04AB3-DB84-41EF-BED7-F0B93AD27F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8ECAEF9-D848-4815-88AD-4769AD8C21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4C6BEF99-5111-45B4-AE92-4C9B624559D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152625D-5F8A-4375-B648-DE7698CF79A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0342C12-2F5D-4A10-9206-63816375613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2791196D-2AC8-48E6-9248-2A573ED89F2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4C49DDE5-D652-4986-BB61-5582C6719C6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6012DAE-2622-492F-A904-FFDEFC30913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DE1D34C-4CD1-4097-95B4-64C8F94944E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271D9C4-A650-4B1D-96B1-5319F942AF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5E790DB-277F-4B67-B7DE-5A7CAD3020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5550E49-B407-4763-9DBA-C80D0A40AF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18237CBC-4C07-400E-BD68-09A11935D1CE}"/>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9777EF6D-5056-424F-805D-93897BDD475B}"/>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8B028431-2A3D-40B0-896C-63F3A11EFD17}"/>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8A7A4752-4849-4364-830C-40C1C0237506}"/>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6A30E72C-0ED8-409E-8CAA-E1F85964851D}"/>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756B336B-9297-4E07-BF4E-56CD6D8FF79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44333982-6C30-4AE3-A827-F0FC649F212E}"/>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17FAF14F-DC39-447F-9FFB-71DC93746178}"/>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8F6AC6F-2C64-4709-9B73-BB7E63C66976}"/>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64EE8C72-E36B-4D98-B708-583D29F71BB3}"/>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60927D5E-97ED-4578-8ABB-3AC96838D1AA}"/>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A64671-D9BF-4D6B-A26A-BCDAED713D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8725A4-12B8-4FAB-9F79-0EAD4F4B75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86B6D75-65D3-4322-B7E9-F8B4D46FFE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2F8E4BD-D066-4A16-9D01-FC6AFDA804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38D71BD-E3D7-4628-B00C-9483CBED2D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51308</xdr:rowOff>
    </xdr:from>
    <xdr:to>
      <xdr:col>55</xdr:col>
      <xdr:colOff>50800</xdr:colOff>
      <xdr:row>84</xdr:row>
      <xdr:rowOff>152908</xdr:rowOff>
    </xdr:to>
    <xdr:sp macro="" textlink="">
      <xdr:nvSpPr>
        <xdr:cNvPr id="361" name="楕円 360">
          <a:extLst>
            <a:ext uri="{FF2B5EF4-FFF2-40B4-BE49-F238E27FC236}">
              <a16:creationId xmlns:a16="http://schemas.microsoft.com/office/drawing/2014/main" id="{9E3D1896-FBD6-4177-8E80-26491D3A3B1A}"/>
            </a:ext>
          </a:extLst>
        </xdr:cNvPr>
        <xdr:cNvSpPr/>
      </xdr:nvSpPr>
      <xdr:spPr>
        <a:xfrm>
          <a:off x="10426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29735</xdr:rowOff>
    </xdr:from>
    <xdr:ext cx="469744" cy="259045"/>
    <xdr:sp macro="" textlink="">
      <xdr:nvSpPr>
        <xdr:cNvPr id="362" name="【福祉施設】&#10;一人当たり面積該当値テキスト">
          <a:extLst>
            <a:ext uri="{FF2B5EF4-FFF2-40B4-BE49-F238E27FC236}">
              <a16:creationId xmlns:a16="http://schemas.microsoft.com/office/drawing/2014/main" id="{CCB62A48-9AF5-4611-B05C-DBC4CB35E653}"/>
            </a:ext>
          </a:extLst>
        </xdr:cNvPr>
        <xdr:cNvSpPr txBox="1"/>
      </xdr:nvSpPr>
      <xdr:spPr>
        <a:xfrm>
          <a:off x="10515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363" name="楕円 362">
          <a:extLst>
            <a:ext uri="{FF2B5EF4-FFF2-40B4-BE49-F238E27FC236}">
              <a16:creationId xmlns:a16="http://schemas.microsoft.com/office/drawing/2014/main" id="{0E0DFA4C-AE19-4433-A6D9-2E59665978DA}"/>
            </a:ext>
          </a:extLst>
        </xdr:cNvPr>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102108</xdr:rowOff>
    </xdr:from>
    <xdr:to>
      <xdr:col>55</xdr:col>
      <xdr:colOff>0</xdr:colOff>
      <xdr:row>84</xdr:row>
      <xdr:rowOff>108965</xdr:rowOff>
    </xdr:to>
    <xdr:cxnSp macro="">
      <xdr:nvCxnSpPr>
        <xdr:cNvPr id="364" name="直線コネクタ 363">
          <a:extLst>
            <a:ext uri="{FF2B5EF4-FFF2-40B4-BE49-F238E27FC236}">
              <a16:creationId xmlns:a16="http://schemas.microsoft.com/office/drawing/2014/main" id="{D4E25809-06C4-4956-875E-8E01B06E61BE}"/>
            </a:ext>
          </a:extLst>
        </xdr:cNvPr>
        <xdr:cNvCxnSpPr/>
      </xdr:nvCxnSpPr>
      <xdr:spPr>
        <a:xfrm flipV="1">
          <a:off x="9639300" y="145039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65024</xdr:rowOff>
    </xdr:from>
    <xdr:to>
      <xdr:col>46</xdr:col>
      <xdr:colOff>38100</xdr:colOff>
      <xdr:row>84</xdr:row>
      <xdr:rowOff>166624</xdr:rowOff>
    </xdr:to>
    <xdr:sp macro="" textlink="">
      <xdr:nvSpPr>
        <xdr:cNvPr id="365" name="楕円 364">
          <a:extLst>
            <a:ext uri="{FF2B5EF4-FFF2-40B4-BE49-F238E27FC236}">
              <a16:creationId xmlns:a16="http://schemas.microsoft.com/office/drawing/2014/main" id="{EC7C8020-7A3F-46BB-B524-286D0601F0F7}"/>
            </a:ext>
          </a:extLst>
        </xdr:cNvPr>
        <xdr:cNvSpPr/>
      </xdr:nvSpPr>
      <xdr:spPr>
        <a:xfrm>
          <a:off x="8699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115824</xdr:rowOff>
    </xdr:to>
    <xdr:cxnSp macro="">
      <xdr:nvCxnSpPr>
        <xdr:cNvPr id="366" name="直線コネクタ 365">
          <a:extLst>
            <a:ext uri="{FF2B5EF4-FFF2-40B4-BE49-F238E27FC236}">
              <a16:creationId xmlns:a16="http://schemas.microsoft.com/office/drawing/2014/main" id="{2F9EDC2C-3173-4F5E-883D-81A9C6D862C9}"/>
            </a:ext>
          </a:extLst>
        </xdr:cNvPr>
        <xdr:cNvCxnSpPr/>
      </xdr:nvCxnSpPr>
      <xdr:spPr>
        <a:xfrm flipV="1">
          <a:off x="8750300" y="145107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67" name="楕円 366">
          <a:extLst>
            <a:ext uri="{FF2B5EF4-FFF2-40B4-BE49-F238E27FC236}">
              <a16:creationId xmlns:a16="http://schemas.microsoft.com/office/drawing/2014/main" id="{1348D3ED-C6AE-4502-84C5-5FB368DB8F7F}"/>
            </a:ext>
          </a:extLst>
        </xdr:cNvPr>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115824</xdr:rowOff>
    </xdr:from>
    <xdr:to>
      <xdr:col>45</xdr:col>
      <xdr:colOff>177800</xdr:colOff>
      <xdr:row>84</xdr:row>
      <xdr:rowOff>122682</xdr:rowOff>
    </xdr:to>
    <xdr:cxnSp macro="">
      <xdr:nvCxnSpPr>
        <xdr:cNvPr id="368" name="直線コネクタ 367">
          <a:extLst>
            <a:ext uri="{FF2B5EF4-FFF2-40B4-BE49-F238E27FC236}">
              <a16:creationId xmlns:a16="http://schemas.microsoft.com/office/drawing/2014/main" id="{C2DEC65E-6DED-43E6-AB46-DBF60419FC12}"/>
            </a:ext>
          </a:extLst>
        </xdr:cNvPr>
        <xdr:cNvCxnSpPr/>
      </xdr:nvCxnSpPr>
      <xdr:spPr>
        <a:xfrm flipV="1">
          <a:off x="7861300" y="145176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369" name="楕円 368">
          <a:extLst>
            <a:ext uri="{FF2B5EF4-FFF2-40B4-BE49-F238E27FC236}">
              <a16:creationId xmlns:a16="http://schemas.microsoft.com/office/drawing/2014/main" id="{25CE2238-DBB2-4899-96D0-296E40C7A80C}"/>
            </a:ext>
          </a:extLst>
        </xdr:cNvPr>
        <xdr:cNvSpPr/>
      </xdr:nvSpPr>
      <xdr:spPr>
        <a:xfrm>
          <a:off x="692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122682</xdr:rowOff>
    </xdr:from>
    <xdr:to>
      <xdr:col>41</xdr:col>
      <xdr:colOff>50800</xdr:colOff>
      <xdr:row>84</xdr:row>
      <xdr:rowOff>147828</xdr:rowOff>
    </xdr:to>
    <xdr:cxnSp macro="">
      <xdr:nvCxnSpPr>
        <xdr:cNvPr id="370" name="直線コネクタ 369">
          <a:extLst>
            <a:ext uri="{FF2B5EF4-FFF2-40B4-BE49-F238E27FC236}">
              <a16:creationId xmlns:a16="http://schemas.microsoft.com/office/drawing/2014/main" id="{5CE9BF57-9BEB-4A72-B48F-3A0911F85524}"/>
            </a:ext>
          </a:extLst>
        </xdr:cNvPr>
        <xdr:cNvCxnSpPr/>
      </xdr:nvCxnSpPr>
      <xdr:spPr>
        <a:xfrm flipV="1">
          <a:off x="6972300" y="145244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84FBA491-5D16-43FD-A1B6-B2009D449737}"/>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70C78774-5456-4E56-BAA2-46799139AE44}"/>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CDD4A38D-9195-46E5-A7D7-926BDAC35599}"/>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62CF13E3-AEF6-4F50-A0D8-4B0831467D09}"/>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375" name="n_1mainValue【福祉施設】&#10;一人当たり面積">
          <a:extLst>
            <a:ext uri="{FF2B5EF4-FFF2-40B4-BE49-F238E27FC236}">
              <a16:creationId xmlns:a16="http://schemas.microsoft.com/office/drawing/2014/main" id="{CECBB177-D8F7-458C-AE51-C00220EBA688}"/>
            </a:ext>
          </a:extLst>
        </xdr:cNvPr>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157751</xdr:rowOff>
    </xdr:from>
    <xdr:ext cx="469744" cy="259045"/>
    <xdr:sp macro="" textlink="">
      <xdr:nvSpPr>
        <xdr:cNvPr id="376" name="n_2mainValue【福祉施設】&#10;一人当たり面積">
          <a:extLst>
            <a:ext uri="{FF2B5EF4-FFF2-40B4-BE49-F238E27FC236}">
              <a16:creationId xmlns:a16="http://schemas.microsoft.com/office/drawing/2014/main" id="{F3B0F099-F28F-4800-B56F-44CB01FF160F}"/>
            </a:ext>
          </a:extLst>
        </xdr:cNvPr>
        <xdr:cNvSpPr txBox="1"/>
      </xdr:nvSpPr>
      <xdr:spPr>
        <a:xfrm>
          <a:off x="8515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164609</xdr:rowOff>
    </xdr:from>
    <xdr:ext cx="469744" cy="259045"/>
    <xdr:sp macro="" textlink="">
      <xdr:nvSpPr>
        <xdr:cNvPr id="377" name="n_3mainValue【福祉施設】&#10;一人当たり面積">
          <a:extLst>
            <a:ext uri="{FF2B5EF4-FFF2-40B4-BE49-F238E27FC236}">
              <a16:creationId xmlns:a16="http://schemas.microsoft.com/office/drawing/2014/main" id="{84A56735-C9C3-42B9-9C06-A6E7D58C2BB9}"/>
            </a:ext>
          </a:extLst>
        </xdr:cNvPr>
        <xdr:cNvSpPr txBox="1"/>
      </xdr:nvSpPr>
      <xdr:spPr>
        <a:xfrm>
          <a:off x="7626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18305</xdr:rowOff>
    </xdr:from>
    <xdr:ext cx="469744" cy="259045"/>
    <xdr:sp macro="" textlink="">
      <xdr:nvSpPr>
        <xdr:cNvPr id="378" name="n_4mainValue【福祉施設】&#10;一人当たり面積">
          <a:extLst>
            <a:ext uri="{FF2B5EF4-FFF2-40B4-BE49-F238E27FC236}">
              <a16:creationId xmlns:a16="http://schemas.microsoft.com/office/drawing/2014/main" id="{9E6F1DEA-3971-43FD-8420-972AE5119175}"/>
            </a:ext>
          </a:extLst>
        </xdr:cNvPr>
        <xdr:cNvSpPr txBox="1"/>
      </xdr:nvSpPr>
      <xdr:spPr>
        <a:xfrm>
          <a:off x="6737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1D14B4D-ECBD-4F7C-8FD0-2FE126A1B6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ABF317D-8223-4B94-B47A-4944DAB5F6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EF9D357-A8E2-46E6-941C-7278B981B1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FA22AA1-1FBD-462D-A597-CE13778D97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8667DAE-9240-4681-AC61-E61C3F894F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0EB78C4-24E6-4299-AA00-67B36859BA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FDFEBA8-35CF-41E4-9CD5-8B41031EB0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ADB3FEB-644E-45F7-B30B-F57480D566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77DA95E7-DCF8-4989-87AB-BE8AEF8CFE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659490F-CE9A-42DA-9CC0-3707816D7FE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2D127539-BBCC-4A33-B772-E6A4FB397CE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5A8769E-938D-4EB7-87E7-6A79D6A9C2E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085020A-6ED0-49F9-ACFC-72B8080063B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79B9FC29-4C92-4BA5-A196-0221C78F762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10B31388-2ABE-4959-95B5-18D0ABF37CE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4150533D-0938-4FD7-A9E8-64F2348525B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633920C-3485-4A46-B8C3-DE991264DF9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A082428-90E2-4ACC-B3C7-6CF7083F4E8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EF38910F-E4B0-47BE-B472-9FD27085DE3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54DDF07-6F13-4A1D-9D7A-E37367DAB24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BA80708-B2D9-4DA5-8BAF-DE145FA175B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651C2D8-87F3-4BDD-A8A9-0BECE5AC83E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71F32B7-85BA-4D2F-9ECF-AE892D207C8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0797573-670B-46CB-9658-FBCF6BD8EA4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5E4852B-DFCC-4556-BED9-0E5ED58D22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FE238834-B1FD-44D4-BC55-028B92E54AD9}"/>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45E1467F-B34C-4896-B909-BA9EF8307AE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27F29EB-9496-4447-82FF-8A6E58E2680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30B0B97-78B2-4CC9-A0FF-4FED471CBFBD}"/>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7764EA41-30C6-4C9E-A0D0-29AF3CF77C9F}"/>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D3BF36A8-CA22-4FD8-8523-68C311EFCC8B}"/>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D7237257-7F4F-4890-9883-873759F1373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FBE43D78-AA8C-48AF-84E3-ADBAB2E94335}"/>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7142F0FC-190D-4344-87EC-D5A773D2474A}"/>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962A26A1-6342-4ED3-BAEF-39F15F3E8EB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63EB1163-9EBA-42B2-8431-63897B42597B}"/>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66D1BBA-C8CC-41B0-AB64-6130797A31C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A0FDF26-8090-47CD-B89A-11626F11F2D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D5B3676-1DF4-45B3-BE77-423C858B89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370A6FB-F5F3-41D0-87D9-B645D507863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1136856-9ADC-432A-8898-85B0DDCD5B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167458</xdr:rowOff>
    </xdr:from>
    <xdr:to>
      <xdr:col>24</xdr:col>
      <xdr:colOff>114300</xdr:colOff>
      <xdr:row>108</xdr:row>
      <xdr:rowOff>97608</xdr:rowOff>
    </xdr:to>
    <xdr:sp macro="" textlink="">
      <xdr:nvSpPr>
        <xdr:cNvPr id="420" name="楕円 419">
          <a:extLst>
            <a:ext uri="{FF2B5EF4-FFF2-40B4-BE49-F238E27FC236}">
              <a16:creationId xmlns:a16="http://schemas.microsoft.com/office/drawing/2014/main" id="{87B0D6F3-079E-4F3F-A699-FBF2A0A42095}"/>
            </a:ext>
          </a:extLst>
        </xdr:cNvPr>
        <xdr:cNvSpPr/>
      </xdr:nvSpPr>
      <xdr:spPr>
        <a:xfrm>
          <a:off x="4584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145885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80F5FA8-A022-4FB3-978A-BE50AC31597E}"/>
            </a:ext>
          </a:extLst>
        </xdr:cNvPr>
        <xdr:cNvSpPr txBox="1"/>
      </xdr:nvSpPr>
      <xdr:spPr>
        <a:xfrm>
          <a:off x="4673600"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154395</xdr:rowOff>
    </xdr:from>
    <xdr:to>
      <xdr:col>20</xdr:col>
      <xdr:colOff>38100</xdr:colOff>
      <xdr:row>108</xdr:row>
      <xdr:rowOff>84545</xdr:rowOff>
    </xdr:to>
    <xdr:sp macro="" textlink="">
      <xdr:nvSpPr>
        <xdr:cNvPr id="422" name="楕円 421">
          <a:extLst>
            <a:ext uri="{FF2B5EF4-FFF2-40B4-BE49-F238E27FC236}">
              <a16:creationId xmlns:a16="http://schemas.microsoft.com/office/drawing/2014/main" id="{A9256710-A59C-444E-B3FC-264D53AB003C}"/>
            </a:ext>
          </a:extLst>
        </xdr:cNvPr>
        <xdr:cNvSpPr/>
      </xdr:nvSpPr>
      <xdr:spPr>
        <a:xfrm>
          <a:off x="3746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33745</xdr:rowOff>
    </xdr:from>
    <xdr:to>
      <xdr:col>24</xdr:col>
      <xdr:colOff>63500</xdr:colOff>
      <xdr:row>108</xdr:row>
      <xdr:rowOff>46808</xdr:rowOff>
    </xdr:to>
    <xdr:cxnSp macro="">
      <xdr:nvCxnSpPr>
        <xdr:cNvPr id="423" name="直線コネクタ 422">
          <a:extLst>
            <a:ext uri="{FF2B5EF4-FFF2-40B4-BE49-F238E27FC236}">
              <a16:creationId xmlns:a16="http://schemas.microsoft.com/office/drawing/2014/main" id="{A6DE4BFB-E233-433E-865A-0DC8AD6968E8}"/>
            </a:ext>
          </a:extLst>
        </xdr:cNvPr>
        <xdr:cNvCxnSpPr/>
      </xdr:nvCxnSpPr>
      <xdr:spPr>
        <a:xfrm>
          <a:off x="3797300" y="185503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424" name="楕円 423">
          <a:extLst>
            <a:ext uri="{FF2B5EF4-FFF2-40B4-BE49-F238E27FC236}">
              <a16:creationId xmlns:a16="http://schemas.microsoft.com/office/drawing/2014/main" id="{F9021B21-3151-4EB3-87AF-D0D91A9935E0}"/>
            </a:ext>
          </a:extLst>
        </xdr:cNvPr>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30480</xdr:rowOff>
    </xdr:from>
    <xdr:to>
      <xdr:col>19</xdr:col>
      <xdr:colOff>177800</xdr:colOff>
      <xdr:row>108</xdr:row>
      <xdr:rowOff>33745</xdr:rowOff>
    </xdr:to>
    <xdr:cxnSp macro="">
      <xdr:nvCxnSpPr>
        <xdr:cNvPr id="425" name="直線コネクタ 424">
          <a:extLst>
            <a:ext uri="{FF2B5EF4-FFF2-40B4-BE49-F238E27FC236}">
              <a16:creationId xmlns:a16="http://schemas.microsoft.com/office/drawing/2014/main" id="{9860DBAF-B795-4E87-954D-A349B58C7F11}"/>
            </a:ext>
          </a:extLst>
        </xdr:cNvPr>
        <xdr:cNvCxnSpPr/>
      </xdr:nvCxnSpPr>
      <xdr:spPr>
        <a:xfrm>
          <a:off x="2908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120106</xdr:rowOff>
    </xdr:from>
    <xdr:to>
      <xdr:col>10</xdr:col>
      <xdr:colOff>165100</xdr:colOff>
      <xdr:row>108</xdr:row>
      <xdr:rowOff>50256</xdr:rowOff>
    </xdr:to>
    <xdr:sp macro="" textlink="">
      <xdr:nvSpPr>
        <xdr:cNvPr id="426" name="楕円 425">
          <a:extLst>
            <a:ext uri="{FF2B5EF4-FFF2-40B4-BE49-F238E27FC236}">
              <a16:creationId xmlns:a16="http://schemas.microsoft.com/office/drawing/2014/main" id="{9C20DD70-7E29-468B-9D20-F33F2595FE18}"/>
            </a:ext>
          </a:extLst>
        </xdr:cNvPr>
        <xdr:cNvSpPr/>
      </xdr:nvSpPr>
      <xdr:spPr>
        <a:xfrm>
          <a:off x="1968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170906</xdr:rowOff>
    </xdr:from>
    <xdr:to>
      <xdr:col>15</xdr:col>
      <xdr:colOff>50800</xdr:colOff>
      <xdr:row>108</xdr:row>
      <xdr:rowOff>30480</xdr:rowOff>
    </xdr:to>
    <xdr:cxnSp macro="">
      <xdr:nvCxnSpPr>
        <xdr:cNvPr id="427" name="直線コネクタ 426">
          <a:extLst>
            <a:ext uri="{FF2B5EF4-FFF2-40B4-BE49-F238E27FC236}">
              <a16:creationId xmlns:a16="http://schemas.microsoft.com/office/drawing/2014/main" id="{7D0AB2AD-D8F2-48BC-915C-08A04B1D8774}"/>
            </a:ext>
          </a:extLst>
        </xdr:cNvPr>
        <xdr:cNvCxnSpPr/>
      </xdr:nvCxnSpPr>
      <xdr:spPr>
        <a:xfrm>
          <a:off x="2019300" y="18516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90714</xdr:rowOff>
    </xdr:from>
    <xdr:to>
      <xdr:col>6</xdr:col>
      <xdr:colOff>38100</xdr:colOff>
      <xdr:row>109</xdr:row>
      <xdr:rowOff>20864</xdr:rowOff>
    </xdr:to>
    <xdr:sp macro="" textlink="">
      <xdr:nvSpPr>
        <xdr:cNvPr id="428" name="楕円 427">
          <a:extLst>
            <a:ext uri="{FF2B5EF4-FFF2-40B4-BE49-F238E27FC236}">
              <a16:creationId xmlns:a16="http://schemas.microsoft.com/office/drawing/2014/main" id="{7BD76D02-5988-4B72-A147-38436636AC05}"/>
            </a:ext>
          </a:extLst>
        </xdr:cNvPr>
        <xdr:cNvSpPr/>
      </xdr:nvSpPr>
      <xdr:spPr>
        <a:xfrm>
          <a:off x="1079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170906</xdr:rowOff>
    </xdr:from>
    <xdr:to>
      <xdr:col>10</xdr:col>
      <xdr:colOff>114300</xdr:colOff>
      <xdr:row>108</xdr:row>
      <xdr:rowOff>141514</xdr:rowOff>
    </xdr:to>
    <xdr:cxnSp macro="">
      <xdr:nvCxnSpPr>
        <xdr:cNvPr id="429" name="直線コネクタ 428">
          <a:extLst>
            <a:ext uri="{FF2B5EF4-FFF2-40B4-BE49-F238E27FC236}">
              <a16:creationId xmlns:a16="http://schemas.microsoft.com/office/drawing/2014/main" id="{4D7558AA-0F59-459F-A3A8-1A237D5BABF5}"/>
            </a:ext>
          </a:extLst>
        </xdr:cNvPr>
        <xdr:cNvCxnSpPr/>
      </xdr:nvCxnSpPr>
      <xdr:spPr>
        <a:xfrm flipV="1">
          <a:off x="1130300" y="1851605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1CDAE36A-A4A7-43C2-9133-609147F21C07}"/>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E4A5D66B-8F8E-4A36-8A71-477A24F33FB8}"/>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DAB22CBD-B84C-4623-87A5-18F3DC6CAC03}"/>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398EC919-019D-4817-ACCD-9C604DEE29FC}"/>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75672</xdr:rowOff>
    </xdr:from>
    <xdr:ext cx="405111" cy="259045"/>
    <xdr:sp macro="" textlink="">
      <xdr:nvSpPr>
        <xdr:cNvPr id="434" name="n_1mainValue【市民会館】&#10;有形固定資産減価償却率">
          <a:extLst>
            <a:ext uri="{FF2B5EF4-FFF2-40B4-BE49-F238E27FC236}">
              <a16:creationId xmlns:a16="http://schemas.microsoft.com/office/drawing/2014/main" id="{8E1199D9-5340-4A86-8130-DF485B84CB8E}"/>
            </a:ext>
          </a:extLst>
        </xdr:cNvPr>
        <xdr:cNvSpPr txBox="1"/>
      </xdr:nvSpPr>
      <xdr:spPr>
        <a:xfrm>
          <a:off x="35820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435" name="n_2mainValue【市民会館】&#10;有形固定資産減価償却率">
          <a:extLst>
            <a:ext uri="{FF2B5EF4-FFF2-40B4-BE49-F238E27FC236}">
              <a16:creationId xmlns:a16="http://schemas.microsoft.com/office/drawing/2014/main" id="{AF48A0A4-4925-49A6-94F4-4404259DC727}"/>
            </a:ext>
          </a:extLst>
        </xdr:cNvPr>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41383</xdr:rowOff>
    </xdr:from>
    <xdr:ext cx="405111" cy="259045"/>
    <xdr:sp macro="" textlink="">
      <xdr:nvSpPr>
        <xdr:cNvPr id="436" name="n_3mainValue【市民会館】&#10;有形固定資産減価償却率">
          <a:extLst>
            <a:ext uri="{FF2B5EF4-FFF2-40B4-BE49-F238E27FC236}">
              <a16:creationId xmlns:a16="http://schemas.microsoft.com/office/drawing/2014/main" id="{B0AF40C7-AF4C-4F9C-A6C8-3B787DF3DF8A}"/>
            </a:ext>
          </a:extLst>
        </xdr:cNvPr>
        <xdr:cNvSpPr txBox="1"/>
      </xdr:nvSpPr>
      <xdr:spPr>
        <a:xfrm>
          <a:off x="1816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11991</xdr:rowOff>
    </xdr:from>
    <xdr:ext cx="405111" cy="259045"/>
    <xdr:sp macro="" textlink="">
      <xdr:nvSpPr>
        <xdr:cNvPr id="437" name="n_4mainValue【市民会館】&#10;有形固定資産減価償却率">
          <a:extLst>
            <a:ext uri="{FF2B5EF4-FFF2-40B4-BE49-F238E27FC236}">
              <a16:creationId xmlns:a16="http://schemas.microsoft.com/office/drawing/2014/main" id="{E5ED19B7-2E0F-4209-ADBE-376CEFFA4663}"/>
            </a:ext>
          </a:extLst>
        </xdr:cNvPr>
        <xdr:cNvSpPr txBox="1"/>
      </xdr:nvSpPr>
      <xdr:spPr>
        <a:xfrm>
          <a:off x="927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95E8A73E-8BCA-42DF-A1D8-C4CD7D6ACBA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5EEC396-68F2-434F-80E5-C59C4AD367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33F0C3E-87E7-44DD-B5C0-B86F45222F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1B4DF11-8027-44E0-AE9E-461A28DF35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976DBCF-1C95-4675-A829-5C22F729C7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C172CB2-D6C6-4B7D-9CAF-8D7640B4E3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6C5FDCD-E210-4B04-B3D8-631DF2293F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10A852D-9DDB-4CE2-A9C8-486D81C1BA5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B10D243-1D73-41EF-9221-40F88358C7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AD160FB-9FFB-4CA4-B085-BB6AF808B0B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CB6BAD03-E91A-408C-9401-13AC30F9AF1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6C62568-1EF1-4702-A35D-356E8F707FD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C320B4F2-C790-4D12-82D8-D1EEC77599A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2A13B72-F9C6-4AC4-AE56-674BAF13940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50F5C514-58CF-40DD-891D-7EDAE1AF7F2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A26C9AA-5027-4F4F-848B-CF62A7C1E9B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F9F7A3C-AA68-48D6-8AF7-19E1D9D728E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54C404E3-0415-43D8-8AC9-9C1CE144680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F32E4B6-343F-4E9F-A062-B6E69F1E9DA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ED50AD0-4EDA-4E5C-8256-177A1BBC70D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EB03C76-7EC4-4112-8ADD-F84BEE5A76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78D4E7B5-54B9-431A-9B22-4FF7BE2E15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3B29D8D-620E-4F22-A295-14409381408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DD1DA57B-5FBF-490B-8B82-A052C7A61388}"/>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EA345C54-EB46-42AA-853C-782E63959C86}"/>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5635F112-4554-487D-B302-E4853157DB9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D8C9A940-392F-432C-8A29-FE34366E902B}"/>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5A59F08D-74D9-49B0-BBDA-305D8948BAC5}"/>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8C13D32C-5708-461A-BED9-5A74008B2817}"/>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62701CB0-0AFA-42F2-A7C7-C19A2188A9D9}"/>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51182040-B673-46E9-928B-A1E82F6CFCC2}"/>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7DB78847-78DD-4926-A18D-F24789D6CC41}"/>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98024830-76F7-4E36-BF62-69BDF10FF2EF}"/>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F46F3366-7FC8-4B4B-AA3B-A75A04C2AEBC}"/>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CBE0B0F-EC53-4FBC-A82D-90FFFE826C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4D0AB06-B064-499F-AC98-3A6F551EF64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696B433-20B5-40AB-9420-E63B0275F4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6CA5F78-8981-4E83-B21A-185BFA42828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C0AD397-91F6-493A-B170-59A70807E4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23495</xdr:rowOff>
    </xdr:from>
    <xdr:to>
      <xdr:col>55</xdr:col>
      <xdr:colOff>50800</xdr:colOff>
      <xdr:row>107</xdr:row>
      <xdr:rowOff>125095</xdr:rowOff>
    </xdr:to>
    <xdr:sp macro="" textlink="">
      <xdr:nvSpPr>
        <xdr:cNvPr id="477" name="楕円 476">
          <a:extLst>
            <a:ext uri="{FF2B5EF4-FFF2-40B4-BE49-F238E27FC236}">
              <a16:creationId xmlns:a16="http://schemas.microsoft.com/office/drawing/2014/main" id="{03532D0E-F3F0-4D2E-9C0B-438F030EB9EB}"/>
            </a:ext>
          </a:extLst>
        </xdr:cNvPr>
        <xdr:cNvSpPr/>
      </xdr:nvSpPr>
      <xdr:spPr>
        <a:xfrm>
          <a:off x="10426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1922</xdr:rowOff>
    </xdr:from>
    <xdr:ext cx="469744" cy="259045"/>
    <xdr:sp macro="" textlink="">
      <xdr:nvSpPr>
        <xdr:cNvPr id="478" name="【市民会館】&#10;一人当たり面積該当値テキスト">
          <a:extLst>
            <a:ext uri="{FF2B5EF4-FFF2-40B4-BE49-F238E27FC236}">
              <a16:creationId xmlns:a16="http://schemas.microsoft.com/office/drawing/2014/main" id="{28853667-7026-41E9-8AED-3F3D465FE955}"/>
            </a:ext>
          </a:extLst>
        </xdr:cNvPr>
        <xdr:cNvSpPr txBox="1"/>
      </xdr:nvSpPr>
      <xdr:spPr>
        <a:xfrm>
          <a:off x="10515600"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31114</xdr:rowOff>
    </xdr:from>
    <xdr:to>
      <xdr:col>50</xdr:col>
      <xdr:colOff>165100</xdr:colOff>
      <xdr:row>107</xdr:row>
      <xdr:rowOff>132714</xdr:rowOff>
    </xdr:to>
    <xdr:sp macro="" textlink="">
      <xdr:nvSpPr>
        <xdr:cNvPr id="479" name="楕円 478">
          <a:extLst>
            <a:ext uri="{FF2B5EF4-FFF2-40B4-BE49-F238E27FC236}">
              <a16:creationId xmlns:a16="http://schemas.microsoft.com/office/drawing/2014/main" id="{A2009A22-F05B-4260-8895-530EAAF9D101}"/>
            </a:ext>
          </a:extLst>
        </xdr:cNvPr>
        <xdr:cNvSpPr/>
      </xdr:nvSpPr>
      <xdr:spPr>
        <a:xfrm>
          <a:off x="9588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74295</xdr:rowOff>
    </xdr:from>
    <xdr:to>
      <xdr:col>55</xdr:col>
      <xdr:colOff>0</xdr:colOff>
      <xdr:row>107</xdr:row>
      <xdr:rowOff>81914</xdr:rowOff>
    </xdr:to>
    <xdr:cxnSp macro="">
      <xdr:nvCxnSpPr>
        <xdr:cNvPr id="480" name="直線コネクタ 479">
          <a:extLst>
            <a:ext uri="{FF2B5EF4-FFF2-40B4-BE49-F238E27FC236}">
              <a16:creationId xmlns:a16="http://schemas.microsoft.com/office/drawing/2014/main" id="{24ECC2F9-D9AA-4698-933B-ADBEBD706081}"/>
            </a:ext>
          </a:extLst>
        </xdr:cNvPr>
        <xdr:cNvCxnSpPr/>
      </xdr:nvCxnSpPr>
      <xdr:spPr>
        <a:xfrm flipV="1">
          <a:off x="9639300" y="184194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1" name="楕円 480">
          <a:extLst>
            <a:ext uri="{FF2B5EF4-FFF2-40B4-BE49-F238E27FC236}">
              <a16:creationId xmlns:a16="http://schemas.microsoft.com/office/drawing/2014/main" id="{70A3DFD0-549A-413C-9790-D027CE9BC4D2}"/>
            </a:ext>
          </a:extLst>
        </xdr:cNvPr>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81914</xdr:rowOff>
    </xdr:from>
    <xdr:to>
      <xdr:col>50</xdr:col>
      <xdr:colOff>114300</xdr:colOff>
      <xdr:row>107</xdr:row>
      <xdr:rowOff>87630</xdr:rowOff>
    </xdr:to>
    <xdr:cxnSp macro="">
      <xdr:nvCxnSpPr>
        <xdr:cNvPr id="482" name="直線コネクタ 481">
          <a:extLst>
            <a:ext uri="{FF2B5EF4-FFF2-40B4-BE49-F238E27FC236}">
              <a16:creationId xmlns:a16="http://schemas.microsoft.com/office/drawing/2014/main" id="{21199C81-BDAD-4D4C-B1A3-76C12EF3AE12}"/>
            </a:ext>
          </a:extLst>
        </xdr:cNvPr>
        <xdr:cNvCxnSpPr/>
      </xdr:nvCxnSpPr>
      <xdr:spPr>
        <a:xfrm flipV="1">
          <a:off x="8750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42545</xdr:rowOff>
    </xdr:from>
    <xdr:to>
      <xdr:col>41</xdr:col>
      <xdr:colOff>101600</xdr:colOff>
      <xdr:row>107</xdr:row>
      <xdr:rowOff>144145</xdr:rowOff>
    </xdr:to>
    <xdr:sp macro="" textlink="">
      <xdr:nvSpPr>
        <xdr:cNvPr id="483" name="楕円 482">
          <a:extLst>
            <a:ext uri="{FF2B5EF4-FFF2-40B4-BE49-F238E27FC236}">
              <a16:creationId xmlns:a16="http://schemas.microsoft.com/office/drawing/2014/main" id="{22B9F62A-D139-442E-B47A-C3ADF8A3C196}"/>
            </a:ext>
          </a:extLst>
        </xdr:cNvPr>
        <xdr:cNvSpPr/>
      </xdr:nvSpPr>
      <xdr:spPr>
        <a:xfrm>
          <a:off x="781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93345</xdr:rowOff>
    </xdr:to>
    <xdr:cxnSp macro="">
      <xdr:nvCxnSpPr>
        <xdr:cNvPr id="484" name="直線コネクタ 483">
          <a:extLst>
            <a:ext uri="{FF2B5EF4-FFF2-40B4-BE49-F238E27FC236}">
              <a16:creationId xmlns:a16="http://schemas.microsoft.com/office/drawing/2014/main" id="{101D40D5-823B-45DC-B178-80A86C378749}"/>
            </a:ext>
          </a:extLst>
        </xdr:cNvPr>
        <xdr:cNvCxnSpPr/>
      </xdr:nvCxnSpPr>
      <xdr:spPr>
        <a:xfrm flipV="1">
          <a:off x="7861300" y="1843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10161</xdr:rowOff>
    </xdr:from>
    <xdr:to>
      <xdr:col>36</xdr:col>
      <xdr:colOff>165100</xdr:colOff>
      <xdr:row>107</xdr:row>
      <xdr:rowOff>111761</xdr:rowOff>
    </xdr:to>
    <xdr:sp macro="" textlink="">
      <xdr:nvSpPr>
        <xdr:cNvPr id="485" name="楕円 484">
          <a:extLst>
            <a:ext uri="{FF2B5EF4-FFF2-40B4-BE49-F238E27FC236}">
              <a16:creationId xmlns:a16="http://schemas.microsoft.com/office/drawing/2014/main" id="{9692B715-81CD-4971-A742-EC2CBEBF1DAB}"/>
            </a:ext>
          </a:extLst>
        </xdr:cNvPr>
        <xdr:cNvSpPr/>
      </xdr:nvSpPr>
      <xdr:spPr>
        <a:xfrm>
          <a:off x="692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60961</xdr:rowOff>
    </xdr:from>
    <xdr:to>
      <xdr:col>41</xdr:col>
      <xdr:colOff>50800</xdr:colOff>
      <xdr:row>107</xdr:row>
      <xdr:rowOff>93345</xdr:rowOff>
    </xdr:to>
    <xdr:cxnSp macro="">
      <xdr:nvCxnSpPr>
        <xdr:cNvPr id="486" name="直線コネクタ 485">
          <a:extLst>
            <a:ext uri="{FF2B5EF4-FFF2-40B4-BE49-F238E27FC236}">
              <a16:creationId xmlns:a16="http://schemas.microsoft.com/office/drawing/2014/main" id="{D1FC4BC4-478E-44D0-B7A2-BB5BFE0B38A3}"/>
            </a:ext>
          </a:extLst>
        </xdr:cNvPr>
        <xdr:cNvCxnSpPr/>
      </xdr:nvCxnSpPr>
      <xdr:spPr>
        <a:xfrm>
          <a:off x="6972300" y="18406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0EFB95E7-B1A8-415E-B46D-91CC066DC784}"/>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3630F0C2-9237-4075-A9A3-9CE7790E3C41}"/>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DB607EB0-20EA-4124-B450-D390E1038677}"/>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26B8DBD8-F017-4516-9BE9-3EFA8BDD9151}"/>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123841</xdr:rowOff>
    </xdr:from>
    <xdr:ext cx="469744" cy="259045"/>
    <xdr:sp macro="" textlink="">
      <xdr:nvSpPr>
        <xdr:cNvPr id="491" name="n_1mainValue【市民会館】&#10;一人当たり面積">
          <a:extLst>
            <a:ext uri="{FF2B5EF4-FFF2-40B4-BE49-F238E27FC236}">
              <a16:creationId xmlns:a16="http://schemas.microsoft.com/office/drawing/2014/main" id="{05751D5B-23B6-4A49-B259-C880B8802BFF}"/>
            </a:ext>
          </a:extLst>
        </xdr:cNvPr>
        <xdr:cNvSpPr txBox="1"/>
      </xdr:nvSpPr>
      <xdr:spPr>
        <a:xfrm>
          <a:off x="9391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2" name="n_2mainValue【市民会館】&#10;一人当たり面積">
          <a:extLst>
            <a:ext uri="{FF2B5EF4-FFF2-40B4-BE49-F238E27FC236}">
              <a16:creationId xmlns:a16="http://schemas.microsoft.com/office/drawing/2014/main" id="{62B96655-6093-4E8F-8333-297700FE506D}"/>
            </a:ext>
          </a:extLst>
        </xdr:cNvPr>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135272</xdr:rowOff>
    </xdr:from>
    <xdr:ext cx="469744" cy="259045"/>
    <xdr:sp macro="" textlink="">
      <xdr:nvSpPr>
        <xdr:cNvPr id="493" name="n_3mainValue【市民会館】&#10;一人当たり面積">
          <a:extLst>
            <a:ext uri="{FF2B5EF4-FFF2-40B4-BE49-F238E27FC236}">
              <a16:creationId xmlns:a16="http://schemas.microsoft.com/office/drawing/2014/main" id="{78212F7B-1C84-407F-A4FE-5DC4CB58D55D}"/>
            </a:ext>
          </a:extLst>
        </xdr:cNvPr>
        <xdr:cNvSpPr txBox="1"/>
      </xdr:nvSpPr>
      <xdr:spPr>
        <a:xfrm>
          <a:off x="7626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102888</xdr:rowOff>
    </xdr:from>
    <xdr:ext cx="469744" cy="259045"/>
    <xdr:sp macro="" textlink="">
      <xdr:nvSpPr>
        <xdr:cNvPr id="494" name="n_4mainValue【市民会館】&#10;一人当たり面積">
          <a:extLst>
            <a:ext uri="{FF2B5EF4-FFF2-40B4-BE49-F238E27FC236}">
              <a16:creationId xmlns:a16="http://schemas.microsoft.com/office/drawing/2014/main" id="{E34E0D5A-2A4F-44C6-8BAC-8B142323E100}"/>
            </a:ext>
          </a:extLst>
        </xdr:cNvPr>
        <xdr:cNvSpPr txBox="1"/>
      </xdr:nvSpPr>
      <xdr:spPr>
        <a:xfrm>
          <a:off x="6737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52B7B8C7-E12D-4094-B86E-7C6B11853F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87E31BD-B297-4F90-8E95-C2170C2A16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A6C177F-A11F-4238-872F-158DED8A34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5C19762-B157-4264-8104-3580B79F38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ACF3B92-C076-44CB-AED4-3D20164ABF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8D39944-4E33-4109-B3AE-EBB1633787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5891AD6-64C8-4C93-8245-03622A8C2C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77B01AF-F884-46D5-B348-582CA44B5B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A14FB6F-8A99-4965-947D-AF9DDF12CE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454AB0C-B1D2-41F1-BB2F-3E1A8AB469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87C0CCD-5BCE-46AB-9D18-7EA1851CBF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2500E078-1F71-4973-9EDA-7DF74448B0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5D6D0E67-22F8-4809-96F4-9376B204FE5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24EEF350-CA9C-47D1-94DC-7C895CFF95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62A94B1E-1284-471A-AF4A-5778099FA3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A9EE0B9-06FC-476C-A609-92ACF7AE65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DA175317-1A62-4013-A52E-B84CD9A5C0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B2B75849-2186-4C32-B798-EF1B45C906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F7D67F65-E04F-4FE2-950F-6A01A4E2C5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C2C89128-BA60-4C2B-AD40-332E4C1A17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784B88A9-4D17-48E5-A75F-4BF5F26FF92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19EA2FEE-D0E2-4386-8633-87D9E6747E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B1E37EE6-B89B-4E3D-97BB-275F0DFF31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56F404B3-B546-402B-832C-2514E3497A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32ECD60C-A299-4487-BABC-E675320DA4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D7CB72CF-6DAC-438C-A898-76D5E8AA1861}"/>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5DEAD6AC-EF94-4479-88E2-3D0632329CDE}"/>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518E6121-F160-49C2-8E30-14858029FD7A}"/>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367EF901-1AEF-4997-9EA5-9DCD07D393AD}"/>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BCE4B4DB-FDD6-4977-9CE6-BC0BB7884895}"/>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F5E0E5D9-70BA-4763-8EF2-5E259D5A32AB}"/>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F5269C5-735C-4A7D-B03A-E58B29F48EFE}"/>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12709298-6034-462E-B704-D0B48A1943A9}"/>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DF3CD1FD-57DF-4163-8FD1-2ECEE6D4BC2C}"/>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27FE14F3-44AB-495F-8895-C973F9D9BD57}"/>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453F4A27-9F2A-4A87-AB74-30D4E541A9EE}"/>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1723B40-613B-43B6-AABF-724E162B18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98F5114-FC22-4C92-8E39-99B5E90179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C2EF20C-1B45-41EF-B938-98FE06CA8A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7EF47C0-1B07-4F7D-8EC4-BA01B2F56A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FA4568D-78D5-4ACB-8F41-95F2DE87BA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30299</xdr:rowOff>
    </xdr:from>
    <xdr:to>
      <xdr:col>85</xdr:col>
      <xdr:colOff>177800</xdr:colOff>
      <xdr:row>41</xdr:row>
      <xdr:rowOff>131899</xdr:rowOff>
    </xdr:to>
    <xdr:sp macro="" textlink="">
      <xdr:nvSpPr>
        <xdr:cNvPr id="536" name="楕円 535">
          <a:extLst>
            <a:ext uri="{FF2B5EF4-FFF2-40B4-BE49-F238E27FC236}">
              <a16:creationId xmlns:a16="http://schemas.microsoft.com/office/drawing/2014/main" id="{CFC38530-C2D8-47A3-ADAD-EF313F4FFC46}"/>
            </a:ext>
          </a:extLst>
        </xdr:cNvPr>
        <xdr:cNvSpPr/>
      </xdr:nvSpPr>
      <xdr:spPr>
        <a:xfrm>
          <a:off x="16268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8726</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8D27A3CD-98C3-4072-8E66-B2A27BB49C76}"/>
            </a:ext>
          </a:extLst>
        </xdr:cNvPr>
        <xdr:cNvSpPr txBox="1"/>
      </xdr:nvSpPr>
      <xdr:spPr>
        <a:xfrm>
          <a:off x="16357600"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xdr:rowOff>
    </xdr:from>
    <xdr:to>
      <xdr:col>81</xdr:col>
      <xdr:colOff>101600</xdr:colOff>
      <xdr:row>41</xdr:row>
      <xdr:rowOff>113937</xdr:rowOff>
    </xdr:to>
    <xdr:sp macro="" textlink="">
      <xdr:nvSpPr>
        <xdr:cNvPr id="538" name="楕円 537">
          <a:extLst>
            <a:ext uri="{FF2B5EF4-FFF2-40B4-BE49-F238E27FC236}">
              <a16:creationId xmlns:a16="http://schemas.microsoft.com/office/drawing/2014/main" id="{26BD1EFD-53B7-46C3-A4EE-8D7D80A67BC9}"/>
            </a:ext>
          </a:extLst>
        </xdr:cNvPr>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63137</xdr:rowOff>
    </xdr:from>
    <xdr:to>
      <xdr:col>85</xdr:col>
      <xdr:colOff>127000</xdr:colOff>
      <xdr:row>41</xdr:row>
      <xdr:rowOff>81099</xdr:rowOff>
    </xdr:to>
    <xdr:cxnSp macro="">
      <xdr:nvCxnSpPr>
        <xdr:cNvPr id="539" name="直線コネクタ 538">
          <a:extLst>
            <a:ext uri="{FF2B5EF4-FFF2-40B4-BE49-F238E27FC236}">
              <a16:creationId xmlns:a16="http://schemas.microsoft.com/office/drawing/2014/main" id="{4AEA07BA-68A7-44F7-B5AB-56C6EAE0EA3C}"/>
            </a:ext>
          </a:extLst>
        </xdr:cNvPr>
        <xdr:cNvCxnSpPr/>
      </xdr:nvCxnSpPr>
      <xdr:spPr>
        <a:xfrm>
          <a:off x="15481300" y="70925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xdr:rowOff>
    </xdr:from>
    <xdr:to>
      <xdr:col>76</xdr:col>
      <xdr:colOff>165100</xdr:colOff>
      <xdr:row>41</xdr:row>
      <xdr:rowOff>102507</xdr:rowOff>
    </xdr:to>
    <xdr:sp macro="" textlink="">
      <xdr:nvSpPr>
        <xdr:cNvPr id="540" name="楕円 539">
          <a:extLst>
            <a:ext uri="{FF2B5EF4-FFF2-40B4-BE49-F238E27FC236}">
              <a16:creationId xmlns:a16="http://schemas.microsoft.com/office/drawing/2014/main" id="{2028D215-11BF-49C8-A9C5-4EA0FE787D26}"/>
            </a:ext>
          </a:extLst>
        </xdr:cNvPr>
        <xdr:cNvSpPr/>
      </xdr:nvSpPr>
      <xdr:spPr>
        <a:xfrm>
          <a:off x="1454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51707</xdr:rowOff>
    </xdr:from>
    <xdr:to>
      <xdr:col>81</xdr:col>
      <xdr:colOff>50800</xdr:colOff>
      <xdr:row>41</xdr:row>
      <xdr:rowOff>63137</xdr:rowOff>
    </xdr:to>
    <xdr:cxnSp macro="">
      <xdr:nvCxnSpPr>
        <xdr:cNvPr id="541" name="直線コネクタ 540">
          <a:extLst>
            <a:ext uri="{FF2B5EF4-FFF2-40B4-BE49-F238E27FC236}">
              <a16:creationId xmlns:a16="http://schemas.microsoft.com/office/drawing/2014/main" id="{06BBB665-B2C4-4CBE-9C4C-47D1B501CED3}"/>
            </a:ext>
          </a:extLst>
        </xdr:cNvPr>
        <xdr:cNvCxnSpPr/>
      </xdr:nvCxnSpPr>
      <xdr:spPr>
        <a:xfrm>
          <a:off x="14592300" y="708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152763</xdr:rowOff>
    </xdr:from>
    <xdr:to>
      <xdr:col>72</xdr:col>
      <xdr:colOff>38100</xdr:colOff>
      <xdr:row>41</xdr:row>
      <xdr:rowOff>82913</xdr:rowOff>
    </xdr:to>
    <xdr:sp macro="" textlink="">
      <xdr:nvSpPr>
        <xdr:cNvPr id="542" name="楕円 541">
          <a:extLst>
            <a:ext uri="{FF2B5EF4-FFF2-40B4-BE49-F238E27FC236}">
              <a16:creationId xmlns:a16="http://schemas.microsoft.com/office/drawing/2014/main" id="{3C576369-86CA-48B4-9434-BBCF2490D0F6}"/>
            </a:ext>
          </a:extLst>
        </xdr:cNvPr>
        <xdr:cNvSpPr/>
      </xdr:nvSpPr>
      <xdr:spPr>
        <a:xfrm>
          <a:off x="13652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51707</xdr:rowOff>
    </xdr:to>
    <xdr:cxnSp macro="">
      <xdr:nvCxnSpPr>
        <xdr:cNvPr id="543" name="直線コネクタ 542">
          <a:extLst>
            <a:ext uri="{FF2B5EF4-FFF2-40B4-BE49-F238E27FC236}">
              <a16:creationId xmlns:a16="http://schemas.microsoft.com/office/drawing/2014/main" id="{F30A8E45-348F-4F27-B2B1-E758DDEDBDCE}"/>
            </a:ext>
          </a:extLst>
        </xdr:cNvPr>
        <xdr:cNvCxnSpPr/>
      </xdr:nvCxnSpPr>
      <xdr:spPr>
        <a:xfrm>
          <a:off x="13703300" y="7061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38463</xdr:rowOff>
    </xdr:from>
    <xdr:to>
      <xdr:col>67</xdr:col>
      <xdr:colOff>101600</xdr:colOff>
      <xdr:row>41</xdr:row>
      <xdr:rowOff>140063</xdr:rowOff>
    </xdr:to>
    <xdr:sp macro="" textlink="">
      <xdr:nvSpPr>
        <xdr:cNvPr id="544" name="楕円 543">
          <a:extLst>
            <a:ext uri="{FF2B5EF4-FFF2-40B4-BE49-F238E27FC236}">
              <a16:creationId xmlns:a16="http://schemas.microsoft.com/office/drawing/2014/main" id="{B595281B-C9C6-4EA4-ADD7-51536BB3CB7A}"/>
            </a:ext>
          </a:extLst>
        </xdr:cNvPr>
        <xdr:cNvSpPr/>
      </xdr:nvSpPr>
      <xdr:spPr>
        <a:xfrm>
          <a:off x="12763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32113</xdr:rowOff>
    </xdr:from>
    <xdr:to>
      <xdr:col>71</xdr:col>
      <xdr:colOff>177800</xdr:colOff>
      <xdr:row>41</xdr:row>
      <xdr:rowOff>89263</xdr:rowOff>
    </xdr:to>
    <xdr:cxnSp macro="">
      <xdr:nvCxnSpPr>
        <xdr:cNvPr id="545" name="直線コネクタ 544">
          <a:extLst>
            <a:ext uri="{FF2B5EF4-FFF2-40B4-BE49-F238E27FC236}">
              <a16:creationId xmlns:a16="http://schemas.microsoft.com/office/drawing/2014/main" id="{90891AC5-E660-4AAB-A74D-840611C80F38}"/>
            </a:ext>
          </a:extLst>
        </xdr:cNvPr>
        <xdr:cNvCxnSpPr/>
      </xdr:nvCxnSpPr>
      <xdr:spPr>
        <a:xfrm flipV="1">
          <a:off x="12814300" y="70615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5EA17E0B-7DFD-4612-93E6-A0519A37150D}"/>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ABE5CCA8-D496-4D4A-81B3-384A799F3D08}"/>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504ACB02-70E2-4F04-9DB8-F86704CBB3BC}"/>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7D34ED4F-D07B-49D8-8BBB-A68AFB2E22F4}"/>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105064</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7A8564AE-A74B-481B-AA44-B6447FEE83A5}"/>
            </a:ext>
          </a:extLst>
        </xdr:cNvPr>
        <xdr:cNvSpPr txBox="1"/>
      </xdr:nvSpPr>
      <xdr:spPr>
        <a:xfrm>
          <a:off x="15266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49F4BED7-9144-4596-9C7F-6746F0FEE53D}"/>
            </a:ext>
          </a:extLst>
        </xdr:cNvPr>
        <xdr:cNvSpPr txBox="1"/>
      </xdr:nvSpPr>
      <xdr:spPr>
        <a:xfrm>
          <a:off x="14389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74040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5DE33F1F-F667-44DD-8632-9CC253762E54}"/>
            </a:ext>
          </a:extLst>
        </xdr:cNvPr>
        <xdr:cNvSpPr txBox="1"/>
      </xdr:nvSpPr>
      <xdr:spPr>
        <a:xfrm>
          <a:off x="13500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131190</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D8788AD9-3A22-42A6-9004-3E135B1E3F73}"/>
            </a:ext>
          </a:extLst>
        </xdr:cNvPr>
        <xdr:cNvSpPr txBox="1"/>
      </xdr:nvSpPr>
      <xdr:spPr>
        <a:xfrm>
          <a:off x="12611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2D8EFEC-68A2-4BCC-957F-8483AD548D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B5D9186E-985D-46C0-BD2D-1A971411BA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6BFCA63-A6E0-4FA8-B985-9EEC9D1A53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1CDDCBED-1185-401D-A2D5-DCD2A45914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1F7C1633-193C-417E-9CD3-B4FCA117CD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57499BBA-FFBD-4E88-BB16-23CFA22CFF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EF4C20B0-FE29-4613-AF1D-4CE36E6CB2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71A69D8-D7D0-4C1F-B8CD-4A877C6C42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A1C7951E-D147-473E-B3BD-216DA9F5FA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E9303A17-0DDB-4D9A-A490-056CA2DAC3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28E03885-B388-4D0A-9314-3625EB3E632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827433A4-DCE6-4812-B129-58788DF9F70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52B3C39E-7DE4-4D27-AA39-ADC7A71ED6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1D2939E9-2643-49E3-BB7C-623DF2DE212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ABB40B4B-F362-4C91-B51E-BC86BE88D7E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ACB1585-3C13-491E-9FBE-740A400A24B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2AC28FE0-204B-46B1-A118-7E567EF374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EEB5CA8D-DA43-45CA-AC4C-FF81379E2A1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6120C019-6F79-4457-ADDC-4D615E413F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321B0B3-3511-428C-B52A-035053069FE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4DA4A8E5-69AF-4ABB-B11D-A8BF98A81D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F3292B2E-4B55-43D6-A6C8-DA4D217BAF76}"/>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6D9E1D78-ACA9-4BEB-A786-F29D2C6066A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B9D7504A-A1DA-479F-90D7-EBD0AB9520E5}"/>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B838C484-3C64-40D5-9BDC-7FFDFEA38CD7}"/>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61ED2288-451E-4C8F-A14F-10C8F599A795}"/>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11446592-21E9-411F-9BC0-E09BEA88553B}"/>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BD03E1BD-8B2D-42D6-9023-BB88471853B4}"/>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3B83815-1C8B-4D8D-BC35-FA00318F0FD5}"/>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FE6049B2-2A93-4642-9BA1-254F728B6D9B}"/>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3F5F0338-A728-4E78-9E49-D28C0E2B0E15}"/>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1E7BD3B4-4323-46A5-9944-D62D2F9FB093}"/>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FACF2E0-4AC2-4281-91B8-6B609E943E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1F30823-AEE3-44EB-9415-7312844450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B5926F6-D85F-4F11-A431-7447A771F9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2555953-B138-4192-B0DD-4942B9DC1D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0A6BA32-5445-445C-8BE5-A1B0B110BE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169980</xdr:rowOff>
    </xdr:from>
    <xdr:to>
      <xdr:col>116</xdr:col>
      <xdr:colOff>114300</xdr:colOff>
      <xdr:row>38</xdr:row>
      <xdr:rowOff>100130</xdr:rowOff>
    </xdr:to>
    <xdr:sp macro="" textlink="">
      <xdr:nvSpPr>
        <xdr:cNvPr id="591" name="楕円 590">
          <a:extLst>
            <a:ext uri="{FF2B5EF4-FFF2-40B4-BE49-F238E27FC236}">
              <a16:creationId xmlns:a16="http://schemas.microsoft.com/office/drawing/2014/main" id="{1E4055D2-C0E6-49AC-A04B-A61A6FEFA582}"/>
            </a:ext>
          </a:extLst>
        </xdr:cNvPr>
        <xdr:cNvSpPr/>
      </xdr:nvSpPr>
      <xdr:spPr>
        <a:xfrm>
          <a:off x="22110700" y="65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21407</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5A97ADC5-ABB4-4183-AB90-0FE58DF9C30E}"/>
            </a:ext>
          </a:extLst>
        </xdr:cNvPr>
        <xdr:cNvSpPr txBox="1"/>
      </xdr:nvSpPr>
      <xdr:spPr>
        <a:xfrm>
          <a:off x="22199600" y="636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14372</xdr:rowOff>
    </xdr:from>
    <xdr:to>
      <xdr:col>112</xdr:col>
      <xdr:colOff>38100</xdr:colOff>
      <xdr:row>38</xdr:row>
      <xdr:rowOff>115972</xdr:rowOff>
    </xdr:to>
    <xdr:sp macro="" textlink="">
      <xdr:nvSpPr>
        <xdr:cNvPr id="593" name="楕円 592">
          <a:extLst>
            <a:ext uri="{FF2B5EF4-FFF2-40B4-BE49-F238E27FC236}">
              <a16:creationId xmlns:a16="http://schemas.microsoft.com/office/drawing/2014/main" id="{54B98F13-EC8E-4B77-8A70-6644420EA1B6}"/>
            </a:ext>
          </a:extLst>
        </xdr:cNvPr>
        <xdr:cNvSpPr/>
      </xdr:nvSpPr>
      <xdr:spPr>
        <a:xfrm>
          <a:off x="21272500" y="65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49330</xdr:rowOff>
    </xdr:from>
    <xdr:to>
      <xdr:col>116</xdr:col>
      <xdr:colOff>63500</xdr:colOff>
      <xdr:row>38</xdr:row>
      <xdr:rowOff>65172</xdr:rowOff>
    </xdr:to>
    <xdr:cxnSp macro="">
      <xdr:nvCxnSpPr>
        <xdr:cNvPr id="594" name="直線コネクタ 593">
          <a:extLst>
            <a:ext uri="{FF2B5EF4-FFF2-40B4-BE49-F238E27FC236}">
              <a16:creationId xmlns:a16="http://schemas.microsoft.com/office/drawing/2014/main" id="{1BC7617C-46A3-462E-A6B3-791700F6BD81}"/>
            </a:ext>
          </a:extLst>
        </xdr:cNvPr>
        <xdr:cNvCxnSpPr/>
      </xdr:nvCxnSpPr>
      <xdr:spPr>
        <a:xfrm flipV="1">
          <a:off x="21323300" y="6564430"/>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28541</xdr:rowOff>
    </xdr:from>
    <xdr:to>
      <xdr:col>107</xdr:col>
      <xdr:colOff>101600</xdr:colOff>
      <xdr:row>38</xdr:row>
      <xdr:rowOff>130141</xdr:rowOff>
    </xdr:to>
    <xdr:sp macro="" textlink="">
      <xdr:nvSpPr>
        <xdr:cNvPr id="595" name="楕円 594">
          <a:extLst>
            <a:ext uri="{FF2B5EF4-FFF2-40B4-BE49-F238E27FC236}">
              <a16:creationId xmlns:a16="http://schemas.microsoft.com/office/drawing/2014/main" id="{63C3CB47-5A05-4479-84A6-909F19F77A95}"/>
            </a:ext>
          </a:extLst>
        </xdr:cNvPr>
        <xdr:cNvSpPr/>
      </xdr:nvSpPr>
      <xdr:spPr>
        <a:xfrm>
          <a:off x="20383500" y="65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65172</xdr:rowOff>
    </xdr:from>
    <xdr:to>
      <xdr:col>111</xdr:col>
      <xdr:colOff>177800</xdr:colOff>
      <xdr:row>38</xdr:row>
      <xdr:rowOff>79341</xdr:rowOff>
    </xdr:to>
    <xdr:cxnSp macro="">
      <xdr:nvCxnSpPr>
        <xdr:cNvPr id="596" name="直線コネクタ 595">
          <a:extLst>
            <a:ext uri="{FF2B5EF4-FFF2-40B4-BE49-F238E27FC236}">
              <a16:creationId xmlns:a16="http://schemas.microsoft.com/office/drawing/2014/main" id="{8D052217-6A05-4CCF-94A7-98751FDBAC7A}"/>
            </a:ext>
          </a:extLst>
        </xdr:cNvPr>
        <xdr:cNvCxnSpPr/>
      </xdr:nvCxnSpPr>
      <xdr:spPr>
        <a:xfrm flipV="1">
          <a:off x="20434300" y="6580272"/>
          <a:ext cx="8890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43322</xdr:rowOff>
    </xdr:from>
    <xdr:to>
      <xdr:col>102</xdr:col>
      <xdr:colOff>165100</xdr:colOff>
      <xdr:row>38</xdr:row>
      <xdr:rowOff>144922</xdr:rowOff>
    </xdr:to>
    <xdr:sp macro="" textlink="">
      <xdr:nvSpPr>
        <xdr:cNvPr id="597" name="楕円 596">
          <a:extLst>
            <a:ext uri="{FF2B5EF4-FFF2-40B4-BE49-F238E27FC236}">
              <a16:creationId xmlns:a16="http://schemas.microsoft.com/office/drawing/2014/main" id="{12A6DCB9-F209-46AA-92A2-AE7FC660BDE3}"/>
            </a:ext>
          </a:extLst>
        </xdr:cNvPr>
        <xdr:cNvSpPr/>
      </xdr:nvSpPr>
      <xdr:spPr>
        <a:xfrm>
          <a:off x="19494500" y="65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79341</xdr:rowOff>
    </xdr:from>
    <xdr:to>
      <xdr:col>107</xdr:col>
      <xdr:colOff>50800</xdr:colOff>
      <xdr:row>38</xdr:row>
      <xdr:rowOff>94122</xdr:rowOff>
    </xdr:to>
    <xdr:cxnSp macro="">
      <xdr:nvCxnSpPr>
        <xdr:cNvPr id="598" name="直線コネクタ 597">
          <a:extLst>
            <a:ext uri="{FF2B5EF4-FFF2-40B4-BE49-F238E27FC236}">
              <a16:creationId xmlns:a16="http://schemas.microsoft.com/office/drawing/2014/main" id="{F5D802CC-AA53-486F-B8F8-3E7730F72DAA}"/>
            </a:ext>
          </a:extLst>
        </xdr:cNvPr>
        <xdr:cNvCxnSpPr/>
      </xdr:nvCxnSpPr>
      <xdr:spPr>
        <a:xfrm flipV="1">
          <a:off x="19545300" y="6594441"/>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135992</xdr:rowOff>
    </xdr:from>
    <xdr:to>
      <xdr:col>98</xdr:col>
      <xdr:colOff>38100</xdr:colOff>
      <xdr:row>40</xdr:row>
      <xdr:rowOff>66142</xdr:rowOff>
    </xdr:to>
    <xdr:sp macro="" textlink="">
      <xdr:nvSpPr>
        <xdr:cNvPr id="599" name="楕円 598">
          <a:extLst>
            <a:ext uri="{FF2B5EF4-FFF2-40B4-BE49-F238E27FC236}">
              <a16:creationId xmlns:a16="http://schemas.microsoft.com/office/drawing/2014/main" id="{6CDE4EFF-689D-4C67-97E5-0912A7C6B60D}"/>
            </a:ext>
          </a:extLst>
        </xdr:cNvPr>
        <xdr:cNvSpPr/>
      </xdr:nvSpPr>
      <xdr:spPr>
        <a:xfrm>
          <a:off x="18605500" y="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94122</xdr:rowOff>
    </xdr:from>
    <xdr:to>
      <xdr:col>102</xdr:col>
      <xdr:colOff>114300</xdr:colOff>
      <xdr:row>40</xdr:row>
      <xdr:rowOff>15342</xdr:rowOff>
    </xdr:to>
    <xdr:cxnSp macro="">
      <xdr:nvCxnSpPr>
        <xdr:cNvPr id="600" name="直線コネクタ 599">
          <a:extLst>
            <a:ext uri="{FF2B5EF4-FFF2-40B4-BE49-F238E27FC236}">
              <a16:creationId xmlns:a16="http://schemas.microsoft.com/office/drawing/2014/main" id="{0C978654-B602-4258-839C-E455DB278E54}"/>
            </a:ext>
          </a:extLst>
        </xdr:cNvPr>
        <xdr:cNvCxnSpPr/>
      </xdr:nvCxnSpPr>
      <xdr:spPr>
        <a:xfrm flipV="1">
          <a:off x="18656300" y="6609222"/>
          <a:ext cx="889000" cy="26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2D472A42-8135-41FB-AF9E-0E0201C922D6}"/>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B275BAA9-AB89-4DB7-8134-611AC64C42A3}"/>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BABF4430-717B-4574-AC79-AF3C78990C70}"/>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BF9D615E-A317-44FE-991C-13C454A03059}"/>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132499</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7EA9C406-EBB8-45F4-BE70-1E7E4DBC7659}"/>
            </a:ext>
          </a:extLst>
        </xdr:cNvPr>
        <xdr:cNvSpPr txBox="1"/>
      </xdr:nvSpPr>
      <xdr:spPr>
        <a:xfrm>
          <a:off x="21011095" y="630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146668</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F638554A-557A-4FB7-8EC2-D3373DD484CE}"/>
            </a:ext>
          </a:extLst>
        </xdr:cNvPr>
        <xdr:cNvSpPr txBox="1"/>
      </xdr:nvSpPr>
      <xdr:spPr>
        <a:xfrm>
          <a:off x="20134795" y="631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161449</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CAD8A29E-7703-4163-B3A7-197626569FF2}"/>
            </a:ext>
          </a:extLst>
        </xdr:cNvPr>
        <xdr:cNvSpPr txBox="1"/>
      </xdr:nvSpPr>
      <xdr:spPr>
        <a:xfrm>
          <a:off x="19245795" y="633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57269</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882F3EFA-569F-46A3-8B4C-E4972B18FA33}"/>
            </a:ext>
          </a:extLst>
        </xdr:cNvPr>
        <xdr:cNvSpPr txBox="1"/>
      </xdr:nvSpPr>
      <xdr:spPr>
        <a:xfrm>
          <a:off x="18389111" y="69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0D55704-D9BF-4321-ACCC-5E67F0D11B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629ACEC3-1282-42E8-A92F-7E3DB6DBD4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2E866E91-1CFA-46D1-BAE1-8D82CAE809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15824975-7B6C-40D7-A759-67296D2F9F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18E41720-CDF4-4AAE-89D4-6B280FA129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298EF5D-1B4C-4716-9C7E-057772F19D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715E0EEB-97C6-4E58-B910-7FECFA2781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E1AB9520-4EB2-40B9-95E2-BDF50769FE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B21D5F37-31DC-41CD-BFB4-978B641CC3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93E3A40-7E1D-48F2-8F87-EC994296B5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56276CBC-044C-4B94-A172-665508086F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74845F39-F478-4AA0-A833-6A6F3E5EBFF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FF27DF26-A0B9-4510-AF43-9FBFBFBA4E1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47F01C09-1714-4BC2-AC89-267B70CF715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AF7B70DC-49B9-46ED-9A38-B8ED11EB484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C666F843-D02A-48DE-94A3-10FD032305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577FC985-FE38-4840-9401-B1ECD57EAF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EE91EF4B-AC86-4DF9-9FD7-6E90B0110F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76AE5E30-ED17-4B8B-8A16-1D58C5767CE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8492C3AE-33E6-4404-963D-809BE0D24C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7EA12861-84AE-4970-8B34-8B046E567A8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A0EE918C-F392-42AF-861B-FEF9D6C80C3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42DA513D-01CB-4F75-BA21-2CD59C8289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2CAF90A5-0502-47D5-AEAB-FDFDE98BEB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26817756-0099-4C47-B05B-8F2C90F86C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20562D54-57E2-4099-BC92-BC673FA26D46}"/>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20D78A59-F5A3-4D0A-95C5-AC385F5F17F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75289759-98FF-46BB-8FA3-893F9419640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9C5B56E2-99D2-462C-80D0-9B1E9B4577D4}"/>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9CEBCC67-A733-4F68-BCC9-B8501F6A54E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A8C08BE6-3C55-41DE-BCE6-D36FCAC1753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5EA64573-C719-4037-8A9D-3D71F35262D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3BA7B374-6AD3-4B78-8674-BE6420C54C7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66CFF6E3-5C4B-4685-AD21-69884486F15E}"/>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B52EF723-A8C0-4E0D-9911-8D2239B0907C}"/>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5E88E3EC-F9AE-4261-91E3-C7325D045DBE}"/>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70BE7F1-7032-4C47-BF1A-9E59AF48A1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61B97A8-9F96-495B-9AD6-61BAD0AD8E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EE305B4-C7A5-4E27-8596-79CB2554C4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DFD0BBC-F2D5-49F5-B31E-276F4E79A9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1F9D2E2-5BE3-48FA-86F6-D5A2B503C0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70031</xdr:rowOff>
    </xdr:from>
    <xdr:to>
      <xdr:col>85</xdr:col>
      <xdr:colOff>177800</xdr:colOff>
      <xdr:row>62</xdr:row>
      <xdr:rowOff>181</xdr:rowOff>
    </xdr:to>
    <xdr:sp macro="" textlink="">
      <xdr:nvSpPr>
        <xdr:cNvPr id="650" name="楕円 649">
          <a:extLst>
            <a:ext uri="{FF2B5EF4-FFF2-40B4-BE49-F238E27FC236}">
              <a16:creationId xmlns:a16="http://schemas.microsoft.com/office/drawing/2014/main" id="{8F260697-EFA0-4647-9DBA-98610463CE1C}"/>
            </a:ext>
          </a:extLst>
        </xdr:cNvPr>
        <xdr:cNvSpPr/>
      </xdr:nvSpPr>
      <xdr:spPr>
        <a:xfrm>
          <a:off x="16268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48458</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4222C85-5A27-43FA-B62D-CB1431C82285}"/>
            </a:ext>
          </a:extLst>
        </xdr:cNvPr>
        <xdr:cNvSpPr txBox="1"/>
      </xdr:nvSpPr>
      <xdr:spPr>
        <a:xfrm>
          <a:off x="16357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52" name="楕円 651">
          <a:extLst>
            <a:ext uri="{FF2B5EF4-FFF2-40B4-BE49-F238E27FC236}">
              <a16:creationId xmlns:a16="http://schemas.microsoft.com/office/drawing/2014/main" id="{C9B40379-CAAA-4E27-8372-A0591F658D4B}"/>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120831</xdr:rowOff>
    </xdr:to>
    <xdr:cxnSp macro="">
      <xdr:nvCxnSpPr>
        <xdr:cNvPr id="653" name="直線コネクタ 652">
          <a:extLst>
            <a:ext uri="{FF2B5EF4-FFF2-40B4-BE49-F238E27FC236}">
              <a16:creationId xmlns:a16="http://schemas.microsoft.com/office/drawing/2014/main" id="{CD723DFE-E935-48D8-B82A-E484BB5F0441}"/>
            </a:ext>
          </a:extLst>
        </xdr:cNvPr>
        <xdr:cNvCxnSpPr/>
      </xdr:nvCxnSpPr>
      <xdr:spPr>
        <a:xfrm>
          <a:off x="15481300" y="105482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654" name="楕円 653">
          <a:extLst>
            <a:ext uri="{FF2B5EF4-FFF2-40B4-BE49-F238E27FC236}">
              <a16:creationId xmlns:a16="http://schemas.microsoft.com/office/drawing/2014/main" id="{020B4065-0A9B-46F9-BCDD-BCB419419DA5}"/>
            </a:ext>
          </a:extLst>
        </xdr:cNvPr>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89807</xdr:rowOff>
    </xdr:to>
    <xdr:cxnSp macro="">
      <xdr:nvCxnSpPr>
        <xdr:cNvPr id="655" name="直線コネクタ 654">
          <a:extLst>
            <a:ext uri="{FF2B5EF4-FFF2-40B4-BE49-F238E27FC236}">
              <a16:creationId xmlns:a16="http://schemas.microsoft.com/office/drawing/2014/main" id="{1175D487-567B-4405-A6DE-F717E70C2F19}"/>
            </a:ext>
          </a:extLst>
        </xdr:cNvPr>
        <xdr:cNvCxnSpPr/>
      </xdr:nvCxnSpPr>
      <xdr:spPr>
        <a:xfrm>
          <a:off x="14592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656" name="楕円 655">
          <a:extLst>
            <a:ext uri="{FF2B5EF4-FFF2-40B4-BE49-F238E27FC236}">
              <a16:creationId xmlns:a16="http://schemas.microsoft.com/office/drawing/2014/main" id="{6A6C4F2A-EBEB-4044-A6B8-A740161212D0}"/>
            </a:ext>
          </a:extLst>
        </xdr:cNvPr>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53884</xdr:rowOff>
    </xdr:to>
    <xdr:cxnSp macro="">
      <xdr:nvCxnSpPr>
        <xdr:cNvPr id="657" name="直線コネクタ 656">
          <a:extLst>
            <a:ext uri="{FF2B5EF4-FFF2-40B4-BE49-F238E27FC236}">
              <a16:creationId xmlns:a16="http://schemas.microsoft.com/office/drawing/2014/main" id="{6739A142-1B11-4E2A-A244-2912B4E62D18}"/>
            </a:ext>
          </a:extLst>
        </xdr:cNvPr>
        <xdr:cNvCxnSpPr/>
      </xdr:nvCxnSpPr>
      <xdr:spPr>
        <a:xfrm>
          <a:off x="13703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53703</xdr:rowOff>
    </xdr:from>
    <xdr:to>
      <xdr:col>67</xdr:col>
      <xdr:colOff>101600</xdr:colOff>
      <xdr:row>61</xdr:row>
      <xdr:rowOff>155303</xdr:rowOff>
    </xdr:to>
    <xdr:sp macro="" textlink="">
      <xdr:nvSpPr>
        <xdr:cNvPr id="658" name="楕円 657">
          <a:extLst>
            <a:ext uri="{FF2B5EF4-FFF2-40B4-BE49-F238E27FC236}">
              <a16:creationId xmlns:a16="http://schemas.microsoft.com/office/drawing/2014/main" id="{F5F9D7E1-BD4D-492D-9C23-18F7EE89AF2B}"/>
            </a:ext>
          </a:extLst>
        </xdr:cNvPr>
        <xdr:cNvSpPr/>
      </xdr:nvSpPr>
      <xdr:spPr>
        <a:xfrm>
          <a:off x="12763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104503</xdr:rowOff>
    </xdr:to>
    <xdr:cxnSp macro="">
      <xdr:nvCxnSpPr>
        <xdr:cNvPr id="659" name="直線コネクタ 658">
          <a:extLst>
            <a:ext uri="{FF2B5EF4-FFF2-40B4-BE49-F238E27FC236}">
              <a16:creationId xmlns:a16="http://schemas.microsoft.com/office/drawing/2014/main" id="{AE364A91-CD6D-461C-AB1D-BB4368DCA5A3}"/>
            </a:ext>
          </a:extLst>
        </xdr:cNvPr>
        <xdr:cNvCxnSpPr/>
      </xdr:nvCxnSpPr>
      <xdr:spPr>
        <a:xfrm flipV="1">
          <a:off x="12814300" y="1047641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F1DCA88A-7630-4307-8802-8683CA88E581}"/>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5B070B16-3DDC-4F17-8352-9FAC6F1A108D}"/>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2D3AB671-BE64-4A13-A8D2-D1DD51CA7CE9}"/>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1E1A1676-3B4E-4FBC-B434-D3CAE9A74EA9}"/>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19C3ABC0-07E6-4E2D-9A4B-89F2CF6A454F}"/>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26ACAB66-992E-4453-91A8-4D5C7445D688}"/>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1ABC8472-1D22-4B4D-9442-ADBD5085F418}"/>
            </a:ext>
          </a:extLst>
        </xdr:cNvPr>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146430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E822DE52-424E-4C2E-A8ED-0B48BD5E2689}"/>
            </a:ext>
          </a:extLst>
        </xdr:cNvPr>
        <xdr:cNvSpPr txBox="1"/>
      </xdr:nvSpPr>
      <xdr:spPr>
        <a:xfrm>
          <a:off x="12611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9D2B283-FD27-44F1-BF51-EEE8F0E840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4A81B016-38CF-4FB7-A708-40A0CE64DE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2F0F8334-72C2-44E3-BEA0-F4BF121FAE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96CD4AE8-F079-4046-BD0D-F19AF614CE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3C6EA0FE-E9E8-45E5-9D57-F18D8A4E33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EBB06BA9-CDC3-4E49-86A3-C2F109F40E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9F3C4DED-680D-49F7-BFCB-909A119F47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7D7F6A46-2123-4BF5-9D91-F2BF28FBF7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863FE14A-0231-45FF-853D-0AD0EC53036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E6CF6133-5565-43C8-8CE2-4DBBB6E976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E3A0CFA1-A06F-43A2-BDA2-DCB9AC3D5D6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3DB25AD4-7BB8-4C22-B061-96C50FEB26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C3ED2C68-9A56-404B-8B04-09BC9147DE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AF1D483D-9230-4D1B-83C9-6EA20AA4A7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D3F24013-DE5F-4C2A-9476-B3E7F21799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8A4C87EC-9F4C-4F1B-BEAB-9E9453BE64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7CD954-423E-4F37-B319-68FCCCB3CA3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6FCE935C-DD6D-4733-ACA1-20C15816340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C5BE4655-6E62-4F00-99C3-3F3BF649F7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92528010-E675-4E0D-AD72-8498DC484BF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3AD921A-D005-4462-94B2-BD021D68DB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D4A1A9A-3BD4-4AAA-B216-0F58E8C6DD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F73DC28C-0CCE-4BA4-AFDE-F50FFB10F6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2E274663-2F6D-4CFA-8BC7-5B355B8A96FF}"/>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8011C947-F7F8-4E52-AAD0-B7E9C378371D}"/>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BF171AD6-6B2F-4FA4-A9BB-B9C371DC0DBA}"/>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30362865-A4B3-404C-ABFD-D359C1F4AFD2}"/>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FF9649A-FFE9-45F7-8619-45982886E2BA}"/>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98440D4-C3D7-452A-8644-6E1048D14F6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646EE950-97B7-4E5C-8A00-56873CC20BD8}"/>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3F5DC22-479D-4DB3-9CB5-D6B1401E774F}"/>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460D7739-B11C-4590-B8BF-83C172614548}"/>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9B3436EC-7F18-4854-BD94-D2492CDF50D5}"/>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1AAE80B-725D-498C-8F5E-17697867D5B3}"/>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F90F0B3-4081-43EC-8E53-864A8FBBD3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029D187-445B-4621-80AE-577F82191F9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B721245-8B21-4FE0-AD3D-A402A3F900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F115860-3FB1-40B9-A245-DB398813D2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3425594-BABF-4311-BAB2-75549EDFB3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7" name="楕円 706">
          <a:extLst>
            <a:ext uri="{FF2B5EF4-FFF2-40B4-BE49-F238E27FC236}">
              <a16:creationId xmlns:a16="http://schemas.microsoft.com/office/drawing/2014/main" id="{9343E170-C3F0-4E21-A222-E87659FBF369}"/>
            </a:ext>
          </a:extLst>
        </xdr:cNvPr>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BD090A4D-D1D8-437F-95E6-982D6118C4AD}"/>
            </a:ext>
          </a:extLst>
        </xdr:cNvPr>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709" name="楕円 708">
          <a:extLst>
            <a:ext uri="{FF2B5EF4-FFF2-40B4-BE49-F238E27FC236}">
              <a16:creationId xmlns:a16="http://schemas.microsoft.com/office/drawing/2014/main" id="{E722606D-0E7C-412F-94B6-C53F392A0F4F}"/>
            </a:ext>
          </a:extLst>
        </xdr:cNvPr>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41910</xdr:rowOff>
    </xdr:to>
    <xdr:cxnSp macro="">
      <xdr:nvCxnSpPr>
        <xdr:cNvPr id="710" name="直線コネクタ 709">
          <a:extLst>
            <a:ext uri="{FF2B5EF4-FFF2-40B4-BE49-F238E27FC236}">
              <a16:creationId xmlns:a16="http://schemas.microsoft.com/office/drawing/2014/main" id="{EB96D8B3-9A8D-4D88-AEFB-1E4A50C4586E}"/>
            </a:ext>
          </a:extLst>
        </xdr:cNvPr>
        <xdr:cNvCxnSpPr/>
      </xdr:nvCxnSpPr>
      <xdr:spPr>
        <a:xfrm flipV="1">
          <a:off x="21323300" y="10660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711" name="楕円 710">
          <a:extLst>
            <a:ext uri="{FF2B5EF4-FFF2-40B4-BE49-F238E27FC236}">
              <a16:creationId xmlns:a16="http://schemas.microsoft.com/office/drawing/2014/main" id="{ADB93D99-6A0D-47B3-BB80-4066788D821F}"/>
            </a:ext>
          </a:extLst>
        </xdr:cNvPr>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49530</xdr:rowOff>
    </xdr:to>
    <xdr:cxnSp macro="">
      <xdr:nvCxnSpPr>
        <xdr:cNvPr id="712" name="直線コネクタ 711">
          <a:extLst>
            <a:ext uri="{FF2B5EF4-FFF2-40B4-BE49-F238E27FC236}">
              <a16:creationId xmlns:a16="http://schemas.microsoft.com/office/drawing/2014/main" id="{A1E1E4F7-6077-44E3-A5B9-686ACCEC986D}"/>
            </a:ext>
          </a:extLst>
        </xdr:cNvPr>
        <xdr:cNvCxnSpPr/>
      </xdr:nvCxnSpPr>
      <xdr:spPr>
        <a:xfrm flipV="1">
          <a:off x="20434300" y="10671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13" name="楕円 712">
          <a:extLst>
            <a:ext uri="{FF2B5EF4-FFF2-40B4-BE49-F238E27FC236}">
              <a16:creationId xmlns:a16="http://schemas.microsoft.com/office/drawing/2014/main" id="{643DF06C-4E93-408C-9DE9-9945B0983F73}"/>
            </a:ext>
          </a:extLst>
        </xdr:cNvPr>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57150</xdr:rowOff>
    </xdr:to>
    <xdr:cxnSp macro="">
      <xdr:nvCxnSpPr>
        <xdr:cNvPr id="714" name="直線コネクタ 713">
          <a:extLst>
            <a:ext uri="{FF2B5EF4-FFF2-40B4-BE49-F238E27FC236}">
              <a16:creationId xmlns:a16="http://schemas.microsoft.com/office/drawing/2014/main" id="{35CB3642-D3ED-48AB-8C92-5FB54749C7CD}"/>
            </a:ext>
          </a:extLst>
        </xdr:cNvPr>
        <xdr:cNvCxnSpPr/>
      </xdr:nvCxnSpPr>
      <xdr:spPr>
        <a:xfrm flipV="1">
          <a:off x="19545300" y="1067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15" name="楕円 714">
          <a:extLst>
            <a:ext uri="{FF2B5EF4-FFF2-40B4-BE49-F238E27FC236}">
              <a16:creationId xmlns:a16="http://schemas.microsoft.com/office/drawing/2014/main" id="{03B41815-09B3-41B4-BACB-FE68976FB2F5}"/>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63</xdr:row>
      <xdr:rowOff>68580</xdr:rowOff>
    </xdr:to>
    <xdr:cxnSp macro="">
      <xdr:nvCxnSpPr>
        <xdr:cNvPr id="716" name="直線コネクタ 715">
          <a:extLst>
            <a:ext uri="{FF2B5EF4-FFF2-40B4-BE49-F238E27FC236}">
              <a16:creationId xmlns:a16="http://schemas.microsoft.com/office/drawing/2014/main" id="{31EC94CB-8499-4FC5-836A-310077A99832}"/>
            </a:ext>
          </a:extLst>
        </xdr:cNvPr>
        <xdr:cNvCxnSpPr/>
      </xdr:nvCxnSpPr>
      <xdr:spPr>
        <a:xfrm flipV="1">
          <a:off x="18656300" y="106870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E0B618E1-0B6D-4119-8998-CE3C4079A9F4}"/>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8CF24B65-7BC0-4403-B060-C4AE021C2B79}"/>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680DD657-40B9-4C08-B219-3A66A2568A52}"/>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9BE8C318-6C79-412F-B236-7AF87F54D196}"/>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721" name="n_1mainValue【保健センター・保健所】&#10;一人当たり面積">
          <a:extLst>
            <a:ext uri="{FF2B5EF4-FFF2-40B4-BE49-F238E27FC236}">
              <a16:creationId xmlns:a16="http://schemas.microsoft.com/office/drawing/2014/main" id="{BAFBAB12-1641-42B1-BF5F-9AA82E896713}"/>
            </a:ext>
          </a:extLst>
        </xdr:cNvPr>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116857</xdr:rowOff>
    </xdr:from>
    <xdr:ext cx="469744" cy="259045"/>
    <xdr:sp macro="" textlink="">
      <xdr:nvSpPr>
        <xdr:cNvPr id="722" name="n_2mainValue【保健センター・保健所】&#10;一人当たり面積">
          <a:extLst>
            <a:ext uri="{FF2B5EF4-FFF2-40B4-BE49-F238E27FC236}">
              <a16:creationId xmlns:a16="http://schemas.microsoft.com/office/drawing/2014/main" id="{B68D8AF8-3F58-4201-B53B-48EDB676E35E}"/>
            </a:ext>
          </a:extLst>
        </xdr:cNvPr>
        <xdr:cNvSpPr txBox="1"/>
      </xdr:nvSpPr>
      <xdr:spPr>
        <a:xfrm>
          <a:off x="20199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3" name="n_3mainValue【保健センター・保健所】&#10;一人当たり面積">
          <a:extLst>
            <a:ext uri="{FF2B5EF4-FFF2-40B4-BE49-F238E27FC236}">
              <a16:creationId xmlns:a16="http://schemas.microsoft.com/office/drawing/2014/main" id="{BC174988-1092-4942-BD07-9B93E0B8AF67}"/>
            </a:ext>
          </a:extLst>
        </xdr:cNvPr>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4" name="n_4mainValue【保健センター・保健所】&#10;一人当たり面積">
          <a:extLst>
            <a:ext uri="{FF2B5EF4-FFF2-40B4-BE49-F238E27FC236}">
              <a16:creationId xmlns:a16="http://schemas.microsoft.com/office/drawing/2014/main" id="{7D79C569-B871-4C7A-8A2E-530A02BB335D}"/>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C2AC04B7-3A50-446C-AA8F-836DFA8D23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C3013B9-15FE-4B2C-99B8-2531DAB00C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2357CD9-5CB3-4CFE-8868-1294EE52F5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4B30AB6-F19E-4450-B4A0-3EF4E18671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F2B76B29-999D-4992-B218-36F3C5F879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AE719D14-9D90-4E84-9A25-6196C0C4B3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4104AA8D-206F-42DE-8475-E8B97C9503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89AFA9E-3508-4248-86C0-96C7B0548A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B74A853-5970-4E1E-9DDD-4927589B7D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A1AC5830-55B8-4410-8406-38AAF20011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84F34D6-24F2-4198-9050-B0536E79AA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5E5EFE33-D686-4568-BF04-182D0F28A3F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264199C-FE6C-44DE-BDF7-BD2D913AA1B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AB1B5D1-B657-400E-84EF-D35E52FDFD2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D83FB056-1541-4914-A85D-414F8B26F95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F82CF52D-38BA-4C90-B8E5-871E0B42061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3FEB449B-33D6-473E-937C-9DD3343A14D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F4B7F6A4-335E-4317-ACA7-8AB2B52D71C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2565FBFF-2DFD-4B16-8869-AC77BC43430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1BE5FF7-A45A-4231-9C9C-10D06D4394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F018F794-A687-4DAB-B3D8-91D976A0AFD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46987AA2-4DA2-4B9C-8201-835D7A7CD3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CE7DB0B-DFC9-4140-B92A-B459E4774F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B4FC1AEC-354D-4397-A968-B4DDD6D2CAE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6D93EC8A-C6AE-40FD-86AB-74F86BB6390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7309C1B6-271D-4A9A-AACF-0E1642AD9C3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6BE8E28A-806A-4FA1-9F0D-4240EF3C997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57751FDA-D6A5-4A36-8D09-7AA729F08E1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90D93685-05B8-4C45-8F08-2C9CC41B5531}"/>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A073C401-2985-49E0-B4CF-54248D6B26C6}"/>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675FCCA4-2584-4CCB-A060-2BFAE679D1D1}"/>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201C3FC8-5B35-4AFD-B4D5-F09F2D31A4EE}"/>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3F3D99F5-F5AC-4110-BC10-218C223B453B}"/>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4FD3668C-4ABF-4BAC-AB3B-88ABD8264191}"/>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8C7C628-3747-4EB8-BDB5-19CAC7BC5A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50DC25D-51B8-410D-841A-2C27D0AE2C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B7B904E-F4F3-4838-A0D5-C89CB6483A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6567CDD-8421-439A-8592-36B012FC20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50E56D5-8D11-4BF9-A14F-539642ABEE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50800</xdr:rowOff>
    </xdr:from>
    <xdr:to>
      <xdr:col>85</xdr:col>
      <xdr:colOff>177800</xdr:colOff>
      <xdr:row>80</xdr:row>
      <xdr:rowOff>152400</xdr:rowOff>
    </xdr:to>
    <xdr:sp macro="" textlink="">
      <xdr:nvSpPr>
        <xdr:cNvPr id="764" name="楕円 763">
          <a:extLst>
            <a:ext uri="{FF2B5EF4-FFF2-40B4-BE49-F238E27FC236}">
              <a16:creationId xmlns:a16="http://schemas.microsoft.com/office/drawing/2014/main" id="{418E263C-4EC7-404B-812D-7B483C6099C4}"/>
            </a:ext>
          </a:extLst>
        </xdr:cNvPr>
        <xdr:cNvSpPr/>
      </xdr:nvSpPr>
      <xdr:spPr>
        <a:xfrm>
          <a:off x="162687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73677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955832A9-F712-444E-9FC5-9AEBFD500111}"/>
            </a:ext>
          </a:extLst>
        </xdr:cNvPr>
        <xdr:cNvSpPr txBox="1"/>
      </xdr:nvSpPr>
      <xdr:spPr>
        <a:xfrm>
          <a:off x="16357600"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766" name="楕円 765">
          <a:extLst>
            <a:ext uri="{FF2B5EF4-FFF2-40B4-BE49-F238E27FC236}">
              <a16:creationId xmlns:a16="http://schemas.microsoft.com/office/drawing/2014/main" id="{B026FDCE-AA6D-4111-BCA4-CC56A3EFC77B}"/>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101600</xdr:rowOff>
    </xdr:from>
    <xdr:to>
      <xdr:col>85</xdr:col>
      <xdr:colOff>127000</xdr:colOff>
      <xdr:row>80</xdr:row>
      <xdr:rowOff>133350</xdr:rowOff>
    </xdr:to>
    <xdr:cxnSp macro="">
      <xdr:nvCxnSpPr>
        <xdr:cNvPr id="767" name="直線コネクタ 766">
          <a:extLst>
            <a:ext uri="{FF2B5EF4-FFF2-40B4-BE49-F238E27FC236}">
              <a16:creationId xmlns:a16="http://schemas.microsoft.com/office/drawing/2014/main" id="{8E8264E9-C13E-4660-9022-42C5673CDC7A}"/>
            </a:ext>
          </a:extLst>
        </xdr:cNvPr>
        <xdr:cNvCxnSpPr/>
      </xdr:nvCxnSpPr>
      <xdr:spPr>
        <a:xfrm flipV="1">
          <a:off x="15481300" y="1381760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161289</xdr:rowOff>
    </xdr:from>
    <xdr:to>
      <xdr:col>76</xdr:col>
      <xdr:colOff>165100</xdr:colOff>
      <xdr:row>83</xdr:row>
      <xdr:rowOff>91439</xdr:rowOff>
    </xdr:to>
    <xdr:sp macro="" textlink="">
      <xdr:nvSpPr>
        <xdr:cNvPr id="768" name="楕円 767">
          <a:extLst>
            <a:ext uri="{FF2B5EF4-FFF2-40B4-BE49-F238E27FC236}">
              <a16:creationId xmlns:a16="http://schemas.microsoft.com/office/drawing/2014/main" id="{4FFC90A0-4141-495A-B3B6-2A2D1B7639AC}"/>
            </a:ext>
          </a:extLst>
        </xdr:cNvPr>
        <xdr:cNvSpPr/>
      </xdr:nvSpPr>
      <xdr:spPr>
        <a:xfrm>
          <a:off x="14541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83</xdr:row>
      <xdr:rowOff>40639</xdr:rowOff>
    </xdr:to>
    <xdr:cxnSp macro="">
      <xdr:nvCxnSpPr>
        <xdr:cNvPr id="769" name="直線コネクタ 768">
          <a:extLst>
            <a:ext uri="{FF2B5EF4-FFF2-40B4-BE49-F238E27FC236}">
              <a16:creationId xmlns:a16="http://schemas.microsoft.com/office/drawing/2014/main" id="{16235F86-D306-4DB8-BD21-5156CFD44B58}"/>
            </a:ext>
          </a:extLst>
        </xdr:cNvPr>
        <xdr:cNvCxnSpPr/>
      </xdr:nvCxnSpPr>
      <xdr:spPr>
        <a:xfrm flipV="1">
          <a:off x="14592300" y="13849350"/>
          <a:ext cx="889000" cy="4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167639</xdr:rowOff>
    </xdr:from>
    <xdr:to>
      <xdr:col>72</xdr:col>
      <xdr:colOff>38100</xdr:colOff>
      <xdr:row>83</xdr:row>
      <xdr:rowOff>97789</xdr:rowOff>
    </xdr:to>
    <xdr:sp macro="" textlink="">
      <xdr:nvSpPr>
        <xdr:cNvPr id="770" name="楕円 769">
          <a:extLst>
            <a:ext uri="{FF2B5EF4-FFF2-40B4-BE49-F238E27FC236}">
              <a16:creationId xmlns:a16="http://schemas.microsoft.com/office/drawing/2014/main" id="{E3262C42-553C-4502-B6DA-A34020CD2B0D}"/>
            </a:ext>
          </a:extLst>
        </xdr:cNvPr>
        <xdr:cNvSpPr/>
      </xdr:nvSpPr>
      <xdr:spPr>
        <a:xfrm>
          <a:off x="13652500" y="14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40639</xdr:rowOff>
    </xdr:from>
    <xdr:to>
      <xdr:col>76</xdr:col>
      <xdr:colOff>114300</xdr:colOff>
      <xdr:row>83</xdr:row>
      <xdr:rowOff>46989</xdr:rowOff>
    </xdr:to>
    <xdr:cxnSp macro="">
      <xdr:nvCxnSpPr>
        <xdr:cNvPr id="771" name="直線コネクタ 770">
          <a:extLst>
            <a:ext uri="{FF2B5EF4-FFF2-40B4-BE49-F238E27FC236}">
              <a16:creationId xmlns:a16="http://schemas.microsoft.com/office/drawing/2014/main" id="{88FA1E6C-5D17-4FF4-B6C0-79B67D2E4CDA}"/>
            </a:ext>
          </a:extLst>
        </xdr:cNvPr>
        <xdr:cNvCxnSpPr/>
      </xdr:nvCxnSpPr>
      <xdr:spPr>
        <a:xfrm flipV="1">
          <a:off x="13703300" y="142709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140970</xdr:rowOff>
    </xdr:from>
    <xdr:to>
      <xdr:col>67</xdr:col>
      <xdr:colOff>101600</xdr:colOff>
      <xdr:row>83</xdr:row>
      <xdr:rowOff>71120</xdr:rowOff>
    </xdr:to>
    <xdr:sp macro="" textlink="">
      <xdr:nvSpPr>
        <xdr:cNvPr id="772" name="楕円 771">
          <a:extLst>
            <a:ext uri="{FF2B5EF4-FFF2-40B4-BE49-F238E27FC236}">
              <a16:creationId xmlns:a16="http://schemas.microsoft.com/office/drawing/2014/main" id="{AFE211ED-9DA2-4F9A-85A3-0A653A8C8C21}"/>
            </a:ext>
          </a:extLst>
        </xdr:cNvPr>
        <xdr:cNvSpPr/>
      </xdr:nvSpPr>
      <xdr:spPr>
        <a:xfrm>
          <a:off x="12763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20320</xdr:rowOff>
    </xdr:from>
    <xdr:to>
      <xdr:col>71</xdr:col>
      <xdr:colOff>177800</xdr:colOff>
      <xdr:row>83</xdr:row>
      <xdr:rowOff>46989</xdr:rowOff>
    </xdr:to>
    <xdr:cxnSp macro="">
      <xdr:nvCxnSpPr>
        <xdr:cNvPr id="773" name="直線コネクタ 772">
          <a:extLst>
            <a:ext uri="{FF2B5EF4-FFF2-40B4-BE49-F238E27FC236}">
              <a16:creationId xmlns:a16="http://schemas.microsoft.com/office/drawing/2014/main" id="{9AD97DAB-AF80-4F24-AC3D-8E27FDAF66EE}"/>
            </a:ext>
          </a:extLst>
        </xdr:cNvPr>
        <xdr:cNvCxnSpPr/>
      </xdr:nvCxnSpPr>
      <xdr:spPr>
        <a:xfrm>
          <a:off x="12814300" y="14250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B6D404A8-D392-476E-87FA-AA19D07DE29F}"/>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240C8CDD-47C4-4EB9-878A-7D3376C134CD}"/>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2D132DBB-FDF3-45BE-8671-5905302F344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4E09A82C-2B62-4BBC-A41E-179DA771267D}"/>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778" name="n_1mainValue【消防施設】&#10;有形固定資産減価償却率">
          <a:extLst>
            <a:ext uri="{FF2B5EF4-FFF2-40B4-BE49-F238E27FC236}">
              <a16:creationId xmlns:a16="http://schemas.microsoft.com/office/drawing/2014/main" id="{3567241A-D999-488A-A69F-25D759BFAC13}"/>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82566</xdr:rowOff>
    </xdr:from>
    <xdr:ext cx="405111" cy="259045"/>
    <xdr:sp macro="" textlink="">
      <xdr:nvSpPr>
        <xdr:cNvPr id="779" name="n_2mainValue【消防施設】&#10;有形固定資産減価償却率">
          <a:extLst>
            <a:ext uri="{FF2B5EF4-FFF2-40B4-BE49-F238E27FC236}">
              <a16:creationId xmlns:a16="http://schemas.microsoft.com/office/drawing/2014/main" id="{57826620-3973-4D4E-8F4B-832DF26C2629}"/>
            </a:ext>
          </a:extLst>
        </xdr:cNvPr>
        <xdr:cNvSpPr txBox="1"/>
      </xdr:nvSpPr>
      <xdr:spPr>
        <a:xfrm>
          <a:off x="143897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88916</xdr:rowOff>
    </xdr:from>
    <xdr:ext cx="405111" cy="259045"/>
    <xdr:sp macro="" textlink="">
      <xdr:nvSpPr>
        <xdr:cNvPr id="780" name="n_3mainValue【消防施設】&#10;有形固定資産減価償却率">
          <a:extLst>
            <a:ext uri="{FF2B5EF4-FFF2-40B4-BE49-F238E27FC236}">
              <a16:creationId xmlns:a16="http://schemas.microsoft.com/office/drawing/2014/main" id="{9AC03F31-6A55-4123-BBAC-9B787F9DB0EC}"/>
            </a:ext>
          </a:extLst>
        </xdr:cNvPr>
        <xdr:cNvSpPr txBox="1"/>
      </xdr:nvSpPr>
      <xdr:spPr>
        <a:xfrm>
          <a:off x="13500744" y="1431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62247</xdr:rowOff>
    </xdr:from>
    <xdr:ext cx="405111" cy="259045"/>
    <xdr:sp macro="" textlink="">
      <xdr:nvSpPr>
        <xdr:cNvPr id="781" name="n_4mainValue【消防施設】&#10;有形固定資産減価償却率">
          <a:extLst>
            <a:ext uri="{FF2B5EF4-FFF2-40B4-BE49-F238E27FC236}">
              <a16:creationId xmlns:a16="http://schemas.microsoft.com/office/drawing/2014/main" id="{BB5A8A93-A035-4454-B2AD-63E55DBA521A}"/>
            </a:ext>
          </a:extLst>
        </xdr:cNvPr>
        <xdr:cNvSpPr txBox="1"/>
      </xdr:nvSpPr>
      <xdr:spPr>
        <a:xfrm>
          <a:off x="12611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98719F0B-47CC-4D2A-953B-81D34CE7DD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23DD2D34-1A44-4F30-A94C-8212443594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FEADE827-A365-4CA6-AB99-B809BFBC7D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CAE8F872-4325-45F8-B97E-579BCAE8BD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B485FEA7-2124-4276-8878-88D29F223B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2B7C565B-467B-433A-8A9C-8D91DC9DD6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571DA074-A98D-43D0-B987-31FC4D97AB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AAD04BC8-C8EE-4780-8D1B-BD56EB8E29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6CA28EA0-AFF1-44A1-8A5C-26DFE28D9B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45558666-E51D-4EE3-B97C-7307CDE691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778BC3D-4663-4E92-96B5-D27EEDD1967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C8A91E81-B45E-41D2-A5CC-707FA34E08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E94B98ED-7CD5-40A1-866F-57E36AC7D32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667A440B-DAC8-4C81-888F-62130DA4E376}"/>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D8C3611C-F7B5-4352-89E5-11B073EE660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10D92DC5-793A-4370-A5F6-0309C36A108C}"/>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157C66-F880-47E3-AA31-7909E84201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CDB94A4D-C755-46FB-8FE6-4DBCF0DFF6F1}"/>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CAE5482E-96F4-4FE5-AE86-6ABC2FA34B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290AC121-14F0-4963-9588-369384C867D8}"/>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79A0CE78-16EF-4F1A-8689-F7F385A7A3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8E2B77B9-0F98-4C46-AE3C-522A0152F605}"/>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57A9EC25-272E-4D14-A683-1C1425D249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8307815E-7886-436F-A403-9ECE98899EE5}"/>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12C133DA-0FFF-4460-94DE-E7A46AAA3F98}"/>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004CD6B8-40B9-40B7-BA59-9087ABA346E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9A2A4383-89A6-416E-A7DD-74E74B1DA054}"/>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E6B9870B-280E-4FA6-8BFB-57E8304254E8}"/>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F156FCC-112F-4FE8-9858-6D74AB887F6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B9E5F0DF-46E6-4080-AD42-F5CF0641F828}"/>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F68105E0-9BB7-408C-B9AA-2BAD5CB10177}"/>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D12BBA7E-E9F9-48A2-8033-0EAAA14C23CB}"/>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A50960AF-C463-4C26-97B3-2E480298ADE5}"/>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B3E8300C-5003-480C-BCF7-4698BBDFCE88}"/>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72DC5EC-51E1-4060-A563-B35FE4EAE3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CAF47A-609E-49DB-91A7-EFEF3E2951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DD36985-7C8C-4DCA-B599-213A8C3BB6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B068ADC-D7C2-433F-9CA0-FA03DBC55D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A8A774A-6570-4052-9CBF-4B46F68938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61438</xdr:rowOff>
    </xdr:from>
    <xdr:to>
      <xdr:col>116</xdr:col>
      <xdr:colOff>114300</xdr:colOff>
      <xdr:row>86</xdr:row>
      <xdr:rowOff>163038</xdr:rowOff>
    </xdr:to>
    <xdr:sp macro="" textlink="">
      <xdr:nvSpPr>
        <xdr:cNvPr id="821" name="楕円 820">
          <a:extLst>
            <a:ext uri="{FF2B5EF4-FFF2-40B4-BE49-F238E27FC236}">
              <a16:creationId xmlns:a16="http://schemas.microsoft.com/office/drawing/2014/main" id="{C21F5CEE-FD09-43E8-B68B-4FA7D0420418}"/>
            </a:ext>
          </a:extLst>
        </xdr:cNvPr>
        <xdr:cNvSpPr/>
      </xdr:nvSpPr>
      <xdr:spPr>
        <a:xfrm>
          <a:off x="22110700" y="148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a:extLst>
            <a:ext uri="{FF2B5EF4-FFF2-40B4-BE49-F238E27FC236}">
              <a16:creationId xmlns:a16="http://schemas.microsoft.com/office/drawing/2014/main" id="{F6E3DE2B-5EFC-425F-9461-9F2A7D8BB2AE}"/>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62426</xdr:rowOff>
    </xdr:from>
    <xdr:to>
      <xdr:col>112</xdr:col>
      <xdr:colOff>38100</xdr:colOff>
      <xdr:row>86</xdr:row>
      <xdr:rowOff>164026</xdr:rowOff>
    </xdr:to>
    <xdr:sp macro="" textlink="">
      <xdr:nvSpPr>
        <xdr:cNvPr id="823" name="楕円 822">
          <a:extLst>
            <a:ext uri="{FF2B5EF4-FFF2-40B4-BE49-F238E27FC236}">
              <a16:creationId xmlns:a16="http://schemas.microsoft.com/office/drawing/2014/main" id="{06AE68D2-471B-4788-B11F-0E670CD4379D}"/>
            </a:ext>
          </a:extLst>
        </xdr:cNvPr>
        <xdr:cNvSpPr/>
      </xdr:nvSpPr>
      <xdr:spPr>
        <a:xfrm>
          <a:off x="21272500" y="14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112238</xdr:rowOff>
    </xdr:from>
    <xdr:to>
      <xdr:col>116</xdr:col>
      <xdr:colOff>63500</xdr:colOff>
      <xdr:row>86</xdr:row>
      <xdr:rowOff>113226</xdr:rowOff>
    </xdr:to>
    <xdr:cxnSp macro="">
      <xdr:nvCxnSpPr>
        <xdr:cNvPr id="824" name="直線コネクタ 823">
          <a:extLst>
            <a:ext uri="{FF2B5EF4-FFF2-40B4-BE49-F238E27FC236}">
              <a16:creationId xmlns:a16="http://schemas.microsoft.com/office/drawing/2014/main" id="{FDF3586C-8AD9-4F11-A504-09AE1B831624}"/>
            </a:ext>
          </a:extLst>
        </xdr:cNvPr>
        <xdr:cNvCxnSpPr/>
      </xdr:nvCxnSpPr>
      <xdr:spPr>
        <a:xfrm flipV="1">
          <a:off x="21323300" y="14856938"/>
          <a:ext cx="8382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62891</xdr:rowOff>
    </xdr:from>
    <xdr:to>
      <xdr:col>107</xdr:col>
      <xdr:colOff>101600</xdr:colOff>
      <xdr:row>86</xdr:row>
      <xdr:rowOff>164491</xdr:rowOff>
    </xdr:to>
    <xdr:sp macro="" textlink="">
      <xdr:nvSpPr>
        <xdr:cNvPr id="825" name="楕円 824">
          <a:extLst>
            <a:ext uri="{FF2B5EF4-FFF2-40B4-BE49-F238E27FC236}">
              <a16:creationId xmlns:a16="http://schemas.microsoft.com/office/drawing/2014/main" id="{37B9335C-3CA7-4A75-8B5E-0597D7B5D558}"/>
            </a:ext>
          </a:extLst>
        </xdr:cNvPr>
        <xdr:cNvSpPr/>
      </xdr:nvSpPr>
      <xdr:spPr>
        <a:xfrm>
          <a:off x="20383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113226</xdr:rowOff>
    </xdr:from>
    <xdr:to>
      <xdr:col>111</xdr:col>
      <xdr:colOff>177800</xdr:colOff>
      <xdr:row>86</xdr:row>
      <xdr:rowOff>113691</xdr:rowOff>
    </xdr:to>
    <xdr:cxnSp macro="">
      <xdr:nvCxnSpPr>
        <xdr:cNvPr id="826" name="直線コネクタ 825">
          <a:extLst>
            <a:ext uri="{FF2B5EF4-FFF2-40B4-BE49-F238E27FC236}">
              <a16:creationId xmlns:a16="http://schemas.microsoft.com/office/drawing/2014/main" id="{1BA1BB01-3160-48DA-983A-37FD3EE03B8F}"/>
            </a:ext>
          </a:extLst>
        </xdr:cNvPr>
        <xdr:cNvCxnSpPr/>
      </xdr:nvCxnSpPr>
      <xdr:spPr>
        <a:xfrm flipV="1">
          <a:off x="20434300" y="1485792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62909</xdr:rowOff>
    </xdr:from>
    <xdr:to>
      <xdr:col>102</xdr:col>
      <xdr:colOff>165100</xdr:colOff>
      <xdr:row>86</xdr:row>
      <xdr:rowOff>164509</xdr:rowOff>
    </xdr:to>
    <xdr:sp macro="" textlink="">
      <xdr:nvSpPr>
        <xdr:cNvPr id="827" name="楕円 826">
          <a:extLst>
            <a:ext uri="{FF2B5EF4-FFF2-40B4-BE49-F238E27FC236}">
              <a16:creationId xmlns:a16="http://schemas.microsoft.com/office/drawing/2014/main" id="{413442E4-A967-4C3B-BA61-56511DB0DD68}"/>
            </a:ext>
          </a:extLst>
        </xdr:cNvPr>
        <xdr:cNvSpPr/>
      </xdr:nvSpPr>
      <xdr:spPr>
        <a:xfrm>
          <a:off x="19494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113691</xdr:rowOff>
    </xdr:from>
    <xdr:to>
      <xdr:col>107</xdr:col>
      <xdr:colOff>50800</xdr:colOff>
      <xdr:row>86</xdr:row>
      <xdr:rowOff>113709</xdr:rowOff>
    </xdr:to>
    <xdr:cxnSp macro="">
      <xdr:nvCxnSpPr>
        <xdr:cNvPr id="828" name="直線コネクタ 827">
          <a:extLst>
            <a:ext uri="{FF2B5EF4-FFF2-40B4-BE49-F238E27FC236}">
              <a16:creationId xmlns:a16="http://schemas.microsoft.com/office/drawing/2014/main" id="{131AB591-665C-4010-98CD-A0F85B0C9831}"/>
            </a:ext>
          </a:extLst>
        </xdr:cNvPr>
        <xdr:cNvCxnSpPr/>
      </xdr:nvCxnSpPr>
      <xdr:spPr>
        <a:xfrm flipV="1">
          <a:off x="19545300" y="1485839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62959</xdr:rowOff>
    </xdr:from>
    <xdr:to>
      <xdr:col>98</xdr:col>
      <xdr:colOff>38100</xdr:colOff>
      <xdr:row>86</xdr:row>
      <xdr:rowOff>164559</xdr:rowOff>
    </xdr:to>
    <xdr:sp macro="" textlink="">
      <xdr:nvSpPr>
        <xdr:cNvPr id="829" name="楕円 828">
          <a:extLst>
            <a:ext uri="{FF2B5EF4-FFF2-40B4-BE49-F238E27FC236}">
              <a16:creationId xmlns:a16="http://schemas.microsoft.com/office/drawing/2014/main" id="{D2457CC5-04A6-4C86-838C-F7B5DCDCEFE1}"/>
            </a:ext>
          </a:extLst>
        </xdr:cNvPr>
        <xdr:cNvSpPr/>
      </xdr:nvSpPr>
      <xdr:spPr>
        <a:xfrm>
          <a:off x="18605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113709</xdr:rowOff>
    </xdr:from>
    <xdr:to>
      <xdr:col>102</xdr:col>
      <xdr:colOff>114300</xdr:colOff>
      <xdr:row>86</xdr:row>
      <xdr:rowOff>113759</xdr:rowOff>
    </xdr:to>
    <xdr:cxnSp macro="">
      <xdr:nvCxnSpPr>
        <xdr:cNvPr id="830" name="直線コネクタ 829">
          <a:extLst>
            <a:ext uri="{FF2B5EF4-FFF2-40B4-BE49-F238E27FC236}">
              <a16:creationId xmlns:a16="http://schemas.microsoft.com/office/drawing/2014/main" id="{22849259-F224-4FF8-BBB2-9009F63DF4A4}"/>
            </a:ext>
          </a:extLst>
        </xdr:cNvPr>
        <xdr:cNvCxnSpPr/>
      </xdr:nvCxnSpPr>
      <xdr:spPr>
        <a:xfrm flipV="1">
          <a:off x="18656300" y="1485840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C94BA983-3924-44BA-8456-13DC7ACBB969}"/>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DA9555E8-F439-4A35-813E-C999CC83D9BB}"/>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04A2D8EE-E192-4BCA-9C91-7A6A23788119}"/>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58430570-F929-4E0C-9598-43C00CDA351A}"/>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155153</xdr:rowOff>
    </xdr:from>
    <xdr:ext cx="469744" cy="259045"/>
    <xdr:sp macro="" textlink="">
      <xdr:nvSpPr>
        <xdr:cNvPr id="835" name="n_1mainValue【消防施設】&#10;一人当たり面積">
          <a:extLst>
            <a:ext uri="{FF2B5EF4-FFF2-40B4-BE49-F238E27FC236}">
              <a16:creationId xmlns:a16="http://schemas.microsoft.com/office/drawing/2014/main" id="{61CA46F1-CDB6-4AC8-8015-C9D2DF0478BD}"/>
            </a:ext>
          </a:extLst>
        </xdr:cNvPr>
        <xdr:cNvSpPr txBox="1"/>
      </xdr:nvSpPr>
      <xdr:spPr>
        <a:xfrm>
          <a:off x="21075727" y="148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9568</xdr:rowOff>
    </xdr:from>
    <xdr:ext cx="469744" cy="259045"/>
    <xdr:sp macro="" textlink="">
      <xdr:nvSpPr>
        <xdr:cNvPr id="836" name="n_2mainValue【消防施設】&#10;一人当たり面積">
          <a:extLst>
            <a:ext uri="{FF2B5EF4-FFF2-40B4-BE49-F238E27FC236}">
              <a16:creationId xmlns:a16="http://schemas.microsoft.com/office/drawing/2014/main" id="{D107BD62-88B3-4C2B-86D8-13068AC31557}"/>
            </a:ext>
          </a:extLst>
        </xdr:cNvPr>
        <xdr:cNvSpPr txBox="1"/>
      </xdr:nvSpPr>
      <xdr:spPr>
        <a:xfrm>
          <a:off x="201994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9586</xdr:rowOff>
    </xdr:from>
    <xdr:ext cx="469744" cy="259045"/>
    <xdr:sp macro="" textlink="">
      <xdr:nvSpPr>
        <xdr:cNvPr id="837" name="n_3mainValue【消防施設】&#10;一人当たり面積">
          <a:extLst>
            <a:ext uri="{FF2B5EF4-FFF2-40B4-BE49-F238E27FC236}">
              <a16:creationId xmlns:a16="http://schemas.microsoft.com/office/drawing/2014/main" id="{A86FA1B0-9B62-4E83-AF9C-21A87A6902ED}"/>
            </a:ext>
          </a:extLst>
        </xdr:cNvPr>
        <xdr:cNvSpPr txBox="1"/>
      </xdr:nvSpPr>
      <xdr:spPr>
        <a:xfrm>
          <a:off x="19310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9636</xdr:rowOff>
    </xdr:from>
    <xdr:ext cx="469744" cy="259045"/>
    <xdr:sp macro="" textlink="">
      <xdr:nvSpPr>
        <xdr:cNvPr id="838" name="n_4mainValue【消防施設】&#10;一人当たり面積">
          <a:extLst>
            <a:ext uri="{FF2B5EF4-FFF2-40B4-BE49-F238E27FC236}">
              <a16:creationId xmlns:a16="http://schemas.microsoft.com/office/drawing/2014/main" id="{3F4E1C8A-482A-46AE-8311-7CC4C3909F0A}"/>
            </a:ext>
          </a:extLst>
        </xdr:cNvPr>
        <xdr:cNvSpPr txBox="1"/>
      </xdr:nvSpPr>
      <xdr:spPr>
        <a:xfrm>
          <a:off x="18421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E1084CDD-2106-4656-B589-D2283F35E5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909A3E2-D80A-4419-830B-CA9F3644D2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7CC97D2E-F5B5-44EB-A768-B4E16E1A90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7105DC7-702A-41E9-BE02-699300C0B1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D1C3659-5687-444C-B40B-ADAC2705D5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D7711E77-F1BC-4EB7-BB7F-873818EB19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FD5FBC23-B4FD-4628-ACF9-445CE75544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5FDDA3F0-1EE2-4265-862E-B437801859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A347FF3-8004-464D-8F0C-8EB6F88B16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3768E0B-266B-4323-B029-565655F2D5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CFCC73DC-9FBD-4BB7-869D-998D19CD38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35C5E149-FB48-4198-86E5-C3B0CAF39B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9667C17A-D7DC-40C7-9E96-233DE304050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C03DBE1-86E7-4D30-BE7C-55AAADCCF2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F7D34B4D-4AED-4E6A-B7DC-4F10FDEDD4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1F7A1979-90E5-4689-B3C3-05159592D6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90C41F-2F50-4DC9-9956-1646F20972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C71CC60D-27BB-4C2A-9DAC-5ADE11B810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E39AF986-AAAA-459D-9A3F-4E26F5725D4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C4ADA9BB-06B9-4E0F-8F5B-2C572E7324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35DD8657-B21A-42F6-BF59-59F85F8A19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2A9841E5-E911-4C1F-84FE-F96D0233B60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E1D68E4E-3918-40EE-BCE9-C89FEF0134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2429E076-709B-4179-B83C-B490D4DD09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D1AA794A-EEBB-446E-B3D8-95836AA21E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9CCC3BC7-67F4-42A8-91AC-31EBEC86F111}"/>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E163F893-6085-4677-99E5-A922955AC5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A07E75E6-C555-48F1-91A4-F6BB5C594E2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A907AB7B-28A3-4846-97DF-624E2C7F7B52}"/>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20781C63-3DDA-4F25-BA03-9D17228AF299}"/>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4B56F528-42A1-4465-9ECB-4876B92FCFC7}"/>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B0C752AE-12FA-495D-931B-8EB7751406CE}"/>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51642A4D-92F0-4F03-800D-859FCFAB038E}"/>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A984D9C5-F4D2-41C0-83E0-37F87C6A2827}"/>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24CB1CF6-2F2A-4097-9C6C-DCB0F4632DE4}"/>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3F81B5F6-CFFB-4875-A854-BBA54870AD3D}"/>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F9109B6-FF62-40EB-8AC8-C58603F15D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32BBEF0-6687-42C2-9E4D-75078CB0D8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F451934-7E1C-4949-8D8F-B24980D1DD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269847F-B80D-4DDC-93C5-B69CBC89FF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AECA5F5-0C62-4FD4-983B-CEF7957754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880" name="楕円 879">
          <a:extLst>
            <a:ext uri="{FF2B5EF4-FFF2-40B4-BE49-F238E27FC236}">
              <a16:creationId xmlns:a16="http://schemas.microsoft.com/office/drawing/2014/main" id="{4A5FE49F-FF00-4828-88BB-FAD365858B12}"/>
            </a:ext>
          </a:extLst>
        </xdr:cNvPr>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881" name="【庁舎】&#10;有形固定資産減価償却率該当値テキスト">
          <a:extLst>
            <a:ext uri="{FF2B5EF4-FFF2-40B4-BE49-F238E27FC236}">
              <a16:creationId xmlns:a16="http://schemas.microsoft.com/office/drawing/2014/main" id="{719D6C0D-320E-491D-B3A0-C9C6D64B04AE}"/>
            </a:ext>
          </a:extLst>
        </xdr:cNvPr>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882" name="楕円 881">
          <a:extLst>
            <a:ext uri="{FF2B5EF4-FFF2-40B4-BE49-F238E27FC236}">
              <a16:creationId xmlns:a16="http://schemas.microsoft.com/office/drawing/2014/main" id="{ADCE10D4-CC4C-439B-AE5B-D0C4C7CCD5ED}"/>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4355</xdr:rowOff>
    </xdr:from>
    <xdr:to>
      <xdr:col>85</xdr:col>
      <xdr:colOff>127000</xdr:colOff>
      <xdr:row>108</xdr:row>
      <xdr:rowOff>9252</xdr:rowOff>
    </xdr:to>
    <xdr:cxnSp macro="">
      <xdr:nvCxnSpPr>
        <xdr:cNvPr id="883" name="直線コネクタ 882">
          <a:extLst>
            <a:ext uri="{FF2B5EF4-FFF2-40B4-BE49-F238E27FC236}">
              <a16:creationId xmlns:a16="http://schemas.microsoft.com/office/drawing/2014/main" id="{B10D4B09-FD1F-4651-955B-3357530A94AA}"/>
            </a:ext>
          </a:extLst>
        </xdr:cNvPr>
        <xdr:cNvCxnSpPr/>
      </xdr:nvCxnSpPr>
      <xdr:spPr>
        <a:xfrm>
          <a:off x="15481300" y="1852095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884" name="楕円 883">
          <a:extLst>
            <a:ext uri="{FF2B5EF4-FFF2-40B4-BE49-F238E27FC236}">
              <a16:creationId xmlns:a16="http://schemas.microsoft.com/office/drawing/2014/main" id="{834EFE15-7909-459C-A686-357242B59BF7}"/>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4355</xdr:rowOff>
    </xdr:to>
    <xdr:cxnSp macro="">
      <xdr:nvCxnSpPr>
        <xdr:cNvPr id="885" name="直線コネクタ 884">
          <a:extLst>
            <a:ext uri="{FF2B5EF4-FFF2-40B4-BE49-F238E27FC236}">
              <a16:creationId xmlns:a16="http://schemas.microsoft.com/office/drawing/2014/main" id="{DFD30F20-A856-4F36-BDA5-521922001154}"/>
            </a:ext>
          </a:extLst>
        </xdr:cNvPr>
        <xdr:cNvCxnSpPr/>
      </xdr:nvCxnSpPr>
      <xdr:spPr>
        <a:xfrm>
          <a:off x="14592300" y="185062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886" name="楕円 885">
          <a:extLst>
            <a:ext uri="{FF2B5EF4-FFF2-40B4-BE49-F238E27FC236}">
              <a16:creationId xmlns:a16="http://schemas.microsoft.com/office/drawing/2014/main" id="{C2F100D0-2B67-4DC5-B3F2-8495939881C2}"/>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161108</xdr:rowOff>
    </xdr:to>
    <xdr:cxnSp macro="">
      <xdr:nvCxnSpPr>
        <xdr:cNvPr id="887" name="直線コネクタ 886">
          <a:extLst>
            <a:ext uri="{FF2B5EF4-FFF2-40B4-BE49-F238E27FC236}">
              <a16:creationId xmlns:a16="http://schemas.microsoft.com/office/drawing/2014/main" id="{26511E74-9D73-485E-A5E0-661F3A1CA223}"/>
            </a:ext>
          </a:extLst>
        </xdr:cNvPr>
        <xdr:cNvCxnSpPr/>
      </xdr:nvCxnSpPr>
      <xdr:spPr>
        <a:xfrm>
          <a:off x="13703300" y="184948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888" name="楕円 887">
          <a:extLst>
            <a:ext uri="{FF2B5EF4-FFF2-40B4-BE49-F238E27FC236}">
              <a16:creationId xmlns:a16="http://schemas.microsoft.com/office/drawing/2014/main" id="{14CD6674-C287-4FF3-888D-AEB64D644730}"/>
            </a:ext>
          </a:extLst>
        </xdr:cNvPr>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107</xdr:row>
      <xdr:rowOff>149679</xdr:rowOff>
    </xdr:to>
    <xdr:cxnSp macro="">
      <xdr:nvCxnSpPr>
        <xdr:cNvPr id="889" name="直線コネクタ 888">
          <a:extLst>
            <a:ext uri="{FF2B5EF4-FFF2-40B4-BE49-F238E27FC236}">
              <a16:creationId xmlns:a16="http://schemas.microsoft.com/office/drawing/2014/main" id="{7869D08C-393B-47B4-9D73-38FC9DBBF032}"/>
            </a:ext>
          </a:extLst>
        </xdr:cNvPr>
        <xdr:cNvCxnSpPr/>
      </xdr:nvCxnSpPr>
      <xdr:spPr>
        <a:xfrm>
          <a:off x="12814300" y="184801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112ACA7D-20B3-471E-9A92-C1D547CB24AE}"/>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9D5FCFA5-AAC6-4F74-B054-04ACB6191833}"/>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C19A4D9A-52B4-4FF6-BDBC-E3673A8ABCA5}"/>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67D53D45-72FF-4669-AD21-7152530AE3A9}"/>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46282</xdr:rowOff>
    </xdr:from>
    <xdr:ext cx="405111" cy="259045"/>
    <xdr:sp macro="" textlink="">
      <xdr:nvSpPr>
        <xdr:cNvPr id="894" name="n_1mainValue【庁舎】&#10;有形固定資産減価償却率">
          <a:extLst>
            <a:ext uri="{FF2B5EF4-FFF2-40B4-BE49-F238E27FC236}">
              <a16:creationId xmlns:a16="http://schemas.microsoft.com/office/drawing/2014/main" id="{CCB57CCA-87B5-46D3-B5D3-254BFFA54503}"/>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895" name="n_2mainValue【庁舎】&#10;有形固定資産減価償却率">
          <a:extLst>
            <a:ext uri="{FF2B5EF4-FFF2-40B4-BE49-F238E27FC236}">
              <a16:creationId xmlns:a16="http://schemas.microsoft.com/office/drawing/2014/main" id="{0FCAC602-57B4-48AC-BC53-DAE7B5FC69EF}"/>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896" name="n_3mainValue【庁舎】&#10;有形固定資産減価償却率">
          <a:extLst>
            <a:ext uri="{FF2B5EF4-FFF2-40B4-BE49-F238E27FC236}">
              <a16:creationId xmlns:a16="http://schemas.microsoft.com/office/drawing/2014/main" id="{6E240EBD-25EE-441A-AADD-93ECCAB229A9}"/>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897" name="n_4mainValue【庁舎】&#10;有形固定資産減価償却率">
          <a:extLst>
            <a:ext uri="{FF2B5EF4-FFF2-40B4-BE49-F238E27FC236}">
              <a16:creationId xmlns:a16="http://schemas.microsoft.com/office/drawing/2014/main" id="{D02B3B0C-C0F3-4B41-BBCC-9A2F5293A506}"/>
            </a:ext>
          </a:extLst>
        </xdr:cNvPr>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0B59C80-F69E-402E-9E4E-0A686D1915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65B0941-988D-4ACF-A155-D4F41AE93C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27F44C05-4717-4247-B854-7DAF97A7F1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6EE56503-9345-4DD0-B15E-F8844E81EB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EBD9D35-09E1-40C1-928A-141A6A00F5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000F142-C89F-472D-BA54-BEC2D600C6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46FA127-81B0-4805-A16D-C4B917523E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C33E5F0-3D7D-4265-9EAD-17E914FFC7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467198-8D09-4991-A001-077C630DDF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BEDED41F-1EDB-430C-9C5D-F85156ECA1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4F0A7673-3A22-4974-A1F5-EB24DC8D27D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0F2C25F-E760-4671-B878-6AF594B2701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90F7A481-C426-445C-B745-EFE93FE5C1A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C8465D6A-5615-41A5-9C5F-2823AD7B943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76EE3D13-B9BF-45FE-A4B3-3EE56E9FC95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1D2C2F0F-D348-4965-A4F2-61B4C31612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AA187576-09FF-41C0-AA97-A0A8BD48B90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BC9F0C42-7712-4639-9DC0-8192DC7EA6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F7FED0CC-4DF3-4440-A8E6-2B4F7E6B60B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7B3DFD6A-8853-4AD4-8F2B-5C74F4FEBEF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DF89D1F-787B-4F37-AEA2-197F0996838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067DD3C-3603-4DD9-92F7-80C4EB59994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78FA4DFA-93CF-42AB-996D-C2CD3A823C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D815190F-25E9-4EEB-A7C5-078262A645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BC85BBE2-3C2D-49BB-9409-1629C541AD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791D3DB1-29F1-4B23-B694-F922B5ABBF4F}"/>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86F25EA3-585C-4A0F-8713-8DBA6341F6E4}"/>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E2E30FCD-4C29-4AC0-8C88-5CA098002776}"/>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40CF5F0C-363A-4BB1-991C-588311ADA3E9}"/>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E550C13C-5328-4BC0-BEE9-3BB46550D77B}"/>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a:extLst>
            <a:ext uri="{FF2B5EF4-FFF2-40B4-BE49-F238E27FC236}">
              <a16:creationId xmlns:a16="http://schemas.microsoft.com/office/drawing/2014/main" id="{2BCE7855-3009-4EEE-9440-B2BB7FCEFDB5}"/>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3D567E7D-FDB2-489C-9494-39018C7F5DAB}"/>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507A2C0A-BFA5-4E27-A0DD-CA665B5C82DB}"/>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858C1A9B-EA28-4DD2-AF2A-915FEBBE37E4}"/>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9D7E0B86-2B91-4035-9F6C-AE0B02654091}"/>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2AE4AA85-A701-4BF5-B262-1FECC3F90D24}"/>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2FAFE07-EC3E-4EBC-B853-3ED9579A43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794B927-10D0-447C-A28B-23E4EA19DB8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02AF4FE-F5ED-4B50-A938-7B71FE53AF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C2AC1D3-F9BA-44DC-BE18-F231B27EAD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BF6B8AF-6471-49FF-A84B-9BD5CB4A00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939" name="楕円 938">
          <a:extLst>
            <a:ext uri="{FF2B5EF4-FFF2-40B4-BE49-F238E27FC236}">
              <a16:creationId xmlns:a16="http://schemas.microsoft.com/office/drawing/2014/main" id="{BB8B6BE2-843B-480D-9768-A5A5CE688E0F}"/>
            </a:ext>
          </a:extLst>
        </xdr:cNvPr>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940" name="【庁舎】&#10;一人当たり面積該当値テキスト">
          <a:extLst>
            <a:ext uri="{FF2B5EF4-FFF2-40B4-BE49-F238E27FC236}">
              <a16:creationId xmlns:a16="http://schemas.microsoft.com/office/drawing/2014/main" id="{7A781DA8-7C9F-4FA1-AC33-F481D780552B}"/>
            </a:ext>
          </a:extLst>
        </xdr:cNvPr>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941" name="楕円 940">
          <a:extLst>
            <a:ext uri="{FF2B5EF4-FFF2-40B4-BE49-F238E27FC236}">
              <a16:creationId xmlns:a16="http://schemas.microsoft.com/office/drawing/2014/main" id="{3AD79158-7ECE-4302-AFEE-F00BC0835250}"/>
            </a:ext>
          </a:extLst>
        </xdr:cNvPr>
        <xdr:cNvSpPr/>
      </xdr:nvSpPr>
      <xdr:spPr>
        <a:xfrm>
          <a:off x="2127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25581</xdr:rowOff>
    </xdr:to>
    <xdr:cxnSp macro="">
      <xdr:nvCxnSpPr>
        <xdr:cNvPr id="942" name="直線コネクタ 941">
          <a:extLst>
            <a:ext uri="{FF2B5EF4-FFF2-40B4-BE49-F238E27FC236}">
              <a16:creationId xmlns:a16="http://schemas.microsoft.com/office/drawing/2014/main" id="{E96B62B5-FE82-4D9B-B728-29007FBC6868}"/>
            </a:ext>
          </a:extLst>
        </xdr:cNvPr>
        <xdr:cNvCxnSpPr/>
      </xdr:nvCxnSpPr>
      <xdr:spPr>
        <a:xfrm flipV="1">
          <a:off x="21323300" y="180098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43" name="楕円 942">
          <a:extLst>
            <a:ext uri="{FF2B5EF4-FFF2-40B4-BE49-F238E27FC236}">
              <a16:creationId xmlns:a16="http://schemas.microsoft.com/office/drawing/2014/main" id="{836FD7F5-AF64-4CE5-983F-7FD6613969A5}"/>
            </a:ext>
          </a:extLst>
        </xdr:cNvPr>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41911</xdr:rowOff>
    </xdr:to>
    <xdr:cxnSp macro="">
      <xdr:nvCxnSpPr>
        <xdr:cNvPr id="944" name="直線コネクタ 943">
          <a:extLst>
            <a:ext uri="{FF2B5EF4-FFF2-40B4-BE49-F238E27FC236}">
              <a16:creationId xmlns:a16="http://schemas.microsoft.com/office/drawing/2014/main" id="{01DE00AA-B896-4778-9898-12D015DFADD3}"/>
            </a:ext>
          </a:extLst>
        </xdr:cNvPr>
        <xdr:cNvCxnSpPr/>
      </xdr:nvCxnSpPr>
      <xdr:spPr>
        <a:xfrm flipV="1">
          <a:off x="20434300" y="180278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9071</xdr:rowOff>
    </xdr:from>
    <xdr:to>
      <xdr:col>102</xdr:col>
      <xdr:colOff>165100</xdr:colOff>
      <xdr:row>105</xdr:row>
      <xdr:rowOff>110671</xdr:rowOff>
    </xdr:to>
    <xdr:sp macro="" textlink="">
      <xdr:nvSpPr>
        <xdr:cNvPr id="945" name="楕円 944">
          <a:extLst>
            <a:ext uri="{FF2B5EF4-FFF2-40B4-BE49-F238E27FC236}">
              <a16:creationId xmlns:a16="http://schemas.microsoft.com/office/drawing/2014/main" id="{65F4D755-E6B3-457D-BFA2-1E12680EB77C}"/>
            </a:ext>
          </a:extLst>
        </xdr:cNvPr>
        <xdr:cNvSpPr/>
      </xdr:nvSpPr>
      <xdr:spPr>
        <a:xfrm>
          <a:off x="19494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59871</xdr:rowOff>
    </xdr:to>
    <xdr:cxnSp macro="">
      <xdr:nvCxnSpPr>
        <xdr:cNvPr id="946" name="直線コネクタ 945">
          <a:extLst>
            <a:ext uri="{FF2B5EF4-FFF2-40B4-BE49-F238E27FC236}">
              <a16:creationId xmlns:a16="http://schemas.microsoft.com/office/drawing/2014/main" id="{5A8F04C6-BAD8-4D5A-90B3-4EA85BC15404}"/>
            </a:ext>
          </a:extLst>
        </xdr:cNvPr>
        <xdr:cNvCxnSpPr/>
      </xdr:nvCxnSpPr>
      <xdr:spPr>
        <a:xfrm flipV="1">
          <a:off x="19545300" y="180441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80918</xdr:rowOff>
    </xdr:from>
    <xdr:to>
      <xdr:col>98</xdr:col>
      <xdr:colOff>38100</xdr:colOff>
      <xdr:row>106</xdr:row>
      <xdr:rowOff>11068</xdr:rowOff>
    </xdr:to>
    <xdr:sp macro="" textlink="">
      <xdr:nvSpPr>
        <xdr:cNvPr id="947" name="楕円 946">
          <a:extLst>
            <a:ext uri="{FF2B5EF4-FFF2-40B4-BE49-F238E27FC236}">
              <a16:creationId xmlns:a16="http://schemas.microsoft.com/office/drawing/2014/main" id="{94688E62-55B1-46E6-A8BE-D8D9639DC645}"/>
            </a:ext>
          </a:extLst>
        </xdr:cNvPr>
        <xdr:cNvSpPr/>
      </xdr:nvSpPr>
      <xdr:spPr>
        <a:xfrm>
          <a:off x="18605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59871</xdr:rowOff>
    </xdr:from>
    <xdr:to>
      <xdr:col>102</xdr:col>
      <xdr:colOff>114300</xdr:colOff>
      <xdr:row>105</xdr:row>
      <xdr:rowOff>131718</xdr:rowOff>
    </xdr:to>
    <xdr:cxnSp macro="">
      <xdr:nvCxnSpPr>
        <xdr:cNvPr id="948" name="直線コネクタ 947">
          <a:extLst>
            <a:ext uri="{FF2B5EF4-FFF2-40B4-BE49-F238E27FC236}">
              <a16:creationId xmlns:a16="http://schemas.microsoft.com/office/drawing/2014/main" id="{76D5C5E2-57E6-43A4-9E2C-F01577E85C31}"/>
            </a:ext>
          </a:extLst>
        </xdr:cNvPr>
        <xdr:cNvCxnSpPr/>
      </xdr:nvCxnSpPr>
      <xdr:spPr>
        <a:xfrm flipV="1">
          <a:off x="18656300" y="1806212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a:extLst>
            <a:ext uri="{FF2B5EF4-FFF2-40B4-BE49-F238E27FC236}">
              <a16:creationId xmlns:a16="http://schemas.microsoft.com/office/drawing/2014/main" id="{54BE1989-83AE-4333-A60D-8E3020F7FF62}"/>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a:extLst>
            <a:ext uri="{FF2B5EF4-FFF2-40B4-BE49-F238E27FC236}">
              <a16:creationId xmlns:a16="http://schemas.microsoft.com/office/drawing/2014/main" id="{88696094-50AE-448D-9231-84F15DB0361C}"/>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a:extLst>
            <a:ext uri="{FF2B5EF4-FFF2-40B4-BE49-F238E27FC236}">
              <a16:creationId xmlns:a16="http://schemas.microsoft.com/office/drawing/2014/main" id="{3B05E425-58C8-404F-A237-6342B4125893}"/>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a:extLst>
            <a:ext uri="{FF2B5EF4-FFF2-40B4-BE49-F238E27FC236}">
              <a16:creationId xmlns:a16="http://schemas.microsoft.com/office/drawing/2014/main" id="{BED45DBE-6ECA-4E64-9E70-1EE9016FD009}"/>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92908</xdr:rowOff>
    </xdr:from>
    <xdr:ext cx="469744" cy="259045"/>
    <xdr:sp macro="" textlink="">
      <xdr:nvSpPr>
        <xdr:cNvPr id="953" name="n_1mainValue【庁舎】&#10;一人当たり面積">
          <a:extLst>
            <a:ext uri="{FF2B5EF4-FFF2-40B4-BE49-F238E27FC236}">
              <a16:creationId xmlns:a16="http://schemas.microsoft.com/office/drawing/2014/main" id="{D3F4EEC1-61F7-47AB-BE5E-0E50D5CF3B7A}"/>
            </a:ext>
          </a:extLst>
        </xdr:cNvPr>
        <xdr:cNvSpPr txBox="1"/>
      </xdr:nvSpPr>
      <xdr:spPr>
        <a:xfrm>
          <a:off x="21075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954" name="n_2mainValue【庁舎】&#10;一人当たり面積">
          <a:extLst>
            <a:ext uri="{FF2B5EF4-FFF2-40B4-BE49-F238E27FC236}">
              <a16:creationId xmlns:a16="http://schemas.microsoft.com/office/drawing/2014/main" id="{636A2E2C-ECAE-4203-A7AC-1A793A02E5F5}"/>
            </a:ext>
          </a:extLst>
        </xdr:cNvPr>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127198</xdr:rowOff>
    </xdr:from>
    <xdr:ext cx="469744" cy="259045"/>
    <xdr:sp macro="" textlink="">
      <xdr:nvSpPr>
        <xdr:cNvPr id="955" name="n_3mainValue【庁舎】&#10;一人当たり面積">
          <a:extLst>
            <a:ext uri="{FF2B5EF4-FFF2-40B4-BE49-F238E27FC236}">
              <a16:creationId xmlns:a16="http://schemas.microsoft.com/office/drawing/2014/main" id="{DE6C15E4-8C1A-4C16-95A8-8AFCAA3FE5BA}"/>
            </a:ext>
          </a:extLst>
        </xdr:cNvPr>
        <xdr:cNvSpPr txBox="1"/>
      </xdr:nvSpPr>
      <xdr:spPr>
        <a:xfrm>
          <a:off x="193104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27595</xdr:rowOff>
    </xdr:from>
    <xdr:ext cx="469744" cy="259045"/>
    <xdr:sp macro="" textlink="">
      <xdr:nvSpPr>
        <xdr:cNvPr id="956" name="n_4mainValue【庁舎】&#10;一人当たり面積">
          <a:extLst>
            <a:ext uri="{FF2B5EF4-FFF2-40B4-BE49-F238E27FC236}">
              <a16:creationId xmlns:a16="http://schemas.microsoft.com/office/drawing/2014/main" id="{51BD8666-D629-4CCD-80D9-9216E2002201}"/>
            </a:ext>
          </a:extLst>
        </xdr:cNvPr>
        <xdr:cNvSpPr txBox="1"/>
      </xdr:nvSpPr>
      <xdr:spPr>
        <a:xfrm>
          <a:off x="18421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60ACE178-73BD-4B97-80FB-E9557ED8F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88128F81-03D1-481A-99A2-8BB6625D8C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B128CDFB-CAB7-4531-8EB5-DB51C72CAE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おいては令和２年度に消防庁舎の建替工事を実施したことにより大幅に低下しているが、それ以外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に基づき、施設の集約化、複合化や除却などを行うこととしているが、一度に上記類型のすべての施設を改修することは困難であるため、住民生活に支障を来すことのないよう計画的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年度から類似団体平均値とほぼ同数値で推移し、令和元年度に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ポイント上昇し、横ばいの状態となっている。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ポイント改善したが、これは臨時経済対策費等により交付税が増額となったことやコロナ対策の実施によるものであり、類似団体平均値比を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ポイント上回るなど依然として高い傾向にある。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サイクルに基づく施策優先順位の設定等、経営感覚を持った効率的・効果的な行財政運営に努め、経常経費の抑制を図る。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61</xdr:row>
      <xdr:rowOff>115358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0489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8255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939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62</xdr:row>
      <xdr:rowOff>8255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301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67098</xdr:rowOff>
    </xdr:from>
    <xdr:to>
      <xdr:col>23</xdr:col>
      <xdr:colOff>184150</xdr:colOff>
      <xdr:row>60</xdr:row>
      <xdr:rowOff>168698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39175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150935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43832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35789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円の上昇であり、類似団体平均値よりも、依然として高い状況にある。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41881</xdr:rowOff>
    </xdr:from>
    <xdr:to>
      <xdr:col>23</xdr:col>
      <xdr:colOff>133350</xdr:colOff>
      <xdr:row>83</xdr:row>
      <xdr:rowOff>72192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72231"/>
          <a:ext cx="8382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9939</xdr:rowOff>
    </xdr:from>
    <xdr:to>
      <xdr:col>19</xdr:col>
      <xdr:colOff>133350</xdr:colOff>
      <xdr:row>83</xdr:row>
      <xdr:rowOff>41881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40289"/>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163128</xdr:rowOff>
    </xdr:from>
    <xdr:to>
      <xdr:col>15</xdr:col>
      <xdr:colOff>82550</xdr:colOff>
      <xdr:row>83</xdr:row>
      <xdr:rowOff>9939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22028"/>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143115</xdr:rowOff>
    </xdr:from>
    <xdr:to>
      <xdr:col>11</xdr:col>
      <xdr:colOff>31750</xdr:colOff>
      <xdr:row>82</xdr:row>
      <xdr:rowOff>163128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02015"/>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21392</xdr:rowOff>
    </xdr:from>
    <xdr:to>
      <xdr:col>23</xdr:col>
      <xdr:colOff>184150</xdr:colOff>
      <xdr:row>83</xdr:row>
      <xdr:rowOff>122992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164919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2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162531</xdr:rowOff>
    </xdr:from>
    <xdr:to>
      <xdr:col>19</xdr:col>
      <xdr:colOff>184150</xdr:colOff>
      <xdr:row>83</xdr:row>
      <xdr:rowOff>92681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77458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130589</xdr:rowOff>
    </xdr:from>
    <xdr:to>
      <xdr:col>15</xdr:col>
      <xdr:colOff>133350</xdr:colOff>
      <xdr:row>83</xdr:row>
      <xdr:rowOff>60739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45516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112328</xdr:rowOff>
    </xdr:from>
    <xdr:to>
      <xdr:col>11</xdr:col>
      <xdr:colOff>82550</xdr:colOff>
      <xdr:row>83</xdr:row>
      <xdr:rowOff>42478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27255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5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92315</xdr:rowOff>
    </xdr:from>
    <xdr:to>
      <xdr:col>7</xdr:col>
      <xdr:colOff>31750</xdr:colOff>
      <xdr:row>83</xdr:row>
      <xdr:rowOff>22465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3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80434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147461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99362</xdr:rowOff>
    </xdr:from>
    <xdr:to>
      <xdr:col>81</xdr:col>
      <xdr:colOff>44450</xdr:colOff>
      <xdr:row>63</xdr:row>
      <xdr:rowOff>144175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00712"/>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99362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73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66040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96149"/>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162802</xdr:rowOff>
    </xdr:from>
    <xdr:to>
      <xdr:col>68</xdr:col>
      <xdr:colOff>152400</xdr:colOff>
      <xdr:row>62</xdr:row>
      <xdr:rowOff>166249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927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93375</xdr:rowOff>
    </xdr:from>
    <xdr:to>
      <xdr:col>81</xdr:col>
      <xdr:colOff>95250</xdr:colOff>
      <xdr:row>64</xdr:row>
      <xdr:rowOff>23525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65452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6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48562</xdr:rowOff>
    </xdr:from>
    <xdr:to>
      <xdr:col>77</xdr:col>
      <xdr:colOff>95250</xdr:colOff>
      <xdr:row>63</xdr:row>
      <xdr:rowOff>150162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134939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36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115449</xdr:rowOff>
    </xdr:from>
    <xdr:to>
      <xdr:col>68</xdr:col>
      <xdr:colOff>203200</xdr:colOff>
      <xdr:row>63</xdr:row>
      <xdr:rowOff>45599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30376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112002</xdr:rowOff>
    </xdr:from>
    <xdr:to>
      <xdr:col>64</xdr:col>
      <xdr:colOff>152400</xdr:colOff>
      <xdr:row>63</xdr:row>
      <xdr:rowOff>42152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26929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新規発行地方債の抑制などにより地方債の償還が進み前年度に比べ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ポイント減少し、類似団体平均値より低い数値である。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地方債の償還ピークが過ぎ、新市財政計画に基づき市債の発行を抑制してきたが、今後は新規発行地方債の償還が始まることに伴い上昇していくと見込まれる。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引き続き普通建設事業等の必要性・効率性・緊急度を勘案しながら事業の取捨選択を行い、地方債の発行を抑制することにより比率の改善を図る。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17992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4354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56197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61642"/>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96414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9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118533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4006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新規発行地方債の抑制などにより地方債の償還が進んだ事により、前年度に比べ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ポイント減少し、類似団体平均値と同数値となった。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xdr:rowOff>
    </xdr:from>
    <xdr:to>
      <xdr:col>81</xdr:col>
      <xdr:colOff>44450</xdr:colOff>
      <xdr:row>15</xdr:row>
      <xdr:rowOff>14961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72715"/>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xdr:rowOff>
    </xdr:from>
    <xdr:to>
      <xdr:col>77</xdr:col>
      <xdr:colOff>44450</xdr:colOff>
      <xdr:row>15</xdr:row>
      <xdr:rowOff>14961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7850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xdr:rowOff>
    </xdr:from>
    <xdr:to>
      <xdr:col>72</xdr:col>
      <xdr:colOff>203200</xdr:colOff>
      <xdr:row>15</xdr:row>
      <xdr:rowOff>20269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7850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20269</xdr:rowOff>
    </xdr:from>
    <xdr:to>
      <xdr:col>68</xdr:col>
      <xdr:colOff>152400</xdr:colOff>
      <xdr:row>15</xdr:row>
      <xdr:rowOff>119202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9201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169892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7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135611</xdr:rowOff>
    </xdr:from>
    <xdr:to>
      <xdr:col>77</xdr:col>
      <xdr:colOff>95250</xdr:colOff>
      <xdr:row>15</xdr:row>
      <xdr:rowOff>65761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75938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0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127406</xdr:rowOff>
    </xdr:from>
    <xdr:to>
      <xdr:col>73</xdr:col>
      <xdr:colOff>44450</xdr:colOff>
      <xdr:row>15</xdr:row>
      <xdr:rowOff>57556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67733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140919</xdr:rowOff>
    </xdr:from>
    <xdr:to>
      <xdr:col>68</xdr:col>
      <xdr:colOff>203200</xdr:colOff>
      <xdr:row>15</xdr:row>
      <xdr:rowOff>71069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81246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68402</xdr:rowOff>
    </xdr:from>
    <xdr:to>
      <xdr:col>64</xdr:col>
      <xdr:colOff>152400</xdr:colOff>
      <xdr:row>15</xdr:row>
      <xdr:rowOff>170002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ポイント高い状況にある。会計年度任用職員制度導入が一つの要因であるが、市面積が広く、公共施設が散在しているため行政効率が悪いことも高止まりしている要因である。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6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19</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4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20</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5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133350</xdr:rowOff>
    </xdr:from>
    <xdr:to>
      <xdr:col>69</xdr:col>
      <xdr:colOff>92075</xdr:colOff>
      <xdr:row>20</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9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82550</xdr:rowOff>
    </xdr:from>
    <xdr:to>
      <xdr:col>65</xdr:col>
      <xdr:colOff>53975</xdr:colOff>
      <xdr:row>20</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今後とも行財政運営の健全化を図り、より一層の経費削減に努める。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33927</xdr:rowOff>
    </xdr:from>
    <xdr:to>
      <xdr:col>82</xdr:col>
      <xdr:colOff>107950</xdr:colOff>
      <xdr:row>55</xdr:row>
      <xdr:rowOff>79647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36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55</xdr:row>
      <xdr:rowOff>105773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9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112304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112304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154577</xdr:rowOff>
    </xdr:from>
    <xdr:to>
      <xdr:col>82</xdr:col>
      <xdr:colOff>158750</xdr:colOff>
      <xdr:row>55</xdr:row>
      <xdr:rowOff>84727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171104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ポイント高い状況にある。これは公営企業会計に対する繰出金が多額になっていることが要因である。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普通建設事業における適債事業の効率的選択により新規の市債発行を抑制し地方債の償還が進んだ事により減少している。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860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99568</xdr:rowOff>
    </xdr:from>
    <xdr:to>
      <xdr:col>19</xdr:col>
      <xdr:colOff>187325</xdr:colOff>
      <xdr:row>75</xdr:row>
      <xdr:rowOff>106426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58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124714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99077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普通交付税の合併算定替の逓減等により経常的な一般財源が大幅に減となったが、これに見合った物件費、補助費等の義務的経費が縮減できず、比率が大きくなったことが主な理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26415</xdr:rowOff>
    </xdr:from>
    <xdr:to>
      <xdr:col>82</xdr:col>
      <xdr:colOff>107950</xdr:colOff>
      <xdr:row>80</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42415"/>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159004</xdr:rowOff>
    </xdr:from>
    <xdr:to>
      <xdr:col>78</xdr:col>
      <xdr:colOff>69850</xdr:colOff>
      <xdr:row>80</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7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168148</xdr:rowOff>
    </xdr:from>
    <xdr:to>
      <xdr:col>73</xdr:col>
      <xdr:colOff>180975</xdr:colOff>
      <xdr:row>81</xdr:row>
      <xdr:rowOff>10413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841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81280</xdr:rowOff>
    </xdr:from>
    <xdr:to>
      <xdr:col>69</xdr:col>
      <xdr:colOff>92075</xdr:colOff>
      <xdr:row>81</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972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147065</xdr:rowOff>
    </xdr:from>
    <xdr:to>
      <xdr:col>82</xdr:col>
      <xdr:colOff>158750</xdr:colOff>
      <xdr:row>80</xdr:row>
      <xdr:rowOff>77215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119142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108204</xdr:rowOff>
    </xdr:from>
    <xdr:to>
      <xdr:col>78</xdr:col>
      <xdr:colOff>120650</xdr:colOff>
      <xdr:row>81</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23131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131063</xdr:rowOff>
    </xdr:from>
    <xdr:to>
      <xdr:col>69</xdr:col>
      <xdr:colOff>142875</xdr:colOff>
      <xdr:row>81</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45990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159258</xdr:rowOff>
    </xdr:from>
    <xdr:to>
      <xdr:col>29</xdr:col>
      <xdr:colOff>127000</xdr:colOff>
      <xdr:row>14</xdr:row>
      <xdr:rowOff>31852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5733"/>
          <a:ext cx="6477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31852</xdr:rowOff>
    </xdr:from>
    <xdr:to>
      <xdr:col>26</xdr:col>
      <xdr:colOff>50800</xdr:colOff>
      <xdr:row>14</xdr:row>
      <xdr:rowOff>114402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79777"/>
          <a:ext cx="698500" cy="8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114402</xdr:rowOff>
    </xdr:from>
    <xdr:to>
      <xdr:col>22</xdr:col>
      <xdr:colOff>114300</xdr:colOff>
      <xdr:row>15</xdr:row>
      <xdr:rowOff>216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2327"/>
          <a:ext cx="698500" cy="5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216</xdr:rowOff>
    </xdr:from>
    <xdr:to>
      <xdr:col>18</xdr:col>
      <xdr:colOff>177800</xdr:colOff>
      <xdr:row>15</xdr:row>
      <xdr:rowOff>41631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9591"/>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108458</xdr:rowOff>
    </xdr:from>
    <xdr:to>
      <xdr:col>29</xdr:col>
      <xdr:colOff>177800</xdr:colOff>
      <xdr:row>14</xdr:row>
      <xdr:rowOff>38608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124985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152502</xdr:rowOff>
    </xdr:from>
    <xdr:to>
      <xdr:col>26</xdr:col>
      <xdr:colOff>101600</xdr:colOff>
      <xdr:row>14</xdr:row>
      <xdr:rowOff>82652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92829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63602</xdr:rowOff>
    </xdr:from>
    <xdr:to>
      <xdr:col>22</xdr:col>
      <xdr:colOff>165100</xdr:colOff>
      <xdr:row>14</xdr:row>
      <xdr:rowOff>165202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120866</xdr:rowOff>
    </xdr:from>
    <xdr:to>
      <xdr:col>19</xdr:col>
      <xdr:colOff>38100</xdr:colOff>
      <xdr:row>15</xdr:row>
      <xdr:rowOff>51016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61193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162281</xdr:rowOff>
    </xdr:from>
    <xdr:to>
      <xdr:col>15</xdr:col>
      <xdr:colOff>101600</xdr:colOff>
      <xdr:row>15</xdr:row>
      <xdr:rowOff>92431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102608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317995</xdr:rowOff>
    </xdr:from>
    <xdr:to>
      <xdr:col>29</xdr:col>
      <xdr:colOff>127000</xdr:colOff>
      <xdr:row>37</xdr:row>
      <xdr:rowOff>325265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2695"/>
          <a:ext cx="6477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302773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2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320163</xdr:rowOff>
    </xdr:from>
    <xdr:to>
      <xdr:col>26</xdr:col>
      <xdr:colOff>50800</xdr:colOff>
      <xdr:row>37</xdr:row>
      <xdr:rowOff>325265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4863"/>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299372</xdr:rowOff>
    </xdr:from>
    <xdr:to>
      <xdr:col>22</xdr:col>
      <xdr:colOff>114300</xdr:colOff>
      <xdr:row>37</xdr:row>
      <xdr:rowOff>320163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24072"/>
          <a:ext cx="6985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264659</xdr:rowOff>
    </xdr:from>
    <xdr:to>
      <xdr:col>18</xdr:col>
      <xdr:colOff>177800</xdr:colOff>
      <xdr:row>37</xdr:row>
      <xdr:rowOff>299372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89359"/>
          <a:ext cx="6985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267195</xdr:rowOff>
    </xdr:from>
    <xdr:to>
      <xdr:col>29</xdr:col>
      <xdr:colOff>177800</xdr:colOff>
      <xdr:row>38</xdr:row>
      <xdr:rowOff>25895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112272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274465</xdr:rowOff>
    </xdr:from>
    <xdr:to>
      <xdr:col>26</xdr:col>
      <xdr:colOff>101600</xdr:colOff>
      <xdr:row>38</xdr:row>
      <xdr:rowOff>33165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43342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269363</xdr:rowOff>
    </xdr:from>
    <xdr:to>
      <xdr:col>22</xdr:col>
      <xdr:colOff>165100</xdr:colOff>
      <xdr:row>38</xdr:row>
      <xdr:rowOff>28063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38240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248572</xdr:rowOff>
    </xdr:from>
    <xdr:to>
      <xdr:col>19</xdr:col>
      <xdr:colOff>38100</xdr:colOff>
      <xdr:row>38</xdr:row>
      <xdr:rowOff>7272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213859</xdr:rowOff>
    </xdr:from>
    <xdr:to>
      <xdr:col>15</xdr:col>
      <xdr:colOff>101600</xdr:colOff>
      <xdr:row>37</xdr:row>
      <xdr:rowOff>315459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154186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41897</xdr:rowOff>
    </xdr:from>
    <xdr:to>
      <xdr:col>24</xdr:col>
      <xdr:colOff>63500</xdr:colOff>
      <xdr:row>33</xdr:row>
      <xdr:rowOff>154483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9747"/>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154483</xdr:rowOff>
    </xdr:from>
    <xdr:to>
      <xdr:col>19</xdr:col>
      <xdr:colOff>177800</xdr:colOff>
      <xdr:row>34</xdr:row>
      <xdr:rowOff>164655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2333"/>
          <a:ext cx="889000" cy="1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164655</xdr:rowOff>
    </xdr:from>
    <xdr:to>
      <xdr:col>15</xdr:col>
      <xdr:colOff>50800</xdr:colOff>
      <xdr:row>35</xdr:row>
      <xdr:rowOff>51435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3955"/>
          <a:ext cx="889000" cy="5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51435</xdr:rowOff>
    </xdr:from>
    <xdr:to>
      <xdr:col>10</xdr:col>
      <xdr:colOff>114300</xdr:colOff>
      <xdr:row>35</xdr:row>
      <xdr:rowOff>94653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2185"/>
          <a:ext cx="889000" cy="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162547</xdr:rowOff>
    </xdr:from>
    <xdr:to>
      <xdr:col>24</xdr:col>
      <xdr:colOff>114300</xdr:colOff>
      <xdr:row>33</xdr:row>
      <xdr:rowOff>92697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103683</xdr:rowOff>
    </xdr:from>
    <xdr:to>
      <xdr:col>20</xdr:col>
      <xdr:colOff>38100</xdr:colOff>
      <xdr:row>34</xdr:row>
      <xdr:rowOff>33833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50360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113855</xdr:rowOff>
    </xdr:from>
    <xdr:to>
      <xdr:col>15</xdr:col>
      <xdr:colOff>101600</xdr:colOff>
      <xdr:row>35</xdr:row>
      <xdr:rowOff>44005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60532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xdr:rowOff>
    </xdr:from>
    <xdr:to>
      <xdr:col>10</xdr:col>
      <xdr:colOff>165100</xdr:colOff>
      <xdr:row>35</xdr:row>
      <xdr:rowOff>102235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118762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43853</xdr:rowOff>
    </xdr:from>
    <xdr:to>
      <xdr:col>6</xdr:col>
      <xdr:colOff>38100</xdr:colOff>
      <xdr:row>35</xdr:row>
      <xdr:rowOff>145453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161980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57347</xdr:rowOff>
    </xdr:from>
    <xdr:to>
      <xdr:col>24</xdr:col>
      <xdr:colOff>63500</xdr:colOff>
      <xdr:row>57</xdr:row>
      <xdr:rowOff>80811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29997"/>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78920</xdr:rowOff>
    </xdr:from>
    <xdr:to>
      <xdr:col>19</xdr:col>
      <xdr:colOff>177800</xdr:colOff>
      <xdr:row>57</xdr:row>
      <xdr:rowOff>80811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51570"/>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78920</xdr:rowOff>
    </xdr:from>
    <xdr:to>
      <xdr:col>15</xdr:col>
      <xdr:colOff>50800</xdr:colOff>
      <xdr:row>57</xdr:row>
      <xdr:rowOff>90050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1570"/>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90050</xdr:rowOff>
    </xdr:from>
    <xdr:to>
      <xdr:col>10</xdr:col>
      <xdr:colOff>114300</xdr:colOff>
      <xdr:row>57</xdr:row>
      <xdr:rowOff>107469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270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6547</xdr:rowOff>
    </xdr:from>
    <xdr:to>
      <xdr:col>24</xdr:col>
      <xdr:colOff>114300</xdr:colOff>
      <xdr:row>57</xdr:row>
      <xdr:rowOff>108147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29424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30011</xdr:rowOff>
    </xdr:from>
    <xdr:to>
      <xdr:col>20</xdr:col>
      <xdr:colOff>38100</xdr:colOff>
      <xdr:row>57</xdr:row>
      <xdr:rowOff>131611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148138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28120</xdr:rowOff>
    </xdr:from>
    <xdr:to>
      <xdr:col>15</xdr:col>
      <xdr:colOff>101600</xdr:colOff>
      <xdr:row>57</xdr:row>
      <xdr:rowOff>129720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146247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39250</xdr:rowOff>
    </xdr:from>
    <xdr:to>
      <xdr:col>10</xdr:col>
      <xdr:colOff>165100</xdr:colOff>
      <xdr:row>57</xdr:row>
      <xdr:rowOff>140850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157377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56669</xdr:rowOff>
    </xdr:from>
    <xdr:to>
      <xdr:col>6</xdr:col>
      <xdr:colOff>38100</xdr:colOff>
      <xdr:row>57</xdr:row>
      <xdr:rowOff>158269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160813</xdr:rowOff>
    </xdr:from>
    <xdr:to>
      <xdr:col>24</xdr:col>
      <xdr:colOff>63500</xdr:colOff>
      <xdr:row>79</xdr:row>
      <xdr:rowOff>6801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3913"/>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6801</xdr:rowOff>
    </xdr:from>
    <xdr:to>
      <xdr:col>19</xdr:col>
      <xdr:colOff>177800</xdr:colOff>
      <xdr:row>79</xdr:row>
      <xdr:rowOff>17219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1351"/>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16092</xdr:rowOff>
    </xdr:from>
    <xdr:to>
      <xdr:col>15</xdr:col>
      <xdr:colOff>50800</xdr:colOff>
      <xdr:row>79</xdr:row>
      <xdr:rowOff>17219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064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16092</xdr:rowOff>
    </xdr:from>
    <xdr:to>
      <xdr:col>10</xdr:col>
      <xdr:colOff>114300</xdr:colOff>
      <xdr:row>79</xdr:row>
      <xdr:rowOff>22216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064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110013</xdr:rowOff>
    </xdr:from>
    <xdr:to>
      <xdr:col>24</xdr:col>
      <xdr:colOff>114300</xdr:colOff>
      <xdr:row>79</xdr:row>
      <xdr:rowOff>40163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24940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127451</xdr:rowOff>
    </xdr:from>
    <xdr:to>
      <xdr:col>20</xdr:col>
      <xdr:colOff>38100</xdr:colOff>
      <xdr:row>79</xdr:row>
      <xdr:rowOff>57601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48728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137869</xdr:rowOff>
    </xdr:from>
    <xdr:to>
      <xdr:col>15</xdr:col>
      <xdr:colOff>101600</xdr:colOff>
      <xdr:row>79</xdr:row>
      <xdr:rowOff>68019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59146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136742</xdr:rowOff>
    </xdr:from>
    <xdr:to>
      <xdr:col>10</xdr:col>
      <xdr:colOff>165100</xdr:colOff>
      <xdr:row>79</xdr:row>
      <xdr:rowOff>66892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58019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142866</xdr:rowOff>
    </xdr:from>
    <xdr:to>
      <xdr:col>6</xdr:col>
      <xdr:colOff>38100</xdr:colOff>
      <xdr:row>79</xdr:row>
      <xdr:rowOff>73016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64143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63424</xdr:rowOff>
    </xdr:from>
    <xdr:to>
      <xdr:col>24</xdr:col>
      <xdr:colOff>63500</xdr:colOff>
      <xdr:row>97</xdr:row>
      <xdr:rowOff>56620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2624"/>
          <a:ext cx="8382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36792</xdr:rowOff>
    </xdr:from>
    <xdr:to>
      <xdr:col>19</xdr:col>
      <xdr:colOff>177800</xdr:colOff>
      <xdr:row>97</xdr:row>
      <xdr:rowOff>56620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67442"/>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36792</xdr:rowOff>
    </xdr:from>
    <xdr:to>
      <xdr:col>15</xdr:col>
      <xdr:colOff>50800</xdr:colOff>
      <xdr:row>97</xdr:row>
      <xdr:rowOff>60102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7442"/>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53701</xdr:rowOff>
    </xdr:from>
    <xdr:to>
      <xdr:col>10</xdr:col>
      <xdr:colOff>114300</xdr:colOff>
      <xdr:row>97</xdr:row>
      <xdr:rowOff>60102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843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12624</xdr:rowOff>
    </xdr:from>
    <xdr:to>
      <xdr:col>24</xdr:col>
      <xdr:colOff>114300</xdr:colOff>
      <xdr:row>96</xdr:row>
      <xdr:rowOff>114224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5820</xdr:rowOff>
    </xdr:from>
    <xdr:to>
      <xdr:col>20</xdr:col>
      <xdr:colOff>38100</xdr:colOff>
      <xdr:row>97</xdr:row>
      <xdr:rowOff>107420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98547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157442</xdr:rowOff>
    </xdr:from>
    <xdr:to>
      <xdr:col>15</xdr:col>
      <xdr:colOff>101600</xdr:colOff>
      <xdr:row>97</xdr:row>
      <xdr:rowOff>87592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78719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9302</xdr:rowOff>
    </xdr:from>
    <xdr:to>
      <xdr:col>10</xdr:col>
      <xdr:colOff>165100</xdr:colOff>
      <xdr:row>97</xdr:row>
      <xdr:rowOff>110902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2901</xdr:rowOff>
    </xdr:from>
    <xdr:to>
      <xdr:col>6</xdr:col>
      <xdr:colOff>38100</xdr:colOff>
      <xdr:row>97</xdr:row>
      <xdr:rowOff>104501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95628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22101</xdr:rowOff>
    </xdr:from>
    <xdr:to>
      <xdr:col>55</xdr:col>
      <xdr:colOff>0</xdr:colOff>
      <xdr:row>36</xdr:row>
      <xdr:rowOff>83099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51401"/>
          <a:ext cx="838200" cy="4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22101</xdr:rowOff>
    </xdr:from>
    <xdr:to>
      <xdr:col>50</xdr:col>
      <xdr:colOff>114300</xdr:colOff>
      <xdr:row>36</xdr:row>
      <xdr:rowOff>170824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51401"/>
          <a:ext cx="889000" cy="4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170824</xdr:rowOff>
    </xdr:from>
    <xdr:to>
      <xdr:col>45</xdr:col>
      <xdr:colOff>177800</xdr:colOff>
      <xdr:row>37</xdr:row>
      <xdr:rowOff>11928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43024"/>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11928</xdr:rowOff>
    </xdr:from>
    <xdr:to>
      <xdr:col>41</xdr:col>
      <xdr:colOff>50800</xdr:colOff>
      <xdr:row>37</xdr:row>
      <xdr:rowOff>23952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5578"/>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32299</xdr:rowOff>
    </xdr:from>
    <xdr:to>
      <xdr:col>55</xdr:col>
      <xdr:colOff>50800</xdr:colOff>
      <xdr:row>36</xdr:row>
      <xdr:rowOff>133899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55176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142751</xdr:rowOff>
    </xdr:from>
    <xdr:to>
      <xdr:col>50</xdr:col>
      <xdr:colOff>165100</xdr:colOff>
      <xdr:row>34</xdr:row>
      <xdr:rowOff>72901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89428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120024</xdr:rowOff>
    </xdr:from>
    <xdr:to>
      <xdr:col>46</xdr:col>
      <xdr:colOff>38100</xdr:colOff>
      <xdr:row>37</xdr:row>
      <xdr:rowOff>50174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132578</xdr:rowOff>
    </xdr:from>
    <xdr:to>
      <xdr:col>41</xdr:col>
      <xdr:colOff>101600</xdr:colOff>
      <xdr:row>37</xdr:row>
      <xdr:rowOff>62728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79255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0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144602</xdr:rowOff>
    </xdr:from>
    <xdr:to>
      <xdr:col>36</xdr:col>
      <xdr:colOff>165100</xdr:colOff>
      <xdr:row>37</xdr:row>
      <xdr:rowOff>74752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91279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4556</xdr:rowOff>
    </xdr:from>
    <xdr:to>
      <xdr:col>55</xdr:col>
      <xdr:colOff>0</xdr:colOff>
      <xdr:row>57</xdr:row>
      <xdr:rowOff>56453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05756"/>
          <a:ext cx="838200" cy="2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4556</xdr:rowOff>
    </xdr:from>
    <xdr:to>
      <xdr:col>50</xdr:col>
      <xdr:colOff>114300</xdr:colOff>
      <xdr:row>57</xdr:row>
      <xdr:rowOff>62260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05756"/>
          <a:ext cx="889000" cy="2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62260</xdr:rowOff>
    </xdr:from>
    <xdr:to>
      <xdr:col>45</xdr:col>
      <xdr:colOff>177800</xdr:colOff>
      <xdr:row>57</xdr:row>
      <xdr:rowOff>126953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34910"/>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110032</xdr:rowOff>
    </xdr:from>
    <xdr:to>
      <xdr:col>41</xdr:col>
      <xdr:colOff>50800</xdr:colOff>
      <xdr:row>57</xdr:row>
      <xdr:rowOff>126953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39782"/>
          <a:ext cx="8890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5653</xdr:rowOff>
    </xdr:from>
    <xdr:to>
      <xdr:col>55</xdr:col>
      <xdr:colOff>50800</xdr:colOff>
      <xdr:row>57</xdr:row>
      <xdr:rowOff>107253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155530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125206</xdr:rowOff>
    </xdr:from>
    <xdr:to>
      <xdr:col>50</xdr:col>
      <xdr:colOff>165100</xdr:colOff>
      <xdr:row>56</xdr:row>
      <xdr:rowOff>55356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71883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3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11460</xdr:rowOff>
    </xdr:from>
    <xdr:to>
      <xdr:col>46</xdr:col>
      <xdr:colOff>38100</xdr:colOff>
      <xdr:row>57</xdr:row>
      <xdr:rowOff>113060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104187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76153</xdr:rowOff>
    </xdr:from>
    <xdr:to>
      <xdr:col>41</xdr:col>
      <xdr:colOff>101600</xdr:colOff>
      <xdr:row>58</xdr:row>
      <xdr:rowOff>6303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59232</xdr:rowOff>
    </xdr:from>
    <xdr:to>
      <xdr:col>36</xdr:col>
      <xdr:colOff>165100</xdr:colOff>
      <xdr:row>55</xdr:row>
      <xdr:rowOff>160832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5909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17097</xdr:rowOff>
    </xdr:from>
    <xdr:to>
      <xdr:col>55</xdr:col>
      <xdr:colOff>0</xdr:colOff>
      <xdr:row>78</xdr:row>
      <xdr:rowOff>23417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90197"/>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108325</xdr:rowOff>
    </xdr:from>
    <xdr:to>
      <xdr:col>50</xdr:col>
      <xdr:colOff>114300</xdr:colOff>
      <xdr:row>78</xdr:row>
      <xdr:rowOff>17097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09975"/>
          <a:ext cx="889000" cy="8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108325</xdr:rowOff>
    </xdr:from>
    <xdr:to>
      <xdr:col>45</xdr:col>
      <xdr:colOff>177800</xdr:colOff>
      <xdr:row>77</xdr:row>
      <xdr:rowOff>162948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09975"/>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52935</xdr:rowOff>
    </xdr:from>
    <xdr:to>
      <xdr:col>41</xdr:col>
      <xdr:colOff>50800</xdr:colOff>
      <xdr:row>77</xdr:row>
      <xdr:rowOff>162948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83135"/>
          <a:ext cx="889000" cy="2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144067</xdr:rowOff>
    </xdr:from>
    <xdr:to>
      <xdr:col>55</xdr:col>
      <xdr:colOff>50800</xdr:colOff>
      <xdr:row>78</xdr:row>
      <xdr:rowOff>74217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58994</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137747</xdr:rowOff>
    </xdr:from>
    <xdr:to>
      <xdr:col>50</xdr:col>
      <xdr:colOff>165100</xdr:colOff>
      <xdr:row>78</xdr:row>
      <xdr:rowOff>67897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59024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57525</xdr:rowOff>
    </xdr:from>
    <xdr:to>
      <xdr:col>46</xdr:col>
      <xdr:colOff>38100</xdr:colOff>
      <xdr:row>77</xdr:row>
      <xdr:rowOff>159125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150252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112148</xdr:rowOff>
    </xdr:from>
    <xdr:to>
      <xdr:col>41</xdr:col>
      <xdr:colOff>101600</xdr:colOff>
      <xdr:row>78</xdr:row>
      <xdr:rowOff>42298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33425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2135</xdr:rowOff>
    </xdr:from>
    <xdr:to>
      <xdr:col>36</xdr:col>
      <xdr:colOff>165100</xdr:colOff>
      <xdr:row>76</xdr:row>
      <xdr:rowOff>103735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64540</xdr:rowOff>
    </xdr:from>
    <xdr:to>
      <xdr:col>55</xdr:col>
      <xdr:colOff>0</xdr:colOff>
      <xdr:row>97</xdr:row>
      <xdr:rowOff>86207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23740"/>
          <a:ext cx="838200" cy="1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64540</xdr:rowOff>
    </xdr:from>
    <xdr:to>
      <xdr:col>50</xdr:col>
      <xdr:colOff>114300</xdr:colOff>
      <xdr:row>98</xdr:row>
      <xdr:rowOff>11867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23740"/>
          <a:ext cx="889000" cy="2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2356</xdr:rowOff>
    </xdr:from>
    <xdr:to>
      <xdr:col>45</xdr:col>
      <xdr:colOff>177800</xdr:colOff>
      <xdr:row>98</xdr:row>
      <xdr:rowOff>11867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04456"/>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41900</xdr:rowOff>
    </xdr:from>
    <xdr:to>
      <xdr:col>41</xdr:col>
      <xdr:colOff>50800</xdr:colOff>
      <xdr:row>98</xdr:row>
      <xdr:rowOff>2356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72550"/>
          <a:ext cx="889000" cy="1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35407</xdr:rowOff>
    </xdr:from>
    <xdr:to>
      <xdr:col>55</xdr:col>
      <xdr:colOff>50800</xdr:colOff>
      <xdr:row>97</xdr:row>
      <xdr:rowOff>137007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13834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13740</xdr:rowOff>
    </xdr:from>
    <xdr:to>
      <xdr:col>50</xdr:col>
      <xdr:colOff>165100</xdr:colOff>
      <xdr:row>96</xdr:row>
      <xdr:rowOff>115340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131867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132517</xdr:rowOff>
    </xdr:from>
    <xdr:to>
      <xdr:col>46</xdr:col>
      <xdr:colOff>38100</xdr:colOff>
      <xdr:row>98</xdr:row>
      <xdr:rowOff>62667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53794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123006</xdr:rowOff>
    </xdr:from>
    <xdr:to>
      <xdr:col>41</xdr:col>
      <xdr:colOff>101600</xdr:colOff>
      <xdr:row>98</xdr:row>
      <xdr:rowOff>53156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162550</xdr:rowOff>
    </xdr:from>
    <xdr:to>
      <xdr:col>36</xdr:col>
      <xdr:colOff>165100</xdr:colOff>
      <xdr:row>97</xdr:row>
      <xdr:rowOff>92700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158217</xdr:rowOff>
    </xdr:from>
    <xdr:to>
      <xdr:col>85</xdr:col>
      <xdr:colOff>127000</xdr:colOff>
      <xdr:row>37</xdr:row>
      <xdr:rowOff>162885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01867"/>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155234</xdr:rowOff>
    </xdr:from>
    <xdr:to>
      <xdr:col>81</xdr:col>
      <xdr:colOff>50800</xdr:colOff>
      <xdr:row>37</xdr:row>
      <xdr:rowOff>162885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98884"/>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123566</xdr:rowOff>
    </xdr:from>
    <xdr:to>
      <xdr:col>76</xdr:col>
      <xdr:colOff>114300</xdr:colOff>
      <xdr:row>37</xdr:row>
      <xdr:rowOff>155234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6721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123566</xdr:rowOff>
    </xdr:from>
    <xdr:to>
      <xdr:col>71</xdr:col>
      <xdr:colOff>177800</xdr:colOff>
      <xdr:row>38</xdr:row>
      <xdr:rowOff>15622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67216"/>
          <a:ext cx="8890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107417</xdr:rowOff>
    </xdr:from>
    <xdr:to>
      <xdr:col>85</xdr:col>
      <xdr:colOff>177800</xdr:colOff>
      <xdr:row>38</xdr:row>
      <xdr:rowOff>37567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112086</xdr:rowOff>
    </xdr:from>
    <xdr:to>
      <xdr:col>81</xdr:col>
      <xdr:colOff>101600</xdr:colOff>
      <xdr:row>38</xdr:row>
      <xdr:rowOff>42236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33362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104434</xdr:rowOff>
    </xdr:from>
    <xdr:to>
      <xdr:col>76</xdr:col>
      <xdr:colOff>165100</xdr:colOff>
      <xdr:row>38</xdr:row>
      <xdr:rowOff>34584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25710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72766</xdr:rowOff>
    </xdr:from>
    <xdr:to>
      <xdr:col>72</xdr:col>
      <xdr:colOff>38100</xdr:colOff>
      <xdr:row>38</xdr:row>
      <xdr:rowOff>2916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19443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136272</xdr:rowOff>
    </xdr:from>
    <xdr:to>
      <xdr:col>67</xdr:col>
      <xdr:colOff>101600</xdr:colOff>
      <xdr:row>38</xdr:row>
      <xdr:rowOff>66422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57549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33812</xdr:rowOff>
    </xdr:from>
    <xdr:to>
      <xdr:col>85</xdr:col>
      <xdr:colOff>127000</xdr:colOff>
      <xdr:row>78</xdr:row>
      <xdr:rowOff>36660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06912"/>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33812</xdr:rowOff>
    </xdr:from>
    <xdr:to>
      <xdr:col>81</xdr:col>
      <xdr:colOff>50800</xdr:colOff>
      <xdr:row>78</xdr:row>
      <xdr:rowOff>35756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06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56212</xdr:rowOff>
    </xdr:from>
    <xdr:to>
      <xdr:col>76</xdr:col>
      <xdr:colOff>114300</xdr:colOff>
      <xdr:row>78</xdr:row>
      <xdr:rowOff>35756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57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56212</xdr:rowOff>
    </xdr:from>
    <xdr:to>
      <xdr:col>71</xdr:col>
      <xdr:colOff>177800</xdr:colOff>
      <xdr:row>78</xdr:row>
      <xdr:rowOff>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57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157310</xdr:rowOff>
    </xdr:from>
    <xdr:to>
      <xdr:col>85</xdr:col>
      <xdr:colOff>177800</xdr:colOff>
      <xdr:row>78</xdr:row>
      <xdr:rowOff>87460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135737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154462</xdr:rowOff>
    </xdr:from>
    <xdr:to>
      <xdr:col>81</xdr:col>
      <xdr:colOff>101600</xdr:colOff>
      <xdr:row>78</xdr:row>
      <xdr:rowOff>84612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101139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156406</xdr:rowOff>
    </xdr:from>
    <xdr:to>
      <xdr:col>76</xdr:col>
      <xdr:colOff>165100</xdr:colOff>
      <xdr:row>78</xdr:row>
      <xdr:rowOff>86556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103083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5412</xdr:rowOff>
    </xdr:from>
    <xdr:to>
      <xdr:col>72</xdr:col>
      <xdr:colOff>38100</xdr:colOff>
      <xdr:row>77</xdr:row>
      <xdr:rowOff>107012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123539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120757</xdr:rowOff>
    </xdr:from>
    <xdr:to>
      <xdr:col>67</xdr:col>
      <xdr:colOff>101600</xdr:colOff>
      <xdr:row>78</xdr:row>
      <xdr:rowOff>50907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89009</xdr:rowOff>
    </xdr:from>
    <xdr:to>
      <xdr:col>85</xdr:col>
      <xdr:colOff>127000</xdr:colOff>
      <xdr:row>98</xdr:row>
      <xdr:rowOff>128766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1109"/>
          <a:ext cx="8382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128766</xdr:rowOff>
    </xdr:from>
    <xdr:to>
      <xdr:col>81</xdr:col>
      <xdr:colOff>50800</xdr:colOff>
      <xdr:row>98</xdr:row>
      <xdr:rowOff>130924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0866"/>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122478</xdr:rowOff>
    </xdr:from>
    <xdr:to>
      <xdr:col>76</xdr:col>
      <xdr:colOff>114300</xdr:colOff>
      <xdr:row>98</xdr:row>
      <xdr:rowOff>130924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2457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122478</xdr:rowOff>
    </xdr:from>
    <xdr:to>
      <xdr:col>71</xdr:col>
      <xdr:colOff>177800</xdr:colOff>
      <xdr:row>98</xdr:row>
      <xdr:rowOff>127209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4578"/>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38209</xdr:rowOff>
    </xdr:from>
    <xdr:to>
      <xdr:col>85</xdr:col>
      <xdr:colOff>177800</xdr:colOff>
      <xdr:row>98</xdr:row>
      <xdr:rowOff>139809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77966</xdr:rowOff>
    </xdr:from>
    <xdr:to>
      <xdr:col>81</xdr:col>
      <xdr:colOff>101600</xdr:colOff>
      <xdr:row>99</xdr:row>
      <xdr:rowOff>8116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170693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80124</xdr:rowOff>
    </xdr:from>
    <xdr:to>
      <xdr:col>76</xdr:col>
      <xdr:colOff>165100</xdr:colOff>
      <xdr:row>99</xdr:row>
      <xdr:rowOff>10274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1401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71678</xdr:rowOff>
    </xdr:from>
    <xdr:to>
      <xdr:col>72</xdr:col>
      <xdr:colOff>38100</xdr:colOff>
      <xdr:row>99</xdr:row>
      <xdr:rowOff>1828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164405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76409</xdr:rowOff>
    </xdr:from>
    <xdr:to>
      <xdr:col>67</xdr:col>
      <xdr:colOff>101600</xdr:colOff>
      <xdr:row>99</xdr:row>
      <xdr:rowOff>6559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169136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91008</xdr:rowOff>
    </xdr:from>
    <xdr:to>
      <xdr:col>116</xdr:col>
      <xdr:colOff>63500</xdr:colOff>
      <xdr:row>36</xdr:row>
      <xdr:rowOff>635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091758"/>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91008</xdr:rowOff>
    </xdr:from>
    <xdr:to>
      <xdr:col>111</xdr:col>
      <xdr:colOff>177800</xdr:colOff>
      <xdr:row>35</xdr:row>
      <xdr:rowOff>163589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91758"/>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163589</xdr:rowOff>
    </xdr:from>
    <xdr:to>
      <xdr:col>107</xdr:col>
      <xdr:colOff>50800</xdr:colOff>
      <xdr:row>36</xdr:row>
      <xdr:rowOff>89103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64339"/>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80188</xdr:rowOff>
    </xdr:from>
    <xdr:to>
      <xdr:col>102</xdr:col>
      <xdr:colOff>114300</xdr:colOff>
      <xdr:row>36</xdr:row>
      <xdr:rowOff>89103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25238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121285</xdr:rowOff>
    </xdr:from>
    <xdr:to>
      <xdr:col>116</xdr:col>
      <xdr:colOff>114300</xdr:colOff>
      <xdr:row>36</xdr:row>
      <xdr:rowOff>51435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144162</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40208</xdr:rowOff>
    </xdr:from>
    <xdr:to>
      <xdr:col>112</xdr:col>
      <xdr:colOff>38100</xdr:colOff>
      <xdr:row>35</xdr:row>
      <xdr:rowOff>141808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0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158335</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8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112789</xdr:rowOff>
    </xdr:from>
    <xdr:to>
      <xdr:col>107</xdr:col>
      <xdr:colOff>101600</xdr:colOff>
      <xdr:row>36</xdr:row>
      <xdr:rowOff>42939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59466</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8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38303</xdr:rowOff>
    </xdr:from>
    <xdr:to>
      <xdr:col>102</xdr:col>
      <xdr:colOff>165100</xdr:colOff>
      <xdr:row>36</xdr:row>
      <xdr:rowOff>139903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156430</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29388</xdr:rowOff>
    </xdr:from>
    <xdr:to>
      <xdr:col>98</xdr:col>
      <xdr:colOff>38100</xdr:colOff>
      <xdr:row>36</xdr:row>
      <xdr:rowOff>130988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147515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9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65272</xdr:rowOff>
    </xdr:from>
    <xdr:to>
      <xdr:col>116</xdr:col>
      <xdr:colOff>63500</xdr:colOff>
      <xdr:row>58</xdr:row>
      <xdr:rowOff>162255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09372"/>
          <a:ext cx="8382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162255</xdr:rowOff>
    </xdr:from>
    <xdr:to>
      <xdr:col>111</xdr:col>
      <xdr:colOff>177800</xdr:colOff>
      <xdr:row>59</xdr:row>
      <xdr:rowOff>4902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0635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4902</xdr:rowOff>
    </xdr:from>
    <xdr:to>
      <xdr:col>107</xdr:col>
      <xdr:colOff>50800</xdr:colOff>
      <xdr:row>59</xdr:row>
      <xdr:rowOff>10884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2045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10884</xdr:rowOff>
    </xdr:from>
    <xdr:to>
      <xdr:col>102</xdr:col>
      <xdr:colOff>114300</xdr:colOff>
      <xdr:row>59</xdr:row>
      <xdr:rowOff>20638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2643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14472</xdr:rowOff>
    </xdr:from>
    <xdr:to>
      <xdr:col>116</xdr:col>
      <xdr:colOff>114300</xdr:colOff>
      <xdr:row>58</xdr:row>
      <xdr:rowOff>116072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37349</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111455</xdr:rowOff>
    </xdr:from>
    <xdr:to>
      <xdr:col>112</xdr:col>
      <xdr:colOff>38100</xdr:colOff>
      <xdr:row>59</xdr:row>
      <xdr:rowOff>41605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32732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125552</xdr:rowOff>
    </xdr:from>
    <xdr:to>
      <xdr:col>107</xdr:col>
      <xdr:colOff>101600</xdr:colOff>
      <xdr:row>59</xdr:row>
      <xdr:rowOff>55702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46829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131534</xdr:rowOff>
    </xdr:from>
    <xdr:to>
      <xdr:col>102</xdr:col>
      <xdr:colOff>165100</xdr:colOff>
      <xdr:row>59</xdr:row>
      <xdr:rowOff>61684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52811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141288</xdr:rowOff>
    </xdr:from>
    <xdr:to>
      <xdr:col>98</xdr:col>
      <xdr:colOff>38100</xdr:colOff>
      <xdr:row>59</xdr:row>
      <xdr:rowOff>71438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62565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72427</xdr:rowOff>
    </xdr:from>
    <xdr:to>
      <xdr:col>116</xdr:col>
      <xdr:colOff>63500</xdr:colOff>
      <xdr:row>75</xdr:row>
      <xdr:rowOff>104577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31177"/>
          <a:ext cx="8382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60213</xdr:rowOff>
    </xdr:from>
    <xdr:to>
      <xdr:col>111</xdr:col>
      <xdr:colOff>177800</xdr:colOff>
      <xdr:row>75</xdr:row>
      <xdr:rowOff>104577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18963"/>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60213</xdr:rowOff>
    </xdr:from>
    <xdr:to>
      <xdr:col>107</xdr:col>
      <xdr:colOff>50800</xdr:colOff>
      <xdr:row>75</xdr:row>
      <xdr:rowOff>77619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1896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77619</xdr:rowOff>
    </xdr:from>
    <xdr:to>
      <xdr:col>102</xdr:col>
      <xdr:colOff>114300</xdr:colOff>
      <xdr:row>75</xdr:row>
      <xdr:rowOff>102422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3636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21627</xdr:rowOff>
    </xdr:from>
    <xdr:to>
      <xdr:col>116</xdr:col>
      <xdr:colOff>114300</xdr:colOff>
      <xdr:row>75</xdr:row>
      <xdr:rowOff>123227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44504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53777</xdr:rowOff>
    </xdr:from>
    <xdr:to>
      <xdr:col>112</xdr:col>
      <xdr:colOff>38100</xdr:colOff>
      <xdr:row>75</xdr:row>
      <xdr:rowOff>155377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9413</xdr:rowOff>
    </xdr:from>
    <xdr:to>
      <xdr:col>107</xdr:col>
      <xdr:colOff>101600</xdr:colOff>
      <xdr:row>75</xdr:row>
      <xdr:rowOff>111013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127540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26819</xdr:rowOff>
    </xdr:from>
    <xdr:to>
      <xdr:col>102</xdr:col>
      <xdr:colOff>165100</xdr:colOff>
      <xdr:row>75</xdr:row>
      <xdr:rowOff>128419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144946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51622</xdr:rowOff>
    </xdr:from>
    <xdr:to>
      <xdr:col>98</xdr:col>
      <xdr:colOff>38100</xdr:colOff>
      <xdr:row>75</xdr:row>
      <xdr:rowOff>153222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144349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者の増加の影響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もう一つの主要な構成要素である補助費等は、ライフラインである水道事業や公共下水道事業への繰出金が多額であることや、市内に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つの公立病院を抱える病院事業への繰出しが多額であることが類似団体と比べ高い水準にある要因となっているが、計画に基づき公営企業会計の健全化に取り組み、改善を図っていくこととしている。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年度は、新型コロナウイルス感染症対策に係る給付金事業の終了により補助費等が大きく減少していることに加え、消防庁舎建設事業の完了により普通建設事業費についても減少している。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22,756
22,518
472.64
17,551,672
16,866,092
644,643
10,151,275
15,727,243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30734</xdr:rowOff>
    </xdr:from>
    <xdr:to>
      <xdr:col>24</xdr:col>
      <xdr:colOff>63500</xdr:colOff>
      <xdr:row>35</xdr:row>
      <xdr:rowOff>65024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1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5397</xdr:rowOff>
    </xdr:from>
    <xdr:to>
      <xdr:col>19</xdr:col>
      <xdr:colOff>177800</xdr:colOff>
      <xdr:row>35</xdr:row>
      <xdr:rowOff>65024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6147"/>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5397</xdr:rowOff>
    </xdr:from>
    <xdr:to>
      <xdr:col>15</xdr:col>
      <xdr:colOff>50800</xdr:colOff>
      <xdr:row>35</xdr:row>
      <xdr:rowOff>38926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61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38926</xdr:rowOff>
    </xdr:from>
    <xdr:to>
      <xdr:col>10</xdr:col>
      <xdr:colOff>114300</xdr:colOff>
      <xdr:row>35</xdr:row>
      <xdr:rowOff>62547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967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151384</xdr:rowOff>
    </xdr:from>
    <xdr:to>
      <xdr:col>24</xdr:col>
      <xdr:colOff>114300</xdr:colOff>
      <xdr:row>35</xdr:row>
      <xdr:rowOff>81534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xdr:rowOff>
    </xdr:from>
    <xdr:to>
      <xdr:col>20</xdr:col>
      <xdr:colOff>38100</xdr:colOff>
      <xdr:row>35</xdr:row>
      <xdr:rowOff>115824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132351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126047</xdr:rowOff>
    </xdr:from>
    <xdr:to>
      <xdr:col>15</xdr:col>
      <xdr:colOff>101600</xdr:colOff>
      <xdr:row>35</xdr:row>
      <xdr:rowOff>56197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72724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159576</xdr:rowOff>
    </xdr:from>
    <xdr:to>
      <xdr:col>10</xdr:col>
      <xdr:colOff>165100</xdr:colOff>
      <xdr:row>35</xdr:row>
      <xdr:rowOff>89726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106253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11747</xdr:rowOff>
    </xdr:from>
    <xdr:to>
      <xdr:col>6</xdr:col>
      <xdr:colOff>38100</xdr:colOff>
      <xdr:row>35</xdr:row>
      <xdr:rowOff>113347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129874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145379</xdr:rowOff>
    </xdr:from>
    <xdr:to>
      <xdr:col>24</xdr:col>
      <xdr:colOff>63500</xdr:colOff>
      <xdr:row>58</xdr:row>
      <xdr:rowOff>56111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8029"/>
          <a:ext cx="8382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145379</xdr:rowOff>
    </xdr:from>
    <xdr:to>
      <xdr:col>19</xdr:col>
      <xdr:colOff>177800</xdr:colOff>
      <xdr:row>58</xdr:row>
      <xdr:rowOff>107512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8029"/>
          <a:ext cx="889000" cy="13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107512</xdr:rowOff>
    </xdr:from>
    <xdr:to>
      <xdr:col>15</xdr:col>
      <xdr:colOff>50800</xdr:colOff>
      <xdr:row>58</xdr:row>
      <xdr:rowOff>112570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1612"/>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112570</xdr:rowOff>
    </xdr:from>
    <xdr:to>
      <xdr:col>10</xdr:col>
      <xdr:colOff>114300</xdr:colOff>
      <xdr:row>58</xdr:row>
      <xdr:rowOff>119844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6670"/>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5311</xdr:rowOff>
    </xdr:from>
    <xdr:to>
      <xdr:col>24</xdr:col>
      <xdr:colOff>114300</xdr:colOff>
      <xdr:row>58</xdr:row>
      <xdr:rowOff>106911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94579</xdr:rowOff>
    </xdr:from>
    <xdr:to>
      <xdr:col>20</xdr:col>
      <xdr:colOff>38100</xdr:colOff>
      <xdr:row>58</xdr:row>
      <xdr:rowOff>24729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56712</xdr:rowOff>
    </xdr:from>
    <xdr:to>
      <xdr:col>15</xdr:col>
      <xdr:colOff>101600</xdr:colOff>
      <xdr:row>58</xdr:row>
      <xdr:rowOff>158312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61770</xdr:rowOff>
    </xdr:from>
    <xdr:to>
      <xdr:col>10</xdr:col>
      <xdr:colOff>165100</xdr:colOff>
      <xdr:row>58</xdr:row>
      <xdr:rowOff>163370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69044</xdr:rowOff>
    </xdr:from>
    <xdr:to>
      <xdr:col>6</xdr:col>
      <xdr:colOff>38100</xdr:colOff>
      <xdr:row>58</xdr:row>
      <xdr:rowOff>170644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161771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137561</xdr:rowOff>
    </xdr:from>
    <xdr:to>
      <xdr:col>24</xdr:col>
      <xdr:colOff>63500</xdr:colOff>
      <xdr:row>76</xdr:row>
      <xdr:rowOff>69227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6311"/>
          <a:ext cx="8382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69227</xdr:rowOff>
    </xdr:from>
    <xdr:to>
      <xdr:col>19</xdr:col>
      <xdr:colOff>177800</xdr:colOff>
      <xdr:row>76</xdr:row>
      <xdr:rowOff>97912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9427"/>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97912</xdr:rowOff>
    </xdr:from>
    <xdr:to>
      <xdr:col>15</xdr:col>
      <xdr:colOff>50800</xdr:colOff>
      <xdr:row>76</xdr:row>
      <xdr:rowOff>118267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8112"/>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82468</xdr:rowOff>
    </xdr:from>
    <xdr:to>
      <xdr:col>10</xdr:col>
      <xdr:colOff>114300</xdr:colOff>
      <xdr:row>76</xdr:row>
      <xdr:rowOff>118267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12668"/>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86761</xdr:rowOff>
    </xdr:from>
    <xdr:to>
      <xdr:col>24</xdr:col>
      <xdr:colOff>114300</xdr:colOff>
      <xdr:row>76</xdr:row>
      <xdr:rowOff>16911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65188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18427</xdr:rowOff>
    </xdr:from>
    <xdr:to>
      <xdr:col>20</xdr:col>
      <xdr:colOff>38100</xdr:colOff>
      <xdr:row>76</xdr:row>
      <xdr:rowOff>120027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136555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47112</xdr:rowOff>
    </xdr:from>
    <xdr:to>
      <xdr:col>15</xdr:col>
      <xdr:colOff>101600</xdr:colOff>
      <xdr:row>76</xdr:row>
      <xdr:rowOff>148712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139839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67467</xdr:rowOff>
    </xdr:from>
    <xdr:to>
      <xdr:col>10</xdr:col>
      <xdr:colOff>165100</xdr:colOff>
      <xdr:row>76</xdr:row>
      <xdr:rowOff>169067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31668</xdr:rowOff>
    </xdr:from>
    <xdr:to>
      <xdr:col>6</xdr:col>
      <xdr:colOff>38100</xdr:colOff>
      <xdr:row>76</xdr:row>
      <xdr:rowOff>133268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149795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107102</xdr:rowOff>
    </xdr:from>
    <xdr:to>
      <xdr:col>24</xdr:col>
      <xdr:colOff>63500</xdr:colOff>
      <xdr:row>94</xdr:row>
      <xdr:rowOff>168847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23402"/>
          <a:ext cx="8382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168847</xdr:rowOff>
    </xdr:from>
    <xdr:to>
      <xdr:col>19</xdr:col>
      <xdr:colOff>177800</xdr:colOff>
      <xdr:row>95</xdr:row>
      <xdr:rowOff>51277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85147"/>
          <a:ext cx="889000" cy="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51277</xdr:rowOff>
    </xdr:from>
    <xdr:to>
      <xdr:col>15</xdr:col>
      <xdr:colOff>50800</xdr:colOff>
      <xdr:row>95</xdr:row>
      <xdr:rowOff>86382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39027"/>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86382</xdr:rowOff>
    </xdr:from>
    <xdr:to>
      <xdr:col>10</xdr:col>
      <xdr:colOff>114300</xdr:colOff>
      <xdr:row>95</xdr:row>
      <xdr:rowOff>112314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74132"/>
          <a:ext cx="889000" cy="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56302</xdr:rowOff>
    </xdr:from>
    <xdr:to>
      <xdr:col>24</xdr:col>
      <xdr:colOff>114300</xdr:colOff>
      <xdr:row>94</xdr:row>
      <xdr:rowOff>157902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79179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118047</xdr:rowOff>
    </xdr:from>
    <xdr:to>
      <xdr:col>20</xdr:col>
      <xdr:colOff>38100</xdr:colOff>
      <xdr:row>95</xdr:row>
      <xdr:rowOff>48197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64724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477</xdr:rowOff>
    </xdr:from>
    <xdr:to>
      <xdr:col>15</xdr:col>
      <xdr:colOff>101600</xdr:colOff>
      <xdr:row>95</xdr:row>
      <xdr:rowOff>102077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118604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35582</xdr:rowOff>
    </xdr:from>
    <xdr:to>
      <xdr:col>10</xdr:col>
      <xdr:colOff>165100</xdr:colOff>
      <xdr:row>95</xdr:row>
      <xdr:rowOff>137182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153709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61514</xdr:rowOff>
    </xdr:from>
    <xdr:to>
      <xdr:col>6</xdr:col>
      <xdr:colOff>38100</xdr:colOff>
      <xdr:row>95</xdr:row>
      <xdr:rowOff>163114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115925</xdr:rowOff>
    </xdr:from>
    <xdr:to>
      <xdr:col>55</xdr:col>
      <xdr:colOff>0</xdr:colOff>
      <xdr:row>35</xdr:row>
      <xdr:rowOff>145872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116675"/>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20371</xdr:rowOff>
    </xdr:from>
    <xdr:to>
      <xdr:col>50</xdr:col>
      <xdr:colOff>114300</xdr:colOff>
      <xdr:row>35</xdr:row>
      <xdr:rowOff>145872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21121"/>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20371</xdr:rowOff>
    </xdr:from>
    <xdr:to>
      <xdr:col>45</xdr:col>
      <xdr:colOff>177800</xdr:colOff>
      <xdr:row>36</xdr:row>
      <xdr:rowOff>31115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21121"/>
          <a:ext cx="8890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75235</xdr:rowOff>
    </xdr:from>
    <xdr:to>
      <xdr:col>41</xdr:col>
      <xdr:colOff>50800</xdr:colOff>
      <xdr:row>36</xdr:row>
      <xdr:rowOff>31115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90453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65125</xdr:rowOff>
    </xdr:from>
    <xdr:to>
      <xdr:col>55</xdr:col>
      <xdr:colOff>50800</xdr:colOff>
      <xdr:row>35</xdr:row>
      <xdr:rowOff>166725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88002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95072</xdr:rowOff>
    </xdr:from>
    <xdr:to>
      <xdr:col>50</xdr:col>
      <xdr:colOff>165100</xdr:colOff>
      <xdr:row>36</xdr:row>
      <xdr:rowOff>25222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41749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7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141021</xdr:rowOff>
    </xdr:from>
    <xdr:to>
      <xdr:col>46</xdr:col>
      <xdr:colOff>38100</xdr:colOff>
      <xdr:row>35</xdr:row>
      <xdr:rowOff>71171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87698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151765</xdr:rowOff>
    </xdr:from>
    <xdr:to>
      <xdr:col>41</xdr:col>
      <xdr:colOff>101600</xdr:colOff>
      <xdr:row>36</xdr:row>
      <xdr:rowOff>81915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98442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24435</xdr:rowOff>
    </xdr:from>
    <xdr:to>
      <xdr:col>36</xdr:col>
      <xdr:colOff>165100</xdr:colOff>
      <xdr:row>34</xdr:row>
      <xdr:rowOff>126035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142562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2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164059</xdr:rowOff>
    </xdr:from>
    <xdr:to>
      <xdr:col>55</xdr:col>
      <xdr:colOff>0</xdr:colOff>
      <xdr:row>55</xdr:row>
      <xdr:rowOff>166039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93809"/>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164059</xdr:rowOff>
    </xdr:from>
    <xdr:to>
      <xdr:col>50</xdr:col>
      <xdr:colOff>114300</xdr:colOff>
      <xdr:row>56</xdr:row>
      <xdr:rowOff>47613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93809"/>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47613</xdr:rowOff>
    </xdr:from>
    <xdr:to>
      <xdr:col>45</xdr:col>
      <xdr:colOff>177800</xdr:colOff>
      <xdr:row>56</xdr:row>
      <xdr:rowOff>79807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48813"/>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47396</xdr:rowOff>
    </xdr:from>
    <xdr:to>
      <xdr:col>41</xdr:col>
      <xdr:colOff>50800</xdr:colOff>
      <xdr:row>56</xdr:row>
      <xdr:rowOff>79807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48596"/>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115239</xdr:rowOff>
    </xdr:from>
    <xdr:to>
      <xdr:col>55</xdr:col>
      <xdr:colOff>50800</xdr:colOff>
      <xdr:row>56</xdr:row>
      <xdr:rowOff>45389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138116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113259</xdr:rowOff>
    </xdr:from>
    <xdr:to>
      <xdr:col>50</xdr:col>
      <xdr:colOff>165100</xdr:colOff>
      <xdr:row>56</xdr:row>
      <xdr:rowOff>43409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168263</xdr:rowOff>
    </xdr:from>
    <xdr:to>
      <xdr:col>46</xdr:col>
      <xdr:colOff>38100</xdr:colOff>
      <xdr:row>56</xdr:row>
      <xdr:rowOff>98413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114940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29007</xdr:rowOff>
    </xdr:from>
    <xdr:to>
      <xdr:col>41</xdr:col>
      <xdr:colOff>101600</xdr:colOff>
      <xdr:row>56</xdr:row>
      <xdr:rowOff>130607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147134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168046</xdr:rowOff>
    </xdr:from>
    <xdr:to>
      <xdr:col>36</xdr:col>
      <xdr:colOff>165100</xdr:colOff>
      <xdr:row>56</xdr:row>
      <xdr:rowOff>98196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114723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155735</xdr:rowOff>
    </xdr:from>
    <xdr:to>
      <xdr:col>55</xdr:col>
      <xdr:colOff>0</xdr:colOff>
      <xdr:row>78</xdr:row>
      <xdr:rowOff>3390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57385"/>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155735</xdr:rowOff>
    </xdr:from>
    <xdr:to>
      <xdr:col>50</xdr:col>
      <xdr:colOff>114300</xdr:colOff>
      <xdr:row>78</xdr:row>
      <xdr:rowOff>56539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57385"/>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56539</xdr:rowOff>
    </xdr:from>
    <xdr:to>
      <xdr:col>45</xdr:col>
      <xdr:colOff>177800</xdr:colOff>
      <xdr:row>78</xdr:row>
      <xdr:rowOff>59612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9639"/>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39385</xdr:rowOff>
    </xdr:from>
    <xdr:to>
      <xdr:col>41</xdr:col>
      <xdr:colOff>50800</xdr:colOff>
      <xdr:row>78</xdr:row>
      <xdr:rowOff>59612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2485"/>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124040</xdr:rowOff>
    </xdr:from>
    <xdr:to>
      <xdr:col>55</xdr:col>
      <xdr:colOff>50800</xdr:colOff>
      <xdr:row>78</xdr:row>
      <xdr:rowOff>54190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104935</xdr:rowOff>
    </xdr:from>
    <xdr:to>
      <xdr:col>50</xdr:col>
      <xdr:colOff>165100</xdr:colOff>
      <xdr:row>78</xdr:row>
      <xdr:rowOff>35085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51612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5739</xdr:rowOff>
    </xdr:from>
    <xdr:to>
      <xdr:col>46</xdr:col>
      <xdr:colOff>38100</xdr:colOff>
      <xdr:row>78</xdr:row>
      <xdr:rowOff>107339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98466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8812</xdr:rowOff>
    </xdr:from>
    <xdr:to>
      <xdr:col>41</xdr:col>
      <xdr:colOff>101600</xdr:colOff>
      <xdr:row>78</xdr:row>
      <xdr:rowOff>110412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101539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160035</xdr:rowOff>
    </xdr:from>
    <xdr:to>
      <xdr:col>36</xdr:col>
      <xdr:colOff>165100</xdr:colOff>
      <xdr:row>78</xdr:row>
      <xdr:rowOff>90185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106712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101679</xdr:rowOff>
    </xdr:from>
    <xdr:to>
      <xdr:col>55</xdr:col>
      <xdr:colOff>0</xdr:colOff>
      <xdr:row>97</xdr:row>
      <xdr:rowOff>105493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2329"/>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105493</xdr:rowOff>
    </xdr:from>
    <xdr:to>
      <xdr:col>50</xdr:col>
      <xdr:colOff>114300</xdr:colOff>
      <xdr:row>97</xdr:row>
      <xdr:rowOff>113818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6143"/>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104738</xdr:rowOff>
    </xdr:from>
    <xdr:to>
      <xdr:col>45</xdr:col>
      <xdr:colOff>177800</xdr:colOff>
      <xdr:row>97</xdr:row>
      <xdr:rowOff>113818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35388"/>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104738</xdr:rowOff>
    </xdr:from>
    <xdr:to>
      <xdr:col>41</xdr:col>
      <xdr:colOff>50800</xdr:colOff>
      <xdr:row>97</xdr:row>
      <xdr:rowOff>118202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5388"/>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50879</xdr:rowOff>
    </xdr:from>
    <xdr:to>
      <xdr:col>55</xdr:col>
      <xdr:colOff>50800</xdr:colOff>
      <xdr:row>97</xdr:row>
      <xdr:rowOff>152479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137256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54693</xdr:rowOff>
    </xdr:from>
    <xdr:to>
      <xdr:col>50</xdr:col>
      <xdr:colOff>165100</xdr:colOff>
      <xdr:row>97</xdr:row>
      <xdr:rowOff>156293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147420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63018</xdr:rowOff>
    </xdr:from>
    <xdr:to>
      <xdr:col>46</xdr:col>
      <xdr:colOff>38100</xdr:colOff>
      <xdr:row>97</xdr:row>
      <xdr:rowOff>164618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53938</xdr:rowOff>
    </xdr:from>
    <xdr:to>
      <xdr:col>41</xdr:col>
      <xdr:colOff>101600</xdr:colOff>
      <xdr:row>97</xdr:row>
      <xdr:rowOff>155538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146665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67402</xdr:rowOff>
    </xdr:from>
    <xdr:to>
      <xdr:col>36</xdr:col>
      <xdr:colOff>165100</xdr:colOff>
      <xdr:row>97</xdr:row>
      <xdr:rowOff>169002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96742</xdr:rowOff>
    </xdr:from>
    <xdr:to>
      <xdr:col>85</xdr:col>
      <xdr:colOff>127000</xdr:colOff>
      <xdr:row>35</xdr:row>
      <xdr:rowOff>135014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240242"/>
          <a:ext cx="838200" cy="8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96742</xdr:rowOff>
    </xdr:from>
    <xdr:to>
      <xdr:col>81</xdr:col>
      <xdr:colOff>50800</xdr:colOff>
      <xdr:row>35</xdr:row>
      <xdr:rowOff>52432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240242"/>
          <a:ext cx="889000" cy="8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52432</xdr:rowOff>
    </xdr:from>
    <xdr:to>
      <xdr:col>76</xdr:col>
      <xdr:colOff>114300</xdr:colOff>
      <xdr:row>36</xdr:row>
      <xdr:rowOff>107944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053182"/>
          <a:ext cx="889000" cy="2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101943</xdr:rowOff>
    </xdr:from>
    <xdr:to>
      <xdr:col>71</xdr:col>
      <xdr:colOff>177800</xdr:colOff>
      <xdr:row>36</xdr:row>
      <xdr:rowOff>107944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27414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84214</xdr:rowOff>
    </xdr:from>
    <xdr:to>
      <xdr:col>85</xdr:col>
      <xdr:colOff>177800</xdr:colOff>
      <xdr:row>36</xdr:row>
      <xdr:rowOff>14364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107091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45942</xdr:rowOff>
    </xdr:from>
    <xdr:to>
      <xdr:col>81</xdr:col>
      <xdr:colOff>101600</xdr:colOff>
      <xdr:row>30</xdr:row>
      <xdr:rowOff>147542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1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164069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4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1632</xdr:rowOff>
    </xdr:from>
    <xdr:to>
      <xdr:col>76</xdr:col>
      <xdr:colOff>165100</xdr:colOff>
      <xdr:row>35</xdr:row>
      <xdr:rowOff>103232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119759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57144</xdr:rowOff>
    </xdr:from>
    <xdr:to>
      <xdr:col>72</xdr:col>
      <xdr:colOff>38100</xdr:colOff>
      <xdr:row>36</xdr:row>
      <xdr:rowOff>158744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149871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51143</xdr:rowOff>
    </xdr:from>
    <xdr:to>
      <xdr:col>67</xdr:col>
      <xdr:colOff>101600</xdr:colOff>
      <xdr:row>36</xdr:row>
      <xdr:rowOff>152743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169270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154745</xdr:rowOff>
    </xdr:from>
    <xdr:to>
      <xdr:col>85</xdr:col>
      <xdr:colOff>127000</xdr:colOff>
      <xdr:row>56</xdr:row>
      <xdr:rowOff>75892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4495"/>
          <a:ext cx="838200" cy="9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154745</xdr:rowOff>
    </xdr:from>
    <xdr:to>
      <xdr:col>81</xdr:col>
      <xdr:colOff>50800</xdr:colOff>
      <xdr:row>56</xdr:row>
      <xdr:rowOff>115326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84495"/>
          <a:ext cx="889000" cy="1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115326</xdr:rowOff>
    </xdr:from>
    <xdr:to>
      <xdr:col>76</xdr:col>
      <xdr:colOff>114300</xdr:colOff>
      <xdr:row>56</xdr:row>
      <xdr:rowOff>157788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6526"/>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30700</xdr:rowOff>
    </xdr:from>
    <xdr:to>
      <xdr:col>71</xdr:col>
      <xdr:colOff>177800</xdr:colOff>
      <xdr:row>56</xdr:row>
      <xdr:rowOff>157788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946100"/>
          <a:ext cx="889000" cy="8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25092</xdr:rowOff>
    </xdr:from>
    <xdr:to>
      <xdr:col>85</xdr:col>
      <xdr:colOff>177800</xdr:colOff>
      <xdr:row>56</xdr:row>
      <xdr:rowOff>126692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3519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103945</xdr:rowOff>
    </xdr:from>
    <xdr:to>
      <xdr:col>81</xdr:col>
      <xdr:colOff>101600</xdr:colOff>
      <xdr:row>56</xdr:row>
      <xdr:rowOff>34095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25222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64526</xdr:rowOff>
    </xdr:from>
    <xdr:to>
      <xdr:col>76</xdr:col>
      <xdr:colOff>165100</xdr:colOff>
      <xdr:row>56</xdr:row>
      <xdr:rowOff>166126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106988</xdr:rowOff>
    </xdr:from>
    <xdr:to>
      <xdr:col>72</xdr:col>
      <xdr:colOff>38100</xdr:colOff>
      <xdr:row>57</xdr:row>
      <xdr:rowOff>37138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28265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151350</xdr:rowOff>
    </xdr:from>
    <xdr:to>
      <xdr:col>67</xdr:col>
      <xdr:colOff>101600</xdr:colOff>
      <xdr:row>52</xdr:row>
      <xdr:rowOff>81500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98027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67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158217</xdr:rowOff>
    </xdr:from>
    <xdr:to>
      <xdr:col>85</xdr:col>
      <xdr:colOff>127000</xdr:colOff>
      <xdr:row>77</xdr:row>
      <xdr:rowOff>162886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59867"/>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155234</xdr:rowOff>
    </xdr:from>
    <xdr:to>
      <xdr:col>81</xdr:col>
      <xdr:colOff>50800</xdr:colOff>
      <xdr:row>77</xdr:row>
      <xdr:rowOff>162886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56884"/>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123566</xdr:rowOff>
    </xdr:from>
    <xdr:to>
      <xdr:col>76</xdr:col>
      <xdr:colOff>114300</xdr:colOff>
      <xdr:row>77</xdr:row>
      <xdr:rowOff>155234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2521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123566</xdr:rowOff>
    </xdr:from>
    <xdr:to>
      <xdr:col>71</xdr:col>
      <xdr:colOff>177800</xdr:colOff>
      <xdr:row>78</xdr:row>
      <xdr:rowOff>15622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25216"/>
          <a:ext cx="8890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107417</xdr:rowOff>
    </xdr:from>
    <xdr:to>
      <xdr:col>85</xdr:col>
      <xdr:colOff>177800</xdr:colOff>
      <xdr:row>78</xdr:row>
      <xdr:rowOff>37567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112086</xdr:rowOff>
    </xdr:from>
    <xdr:to>
      <xdr:col>81</xdr:col>
      <xdr:colOff>101600</xdr:colOff>
      <xdr:row>78</xdr:row>
      <xdr:rowOff>42236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33363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104434</xdr:rowOff>
    </xdr:from>
    <xdr:to>
      <xdr:col>76</xdr:col>
      <xdr:colOff>165100</xdr:colOff>
      <xdr:row>78</xdr:row>
      <xdr:rowOff>34584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25711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72766</xdr:rowOff>
    </xdr:from>
    <xdr:to>
      <xdr:col>72</xdr:col>
      <xdr:colOff>38100</xdr:colOff>
      <xdr:row>78</xdr:row>
      <xdr:rowOff>2916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7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19443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136272</xdr:rowOff>
    </xdr:from>
    <xdr:to>
      <xdr:col>67</xdr:col>
      <xdr:colOff>101600</xdr:colOff>
      <xdr:row>78</xdr:row>
      <xdr:rowOff>66422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57549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33812</xdr:rowOff>
    </xdr:from>
    <xdr:to>
      <xdr:col>85</xdr:col>
      <xdr:colOff>127000</xdr:colOff>
      <xdr:row>98</xdr:row>
      <xdr:rowOff>36660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835912"/>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33812</xdr:rowOff>
    </xdr:from>
    <xdr:to>
      <xdr:col>81</xdr:col>
      <xdr:colOff>50800</xdr:colOff>
      <xdr:row>98</xdr:row>
      <xdr:rowOff>35756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35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35756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86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56212</xdr:rowOff>
    </xdr:from>
    <xdr:to>
      <xdr:col>71</xdr:col>
      <xdr:colOff>177800</xdr:colOff>
      <xdr:row>98</xdr:row>
      <xdr:rowOff>107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86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157310</xdr:rowOff>
    </xdr:from>
    <xdr:to>
      <xdr:col>85</xdr:col>
      <xdr:colOff>177800</xdr:colOff>
      <xdr:row>98</xdr:row>
      <xdr:rowOff>87460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135737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154462</xdr:rowOff>
    </xdr:from>
    <xdr:to>
      <xdr:col>81</xdr:col>
      <xdr:colOff>101600</xdr:colOff>
      <xdr:row>98</xdr:row>
      <xdr:rowOff>84612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101139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156406</xdr:rowOff>
    </xdr:from>
    <xdr:to>
      <xdr:col>76</xdr:col>
      <xdr:colOff>165100</xdr:colOff>
      <xdr:row>98</xdr:row>
      <xdr:rowOff>86556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103083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5412</xdr:rowOff>
    </xdr:from>
    <xdr:to>
      <xdr:col>72</xdr:col>
      <xdr:colOff>38100</xdr:colOff>
      <xdr:row>97</xdr:row>
      <xdr:rowOff>107012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123539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120757</xdr:rowOff>
    </xdr:from>
    <xdr:to>
      <xdr:col>67</xdr:col>
      <xdr:colOff>101600</xdr:colOff>
      <xdr:row>98</xdr:row>
      <xdr:rowOff>50907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67434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衛生費は、類似団体平均に比べ高い水準にある。市内に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つの公立病院を抱える病院事業への繰出しが多額であることが要因となっているが、計画に沿って公営企業会計の健全化に取り組み、改善を図っていくこととしている。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労働費は、類似団体平均に比べ高い水準にあるが、勤労者福祉のための公共施設管理に費用が掛かっていることが要因である。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消防費は、昨年度から大きく減少したが、消防庁舎・消防防災センターの建設事業が完了したことが要因である。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273,823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千円の積立を行い、前年度と比較すると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年度に資金不足を解消し、以降黒字で推移しており全ての会計で資金不足は発生していない。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％、観光事業会計が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％の比率となった。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17551672</v>
      </c>
      <c r="BO4" s="459"/>
      <c r="BP4" s="459"/>
      <c r="BQ4" s="459"/>
      <c r="BR4" s="459"/>
      <c r="BS4" s="459"/>
      <c r="BT4" s="459"/>
      <c r="BU4" s="460"/>
      <c r="BV4" s="458">
        <v>19912518</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6.4</v>
      </c>
      <c r="CU4" s="599"/>
      <c r="CV4" s="599"/>
      <c r="CW4" s="599"/>
      <c r="CX4" s="599"/>
      <c r="CY4" s="599"/>
      <c r="CZ4" s="599"/>
      <c r="DA4" s="600"/>
      <c r="DB4" s="598">
        <v>3.8</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16866092</v>
      </c>
      <c r="BO5" s="430"/>
      <c r="BP5" s="430"/>
      <c r="BQ5" s="430"/>
      <c r="BR5" s="430"/>
      <c r="BS5" s="430"/>
      <c r="BT5" s="430"/>
      <c r="BU5" s="431"/>
      <c r="BV5" s="429">
        <v>19447055</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90.3</v>
      </c>
      <c r="CU5" s="427"/>
      <c r="CV5" s="427"/>
      <c r="CW5" s="427"/>
      <c r="CX5" s="427"/>
      <c r="CY5" s="427"/>
      <c r="CZ5" s="427"/>
      <c r="DA5" s="428"/>
      <c r="DB5" s="426">
        <v>94.5</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685580</v>
      </c>
      <c r="BO6" s="430"/>
      <c r="BP6" s="430"/>
      <c r="BQ6" s="430"/>
      <c r="BR6" s="430"/>
      <c r="BS6" s="430"/>
      <c r="BT6" s="430"/>
      <c r="BU6" s="431"/>
      <c r="BV6" s="429">
        <v>465463</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94.3</v>
      </c>
      <c r="CU6" s="573"/>
      <c r="CV6" s="573"/>
      <c r="CW6" s="573"/>
      <c r="CX6" s="573"/>
      <c r="CY6" s="573"/>
      <c r="CZ6" s="573"/>
      <c r="DA6" s="574"/>
      <c r="DB6" s="572">
        <v>98.1</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93</v>
      </c>
      <c r="AV7" s="488"/>
      <c r="AW7" s="488"/>
      <c r="AX7" s="488"/>
      <c r="AY7" s="443" t="s">
        <v>105</v>
      </c>
      <c r="AZ7" s="444"/>
      <c r="BA7" s="444"/>
      <c r="BB7" s="444"/>
      <c r="BC7" s="444"/>
      <c r="BD7" s="444"/>
      <c r="BE7" s="444"/>
      <c r="BF7" s="444"/>
      <c r="BG7" s="444"/>
      <c r="BH7" s="444"/>
      <c r="BI7" s="444"/>
      <c r="BJ7" s="444"/>
      <c r="BK7" s="444"/>
      <c r="BL7" s="444"/>
      <c r="BM7" s="445"/>
      <c r="BN7" s="429">
        <v>40937</v>
      </c>
      <c r="BO7" s="430"/>
      <c r="BP7" s="430"/>
      <c r="BQ7" s="430"/>
      <c r="BR7" s="430"/>
      <c r="BS7" s="430"/>
      <c r="BT7" s="430"/>
      <c r="BU7" s="431"/>
      <c r="BV7" s="429">
        <v>91826</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10151275</v>
      </c>
      <c r="CU7" s="430"/>
      <c r="CV7" s="430"/>
      <c r="CW7" s="430"/>
      <c r="CX7" s="430"/>
      <c r="CY7" s="430"/>
      <c r="CZ7" s="430"/>
      <c r="DA7" s="431"/>
      <c r="DB7" s="429">
        <v>9829627</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101</v>
      </c>
      <c r="AV8" s="488"/>
      <c r="AW8" s="488"/>
      <c r="AX8" s="488"/>
      <c r="AY8" s="443" t="s">
        <v>108</v>
      </c>
      <c r="AZ8" s="444"/>
      <c r="BA8" s="444"/>
      <c r="BB8" s="444"/>
      <c r="BC8" s="444"/>
      <c r="BD8" s="444"/>
      <c r="BE8" s="444"/>
      <c r="BF8" s="444"/>
      <c r="BG8" s="444"/>
      <c r="BH8" s="444"/>
      <c r="BI8" s="444"/>
      <c r="BJ8" s="444"/>
      <c r="BK8" s="444"/>
      <c r="BL8" s="444"/>
      <c r="BM8" s="445"/>
      <c r="BN8" s="429">
        <v>644643</v>
      </c>
      <c r="BO8" s="430"/>
      <c r="BP8" s="430"/>
      <c r="BQ8" s="430"/>
      <c r="BR8" s="430"/>
      <c r="BS8" s="430"/>
      <c r="BT8" s="430"/>
      <c r="BU8" s="431"/>
      <c r="BV8" s="429">
        <v>373637</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0.38</v>
      </c>
      <c r="CU8" s="533"/>
      <c r="CV8" s="533"/>
      <c r="CW8" s="533"/>
      <c r="CX8" s="533"/>
      <c r="CY8" s="533"/>
      <c r="CZ8" s="533"/>
      <c r="DA8" s="534"/>
      <c r="DB8" s="532">
        <v>0.38</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23247</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93</v>
      </c>
      <c r="AV9" s="488"/>
      <c r="AW9" s="488"/>
      <c r="AX9" s="488"/>
      <c r="AY9" s="443" t="s">
        <v>114</v>
      </c>
      <c r="AZ9" s="444"/>
      <c r="BA9" s="444"/>
      <c r="BB9" s="444"/>
      <c r="BC9" s="444"/>
      <c r="BD9" s="444"/>
      <c r="BE9" s="444"/>
      <c r="BF9" s="444"/>
      <c r="BG9" s="444"/>
      <c r="BH9" s="444"/>
      <c r="BI9" s="444"/>
      <c r="BJ9" s="444"/>
      <c r="BK9" s="444"/>
      <c r="BL9" s="444"/>
      <c r="BM9" s="445"/>
      <c r="BN9" s="429">
        <v>271006</v>
      </c>
      <c r="BO9" s="430"/>
      <c r="BP9" s="430"/>
      <c r="BQ9" s="430"/>
      <c r="BR9" s="430"/>
      <c r="BS9" s="430"/>
      <c r="BT9" s="430"/>
      <c r="BU9" s="431"/>
      <c r="BV9" s="429">
        <v>-61956</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12.4</v>
      </c>
      <c r="CU9" s="427"/>
      <c r="CV9" s="427"/>
      <c r="CW9" s="427"/>
      <c r="CX9" s="427"/>
      <c r="CY9" s="427"/>
      <c r="CZ9" s="427"/>
      <c r="DA9" s="428"/>
      <c r="DB9" s="426">
        <v>13.1</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116</v>
      </c>
      <c r="M10" s="386"/>
      <c r="N10" s="386"/>
      <c r="O10" s="386"/>
      <c r="P10" s="386"/>
      <c r="Q10" s="387"/>
      <c r="R10" s="382">
        <v>26159</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273823</v>
      </c>
      <c r="BO10" s="430"/>
      <c r="BP10" s="430"/>
      <c r="BQ10" s="430"/>
      <c r="BR10" s="430"/>
      <c r="BS10" s="430"/>
      <c r="BT10" s="430"/>
      <c r="BU10" s="431"/>
      <c r="BV10" s="429">
        <v>1260</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118</v>
      </c>
      <c r="AV11" s="488"/>
      <c r="AW11" s="488"/>
      <c r="AX11" s="488"/>
      <c r="AY11" s="443" t="s">
        <v>124</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125</v>
      </c>
      <c r="CE11" s="389"/>
      <c r="CF11" s="389"/>
      <c r="CG11" s="389"/>
      <c r="CH11" s="389"/>
      <c r="CI11" s="389"/>
      <c r="CJ11" s="389"/>
      <c r="CK11" s="389"/>
      <c r="CL11" s="389"/>
      <c r="CM11" s="389"/>
      <c r="CN11" s="389"/>
      <c r="CO11" s="389"/>
      <c r="CP11" s="389"/>
      <c r="CQ11" s="389"/>
      <c r="CR11" s="389"/>
      <c r="CS11" s="470"/>
      <c r="CT11" s="532" t="s">
        <v>126</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22756</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101</v>
      </c>
      <c r="AV12" s="488"/>
      <c r="AW12" s="488"/>
      <c r="AX12" s="488"/>
      <c r="AY12" s="443" t="s">
        <v>133</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134</v>
      </c>
      <c r="CE12" s="389"/>
      <c r="CF12" s="389"/>
      <c r="CG12" s="389"/>
      <c r="CH12" s="389"/>
      <c r="CI12" s="389"/>
      <c r="CJ12" s="389"/>
      <c r="CK12" s="389"/>
      <c r="CL12" s="389"/>
      <c r="CM12" s="389"/>
      <c r="CN12" s="389"/>
      <c r="CO12" s="389"/>
      <c r="CP12" s="389"/>
      <c r="CQ12" s="389"/>
      <c r="CR12" s="389"/>
      <c r="CS12" s="470"/>
      <c r="CT12" s="532" t="s">
        <v>135</v>
      </c>
      <c r="CU12" s="533"/>
      <c r="CV12" s="533"/>
      <c r="CW12" s="533"/>
      <c r="CX12" s="533"/>
      <c r="CY12" s="533"/>
      <c r="CZ12" s="533"/>
      <c r="DA12" s="534"/>
      <c r="DB12" s="532" t="s">
        <v>136</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137</v>
      </c>
      <c r="N13" s="514"/>
      <c r="O13" s="514"/>
      <c r="P13" s="514"/>
      <c r="Q13" s="515"/>
      <c r="R13" s="516">
        <v>22518</v>
      </c>
      <c r="S13" s="517"/>
      <c r="T13" s="517"/>
      <c r="U13" s="517"/>
      <c r="V13" s="518"/>
      <c r="W13" s="519" t="s">
        <v>138</v>
      </c>
      <c r="X13" s="415"/>
      <c r="Y13" s="415"/>
      <c r="Z13" s="415"/>
      <c r="AA13" s="415"/>
      <c r="AB13" s="416"/>
      <c r="AC13" s="382">
        <v>1273</v>
      </c>
      <c r="AD13" s="383"/>
      <c r="AE13" s="383"/>
      <c r="AF13" s="383"/>
      <c r="AG13" s="384"/>
      <c r="AH13" s="382">
        <v>1660</v>
      </c>
      <c r="AI13" s="383"/>
      <c r="AJ13" s="383"/>
      <c r="AK13" s="383"/>
      <c r="AL13" s="442"/>
      <c r="AM13" s="486" t="s">
        <v>139</v>
      </c>
      <c r="AN13" s="386"/>
      <c r="AO13" s="386"/>
      <c r="AP13" s="386"/>
      <c r="AQ13" s="386"/>
      <c r="AR13" s="386"/>
      <c r="AS13" s="386"/>
      <c r="AT13" s="387"/>
      <c r="AU13" s="487" t="s">
        <v>140</v>
      </c>
      <c r="AV13" s="488"/>
      <c r="AW13" s="488"/>
      <c r="AX13" s="488"/>
      <c r="AY13" s="443" t="s">
        <v>141</v>
      </c>
      <c r="AZ13" s="444"/>
      <c r="BA13" s="444"/>
      <c r="BB13" s="444"/>
      <c r="BC13" s="444"/>
      <c r="BD13" s="444"/>
      <c r="BE13" s="444"/>
      <c r="BF13" s="444"/>
      <c r="BG13" s="444"/>
      <c r="BH13" s="444"/>
      <c r="BI13" s="444"/>
      <c r="BJ13" s="444"/>
      <c r="BK13" s="444"/>
      <c r="BL13" s="444"/>
      <c r="BM13" s="445"/>
      <c r="BN13" s="429">
        <v>544829</v>
      </c>
      <c r="BO13" s="430"/>
      <c r="BP13" s="430"/>
      <c r="BQ13" s="430"/>
      <c r="BR13" s="430"/>
      <c r="BS13" s="430"/>
      <c r="BT13" s="430"/>
      <c r="BU13" s="431"/>
      <c r="BV13" s="429">
        <v>-60696</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8.1</v>
      </c>
      <c r="CU13" s="427"/>
      <c r="CV13" s="427"/>
      <c r="CW13" s="427"/>
      <c r="CX13" s="427"/>
      <c r="CY13" s="427"/>
      <c r="CZ13" s="427"/>
      <c r="DA13" s="428"/>
      <c r="DB13" s="426">
        <v>9</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143</v>
      </c>
      <c r="M14" s="556"/>
      <c r="N14" s="556"/>
      <c r="O14" s="556"/>
      <c r="P14" s="556"/>
      <c r="Q14" s="557"/>
      <c r="R14" s="516">
        <v>23375</v>
      </c>
      <c r="S14" s="517"/>
      <c r="T14" s="517"/>
      <c r="U14" s="517"/>
      <c r="V14" s="518"/>
      <c r="W14" s="520"/>
      <c r="X14" s="418"/>
      <c r="Y14" s="418"/>
      <c r="Z14" s="418"/>
      <c r="AA14" s="418"/>
      <c r="AB14" s="419"/>
      <c r="AC14" s="509">
        <v>11.3</v>
      </c>
      <c r="AD14" s="510"/>
      <c r="AE14" s="510"/>
      <c r="AF14" s="510"/>
      <c r="AG14" s="511"/>
      <c r="AH14" s="509">
        <v>12.9</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v>25.2</v>
      </c>
      <c r="CU14" s="527"/>
      <c r="CV14" s="527"/>
      <c r="CW14" s="527"/>
      <c r="CX14" s="527"/>
      <c r="CY14" s="527"/>
      <c r="CZ14" s="527"/>
      <c r="DA14" s="528"/>
      <c r="DB14" s="526">
        <v>28.1</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137</v>
      </c>
      <c r="N15" s="514"/>
      <c r="O15" s="514"/>
      <c r="P15" s="514"/>
      <c r="Q15" s="515"/>
      <c r="R15" s="516">
        <v>23143</v>
      </c>
      <c r="S15" s="517"/>
      <c r="T15" s="517"/>
      <c r="U15" s="517"/>
      <c r="V15" s="518"/>
      <c r="W15" s="519" t="s">
        <v>145</v>
      </c>
      <c r="X15" s="415"/>
      <c r="Y15" s="415"/>
      <c r="Z15" s="415"/>
      <c r="AA15" s="415"/>
      <c r="AB15" s="416"/>
      <c r="AC15" s="382">
        <v>3027</v>
      </c>
      <c r="AD15" s="383"/>
      <c r="AE15" s="383"/>
      <c r="AF15" s="383"/>
      <c r="AG15" s="384"/>
      <c r="AH15" s="382">
        <v>3448</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3324825</v>
      </c>
      <c r="BO15" s="459"/>
      <c r="BP15" s="459"/>
      <c r="BQ15" s="459"/>
      <c r="BR15" s="459"/>
      <c r="BS15" s="459"/>
      <c r="BT15" s="459"/>
      <c r="BU15" s="460"/>
      <c r="BV15" s="458">
        <v>3354057</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26.9</v>
      </c>
      <c r="AD16" s="510"/>
      <c r="AE16" s="510"/>
      <c r="AF16" s="510"/>
      <c r="AG16" s="511"/>
      <c r="AH16" s="509">
        <v>26.7</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8864998</v>
      </c>
      <c r="BO16" s="430"/>
      <c r="BP16" s="430"/>
      <c r="BQ16" s="430"/>
      <c r="BR16" s="430"/>
      <c r="BS16" s="430"/>
      <c r="BT16" s="430"/>
      <c r="BU16" s="431"/>
      <c r="BV16" s="429">
        <v>8621567</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151</v>
      </c>
      <c r="N17" s="523"/>
      <c r="O17" s="523"/>
      <c r="P17" s="523"/>
      <c r="Q17" s="524"/>
      <c r="R17" s="506" t="s">
        <v>152</v>
      </c>
      <c r="S17" s="507"/>
      <c r="T17" s="507"/>
      <c r="U17" s="507"/>
      <c r="V17" s="508"/>
      <c r="W17" s="519" t="s">
        <v>153</v>
      </c>
      <c r="X17" s="415"/>
      <c r="Y17" s="415"/>
      <c r="Z17" s="415"/>
      <c r="AA17" s="415"/>
      <c r="AB17" s="416"/>
      <c r="AC17" s="382">
        <v>6941</v>
      </c>
      <c r="AD17" s="383"/>
      <c r="AE17" s="383"/>
      <c r="AF17" s="383"/>
      <c r="AG17" s="384"/>
      <c r="AH17" s="382">
        <v>7793</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4183032</v>
      </c>
      <c r="BO17" s="430"/>
      <c r="BP17" s="430"/>
      <c r="BQ17" s="430"/>
      <c r="BR17" s="430"/>
      <c r="BS17" s="430"/>
      <c r="BT17" s="430"/>
      <c r="BU17" s="431"/>
      <c r="BV17" s="429">
        <v>4221177</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472.64</v>
      </c>
      <c r="M18" s="482"/>
      <c r="N18" s="482"/>
      <c r="O18" s="482"/>
      <c r="P18" s="482"/>
      <c r="Q18" s="482"/>
      <c r="R18" s="483"/>
      <c r="S18" s="483"/>
      <c r="T18" s="483"/>
      <c r="U18" s="483"/>
      <c r="V18" s="484"/>
      <c r="W18" s="500"/>
      <c r="X18" s="501"/>
      <c r="Y18" s="501"/>
      <c r="Z18" s="501"/>
      <c r="AA18" s="501"/>
      <c r="AB18" s="525"/>
      <c r="AC18" s="399">
        <v>61.7</v>
      </c>
      <c r="AD18" s="400"/>
      <c r="AE18" s="400"/>
      <c r="AF18" s="400"/>
      <c r="AG18" s="485"/>
      <c r="AH18" s="399">
        <v>60.4</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9305633</v>
      </c>
      <c r="BO18" s="430"/>
      <c r="BP18" s="430"/>
      <c r="BQ18" s="430"/>
      <c r="BR18" s="430"/>
      <c r="BS18" s="430"/>
      <c r="BT18" s="430"/>
      <c r="BU18" s="431"/>
      <c r="BV18" s="429">
        <v>9294355</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49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12471528</v>
      </c>
      <c r="BO19" s="430"/>
      <c r="BP19" s="430"/>
      <c r="BQ19" s="430"/>
      <c r="BR19" s="430"/>
      <c r="BS19" s="430"/>
      <c r="BT19" s="430"/>
      <c r="BU19" s="431"/>
      <c r="BV19" s="429">
        <v>12226350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9405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15727243</v>
      </c>
      <c r="BO22" s="459"/>
      <c r="BP22" s="459"/>
      <c r="BQ22" s="459"/>
      <c r="BR22" s="459"/>
      <c r="BS22" s="459"/>
      <c r="BT22" s="459"/>
      <c r="BU22" s="460"/>
      <c r="BV22" s="458">
        <v>16091421</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14600387</v>
      </c>
      <c r="BO23" s="430"/>
      <c r="BP23" s="430"/>
      <c r="BQ23" s="430"/>
      <c r="BR23" s="430"/>
      <c r="BS23" s="430"/>
      <c r="BT23" s="430"/>
      <c r="BU23" s="431"/>
      <c r="BV23" s="429">
        <v>14763994</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7800</v>
      </c>
      <c r="R24" s="383"/>
      <c r="S24" s="383"/>
      <c r="T24" s="383"/>
      <c r="U24" s="383"/>
      <c r="V24" s="384"/>
      <c r="W24" s="472"/>
      <c r="X24" s="409"/>
      <c r="Y24" s="410"/>
      <c r="Z24" s="385" t="s">
        <v>170</v>
      </c>
      <c r="AA24" s="386"/>
      <c r="AB24" s="386"/>
      <c r="AC24" s="386"/>
      <c r="AD24" s="386"/>
      <c r="AE24" s="386"/>
      <c r="AF24" s="386"/>
      <c r="AG24" s="387"/>
      <c r="AH24" s="382">
        <v>337</v>
      </c>
      <c r="AI24" s="383"/>
      <c r="AJ24" s="383"/>
      <c r="AK24" s="383"/>
      <c r="AL24" s="384"/>
      <c r="AM24" s="382">
        <v>1036612</v>
      </c>
      <c r="AN24" s="383"/>
      <c r="AO24" s="383"/>
      <c r="AP24" s="383"/>
      <c r="AQ24" s="383"/>
      <c r="AR24" s="384"/>
      <c r="AS24" s="382">
        <v>3076</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9525510</v>
      </c>
      <c r="BO24" s="430"/>
      <c r="BP24" s="430"/>
      <c r="BQ24" s="430"/>
      <c r="BR24" s="430"/>
      <c r="BS24" s="430"/>
      <c r="BT24" s="430"/>
      <c r="BU24" s="431"/>
      <c r="BV24" s="429">
        <v>9703824</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1</v>
      </c>
      <c r="M25" s="383"/>
      <c r="N25" s="383"/>
      <c r="O25" s="383"/>
      <c r="P25" s="384"/>
      <c r="Q25" s="382">
        <v>6240</v>
      </c>
      <c r="R25" s="383"/>
      <c r="S25" s="383"/>
      <c r="T25" s="383"/>
      <c r="U25" s="383"/>
      <c r="V25" s="384"/>
      <c r="W25" s="472"/>
      <c r="X25" s="409"/>
      <c r="Y25" s="410"/>
      <c r="Z25" s="385" t="s">
        <v>173</v>
      </c>
      <c r="AA25" s="386"/>
      <c r="AB25" s="386"/>
      <c r="AC25" s="386"/>
      <c r="AD25" s="386"/>
      <c r="AE25" s="386"/>
      <c r="AF25" s="386"/>
      <c r="AG25" s="387"/>
      <c r="AH25" s="382">
        <v>61</v>
      </c>
      <c r="AI25" s="383"/>
      <c r="AJ25" s="383"/>
      <c r="AK25" s="383"/>
      <c r="AL25" s="384"/>
      <c r="AM25" s="382">
        <v>175985</v>
      </c>
      <c r="AN25" s="383"/>
      <c r="AO25" s="383"/>
      <c r="AP25" s="383"/>
      <c r="AQ25" s="383"/>
      <c r="AR25" s="384"/>
      <c r="AS25" s="382">
        <v>2885</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v>2009193</v>
      </c>
      <c r="BO25" s="459"/>
      <c r="BP25" s="459"/>
      <c r="BQ25" s="459"/>
      <c r="BR25" s="459"/>
      <c r="BS25" s="459"/>
      <c r="BT25" s="459"/>
      <c r="BU25" s="460"/>
      <c r="BV25" s="458">
        <v>1663812</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175</v>
      </c>
      <c r="F26" s="386"/>
      <c r="G26" s="386"/>
      <c r="H26" s="386"/>
      <c r="I26" s="386"/>
      <c r="J26" s="386"/>
      <c r="K26" s="387"/>
      <c r="L26" s="382">
        <v>1</v>
      </c>
      <c r="M26" s="383"/>
      <c r="N26" s="383"/>
      <c r="O26" s="383"/>
      <c r="P26" s="384"/>
      <c r="Q26" s="382">
        <v>5460</v>
      </c>
      <c r="R26" s="383"/>
      <c r="S26" s="383"/>
      <c r="T26" s="383"/>
      <c r="U26" s="383"/>
      <c r="V26" s="384"/>
      <c r="W26" s="472"/>
      <c r="X26" s="409"/>
      <c r="Y26" s="410"/>
      <c r="Z26" s="385" t="s">
        <v>176</v>
      </c>
      <c r="AA26" s="440"/>
      <c r="AB26" s="440"/>
      <c r="AC26" s="440"/>
      <c r="AD26" s="440"/>
      <c r="AE26" s="440"/>
      <c r="AF26" s="440"/>
      <c r="AG26" s="441"/>
      <c r="AH26" s="382">
        <v>16</v>
      </c>
      <c r="AI26" s="383"/>
      <c r="AJ26" s="383"/>
      <c r="AK26" s="383"/>
      <c r="AL26" s="384"/>
      <c r="AM26" s="382">
        <v>45264</v>
      </c>
      <c r="AN26" s="383"/>
      <c r="AO26" s="383"/>
      <c r="AP26" s="383"/>
      <c r="AQ26" s="383"/>
      <c r="AR26" s="384"/>
      <c r="AS26" s="382">
        <v>2829</v>
      </c>
      <c r="AT26" s="383"/>
      <c r="AU26" s="383"/>
      <c r="AV26" s="383"/>
      <c r="AW26" s="383"/>
      <c r="AX26" s="442"/>
      <c r="AY26" s="469" t="s">
        <v>177</v>
      </c>
      <c r="AZ26" s="389"/>
      <c r="BA26" s="389"/>
      <c r="BB26" s="389"/>
      <c r="BC26" s="389"/>
      <c r="BD26" s="389"/>
      <c r="BE26" s="389"/>
      <c r="BF26" s="389"/>
      <c r="BG26" s="389"/>
      <c r="BH26" s="389"/>
      <c r="BI26" s="389"/>
      <c r="BJ26" s="389"/>
      <c r="BK26" s="389"/>
      <c r="BL26" s="389"/>
      <c r="BM26" s="470"/>
      <c r="BN26" s="429" t="s">
        <v>135</v>
      </c>
      <c r="BO26" s="430"/>
      <c r="BP26" s="430"/>
      <c r="BQ26" s="430"/>
      <c r="BR26" s="430"/>
      <c r="BS26" s="430"/>
      <c r="BT26" s="430"/>
      <c r="BU26" s="431"/>
      <c r="BV26" s="429" t="s">
        <v>135</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178</v>
      </c>
      <c r="F27" s="386"/>
      <c r="G27" s="386"/>
      <c r="H27" s="386"/>
      <c r="I27" s="386"/>
      <c r="J27" s="386"/>
      <c r="K27" s="387"/>
      <c r="L27" s="382">
        <v>1</v>
      </c>
      <c r="M27" s="383"/>
      <c r="N27" s="383"/>
      <c r="O27" s="383"/>
      <c r="P27" s="384"/>
      <c r="Q27" s="382">
        <v>4000</v>
      </c>
      <c r="R27" s="383"/>
      <c r="S27" s="383"/>
      <c r="T27" s="383"/>
      <c r="U27" s="383"/>
      <c r="V27" s="384"/>
      <c r="W27" s="472"/>
      <c r="X27" s="409"/>
      <c r="Y27" s="410"/>
      <c r="Z27" s="385" t="s">
        <v>179</v>
      </c>
      <c r="AA27" s="386"/>
      <c r="AB27" s="386"/>
      <c r="AC27" s="386"/>
      <c r="AD27" s="386"/>
      <c r="AE27" s="386"/>
      <c r="AF27" s="386"/>
      <c r="AG27" s="387"/>
      <c r="AH27" s="382" t="s">
        <v>135</v>
      </c>
      <c r="AI27" s="383"/>
      <c r="AJ27" s="383"/>
      <c r="AK27" s="383"/>
      <c r="AL27" s="384"/>
      <c r="AM27" s="382" t="s">
        <v>135</v>
      </c>
      <c r="AN27" s="383"/>
      <c r="AO27" s="383"/>
      <c r="AP27" s="383"/>
      <c r="AQ27" s="383"/>
      <c r="AR27" s="384"/>
      <c r="AS27" s="382" t="s">
        <v>135</v>
      </c>
      <c r="AT27" s="383"/>
      <c r="AU27" s="383"/>
      <c r="AV27" s="383"/>
      <c r="AW27" s="383"/>
      <c r="AX27" s="442"/>
      <c r="AY27" s="466" t="s">
        <v>180</v>
      </c>
      <c r="AZ27" s="467"/>
      <c r="BA27" s="467"/>
      <c r="BB27" s="467"/>
      <c r="BC27" s="467"/>
      <c r="BD27" s="467"/>
      <c r="BE27" s="467"/>
      <c r="BF27" s="467"/>
      <c r="BG27" s="467"/>
      <c r="BH27" s="467"/>
      <c r="BI27" s="467"/>
      <c r="BJ27" s="467"/>
      <c r="BK27" s="467"/>
      <c r="BL27" s="467"/>
      <c r="BM27" s="468"/>
      <c r="BN27" s="463" t="s">
        <v>135</v>
      </c>
      <c r="BO27" s="464"/>
      <c r="BP27" s="464"/>
      <c r="BQ27" s="464"/>
      <c r="BR27" s="464"/>
      <c r="BS27" s="464"/>
      <c r="BT27" s="464"/>
      <c r="BU27" s="465"/>
      <c r="BV27" s="463" t="s">
        <v>135</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181</v>
      </c>
      <c r="F28" s="386"/>
      <c r="G28" s="386"/>
      <c r="H28" s="386"/>
      <c r="I28" s="386"/>
      <c r="J28" s="386"/>
      <c r="K28" s="387"/>
      <c r="L28" s="382">
        <v>1</v>
      </c>
      <c r="M28" s="383"/>
      <c r="N28" s="383"/>
      <c r="O28" s="383"/>
      <c r="P28" s="384"/>
      <c r="Q28" s="382">
        <v>3400</v>
      </c>
      <c r="R28" s="383"/>
      <c r="S28" s="383"/>
      <c r="T28" s="383"/>
      <c r="U28" s="383"/>
      <c r="V28" s="384"/>
      <c r="W28" s="472"/>
      <c r="X28" s="409"/>
      <c r="Y28" s="410"/>
      <c r="Z28" s="385" t="s">
        <v>182</v>
      </c>
      <c r="AA28" s="386"/>
      <c r="AB28" s="386"/>
      <c r="AC28" s="386"/>
      <c r="AD28" s="386"/>
      <c r="AE28" s="386"/>
      <c r="AF28" s="386"/>
      <c r="AG28" s="387"/>
      <c r="AH28" s="382" t="s">
        <v>135</v>
      </c>
      <c r="AI28" s="383"/>
      <c r="AJ28" s="383"/>
      <c r="AK28" s="383"/>
      <c r="AL28" s="384"/>
      <c r="AM28" s="382" t="s">
        <v>183</v>
      </c>
      <c r="AN28" s="383"/>
      <c r="AO28" s="383"/>
      <c r="AP28" s="383"/>
      <c r="AQ28" s="383"/>
      <c r="AR28" s="384"/>
      <c r="AS28" s="382" t="s">
        <v>135</v>
      </c>
      <c r="AT28" s="383"/>
      <c r="AU28" s="383"/>
      <c r="AV28" s="383"/>
      <c r="AW28" s="383"/>
      <c r="AX28" s="442"/>
      <c r="AY28" s="446" t="s">
        <v>184</v>
      </c>
      <c r="AZ28" s="447"/>
      <c r="BA28" s="447"/>
      <c r="BB28" s="448"/>
      <c r="BC28" s="455" t="s">
        <v>47</v>
      </c>
      <c r="BD28" s="456"/>
      <c r="BE28" s="456"/>
      <c r="BF28" s="456"/>
      <c r="BG28" s="456"/>
      <c r="BH28" s="456"/>
      <c r="BI28" s="456"/>
      <c r="BJ28" s="456"/>
      <c r="BK28" s="456"/>
      <c r="BL28" s="456"/>
      <c r="BM28" s="457"/>
      <c r="BN28" s="458">
        <v>2725821</v>
      </c>
      <c r="BO28" s="459"/>
      <c r="BP28" s="459"/>
      <c r="BQ28" s="459"/>
      <c r="BR28" s="459"/>
      <c r="BS28" s="459"/>
      <c r="BT28" s="459"/>
      <c r="BU28" s="460"/>
      <c r="BV28" s="458">
        <v>2451998</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185</v>
      </c>
      <c r="F29" s="386"/>
      <c r="G29" s="386"/>
      <c r="H29" s="386"/>
      <c r="I29" s="386"/>
      <c r="J29" s="386"/>
      <c r="K29" s="387"/>
      <c r="L29" s="382">
        <v>14</v>
      </c>
      <c r="M29" s="383"/>
      <c r="N29" s="383"/>
      <c r="O29" s="383"/>
      <c r="P29" s="384"/>
      <c r="Q29" s="382">
        <v>3000</v>
      </c>
      <c r="R29" s="383"/>
      <c r="S29" s="383"/>
      <c r="T29" s="383"/>
      <c r="U29" s="383"/>
      <c r="V29" s="384"/>
      <c r="W29" s="473"/>
      <c r="X29" s="474"/>
      <c r="Y29" s="475"/>
      <c r="Z29" s="385" t="s">
        <v>186</v>
      </c>
      <c r="AA29" s="386"/>
      <c r="AB29" s="386"/>
      <c r="AC29" s="386"/>
      <c r="AD29" s="386"/>
      <c r="AE29" s="386"/>
      <c r="AF29" s="386"/>
      <c r="AG29" s="387"/>
      <c r="AH29" s="382">
        <v>337</v>
      </c>
      <c r="AI29" s="383"/>
      <c r="AJ29" s="383"/>
      <c r="AK29" s="383"/>
      <c r="AL29" s="384"/>
      <c r="AM29" s="382">
        <v>1036612</v>
      </c>
      <c r="AN29" s="383"/>
      <c r="AO29" s="383"/>
      <c r="AP29" s="383"/>
      <c r="AQ29" s="383"/>
      <c r="AR29" s="384"/>
      <c r="AS29" s="382">
        <v>3076</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404101</v>
      </c>
      <c r="BO29" s="430"/>
      <c r="BP29" s="430"/>
      <c r="BQ29" s="430"/>
      <c r="BR29" s="430"/>
      <c r="BS29" s="430"/>
      <c r="BT29" s="430"/>
      <c r="BU29" s="431"/>
      <c r="BV29" s="429">
        <v>286723</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99.5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2986958</v>
      </c>
      <c r="BO30" s="464"/>
      <c r="BP30" s="464"/>
      <c r="BQ30" s="464"/>
      <c r="BR30" s="464"/>
      <c r="BS30" s="464"/>
      <c r="BT30" s="464"/>
      <c r="BU30" s="465"/>
      <c r="BV30" s="463">
        <v>2922553</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195</v>
      </c>
      <c r="D33" s="381"/>
      <c r="E33" s="380" t="s">
        <v>196</v>
      </c>
      <c r="F33" s="380"/>
      <c r="G33" s="380"/>
      <c r="H33" s="380"/>
      <c r="I33" s="380"/>
      <c r="J33" s="380"/>
      <c r="K33" s="380"/>
      <c r="L33" s="380"/>
      <c r="M33" s="380"/>
      <c r="N33" s="380"/>
      <c r="O33" s="380"/>
      <c r="P33" s="380"/>
      <c r="Q33" s="380"/>
      <c r="R33" s="380"/>
      <c r="S33" s="380"/>
      <c r="T33" s="197"/>
      <c r="U33" s="381" t="s">
        <v>195</v>
      </c>
      <c r="V33" s="381"/>
      <c r="W33" s="380" t="s">
        <v>196</v>
      </c>
      <c r="X33" s="380"/>
      <c r="Y33" s="380"/>
      <c r="Z33" s="380"/>
      <c r="AA33" s="380"/>
      <c r="AB33" s="380"/>
      <c r="AC33" s="380"/>
      <c r="AD33" s="380"/>
      <c r="AE33" s="380"/>
      <c r="AF33" s="380"/>
      <c r="AG33" s="380"/>
      <c r="AH33" s="380"/>
      <c r="AI33" s="380"/>
      <c r="AJ33" s="380"/>
      <c r="AK33" s="380"/>
      <c r="AL33" s="197"/>
      <c r="AM33" s="381" t="s">
        <v>195</v>
      </c>
      <c r="AN33" s="381"/>
      <c r="AO33" s="380" t="s">
        <v>196</v>
      </c>
      <c r="AP33" s="380"/>
      <c r="AQ33" s="380"/>
      <c r="AR33" s="380"/>
      <c r="AS33" s="380"/>
      <c r="AT33" s="380"/>
      <c r="AU33" s="380"/>
      <c r="AV33" s="380"/>
      <c r="AW33" s="380"/>
      <c r="AX33" s="380"/>
      <c r="AY33" s="380"/>
      <c r="AZ33" s="380"/>
      <c r="BA33" s="380"/>
      <c r="BB33" s="380"/>
      <c r="BC33" s="380"/>
      <c r="BD33" s="198"/>
      <c r="BE33" s="380" t="s">
        <v>197</v>
      </c>
      <c r="BF33" s="380"/>
      <c r="BG33" s="380" t="s">
        <v>198</v>
      </c>
      <c r="BH33" s="380"/>
      <c r="BI33" s="380"/>
      <c r="BJ33" s="380"/>
      <c r="BK33" s="380"/>
      <c r="BL33" s="380"/>
      <c r="BM33" s="380"/>
      <c r="BN33" s="380"/>
      <c r="BO33" s="380"/>
      <c r="BP33" s="380"/>
      <c r="BQ33" s="380"/>
      <c r="BR33" s="380"/>
      <c r="BS33" s="380"/>
      <c r="BT33" s="380"/>
      <c r="BU33" s="380"/>
      <c r="BV33" s="198"/>
      <c r="BW33" s="381" t="s">
        <v>197</v>
      </c>
      <c r="BX33" s="381"/>
      <c r="BY33" s="380" t="s">
        <v>199</v>
      </c>
      <c r="BZ33" s="380"/>
      <c r="CA33" s="380"/>
      <c r="CB33" s="380"/>
      <c r="CC33" s="380"/>
      <c r="CD33" s="380"/>
      <c r="CE33" s="380"/>
      <c r="CF33" s="380"/>
      <c r="CG33" s="380"/>
      <c r="CH33" s="380"/>
      <c r="CI33" s="380"/>
      <c r="CJ33" s="380"/>
      <c r="CK33" s="380"/>
      <c r="CL33" s="380"/>
      <c r="CM33" s="380"/>
      <c r="CN33" s="197"/>
      <c r="CO33" s="381" t="s">
        <v>195</v>
      </c>
      <c r="CP33" s="381"/>
      <c r="CQ33" s="380" t="s">
        <v>200</v>
      </c>
      <c r="CR33" s="380"/>
      <c r="CS33" s="380"/>
      <c r="CT33" s="380"/>
      <c r="CU33" s="380"/>
      <c r="CV33" s="380"/>
      <c r="CW33" s="380"/>
      <c r="CX33" s="380"/>
      <c r="CY33" s="380"/>
      <c r="CZ33" s="380"/>
      <c r="DA33" s="380"/>
      <c r="DB33" s="380"/>
      <c r="DC33" s="380"/>
      <c r="DD33" s="380"/>
      <c r="DE33" s="380"/>
      <c r="DF33" s="197"/>
      <c r="DG33" s="379" t="s">
        <v>201</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11</v>
      </c>
      <c r="BX34" s="377"/>
      <c r="BY34" s="378" t="str">
        <f>IF('各会計、関係団体の財政状況及び健全化判断比率'!B68="","",'各会計、関係団体の財政状況及び健全化判断比率'!B68)</f>
        <v>山口県市町総合事務組合一般会計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20</v>
      </c>
      <c r="CP34" s="377"/>
      <c r="CQ34" s="378" t="str">
        <f>IF('各会計、関係団体の財政状況及び健全化判断比率'!BS7="","",'各会計、関係団体の財政状況及び健全化判断比率'!BS7)</f>
        <v>美祢観光開発</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環境衛生事業特別会計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IF('各会計、関係団体の財政状況及び健全化判断比率'!B32="","",'各会計、関係団体の財政状況及び健全化判断比率'!B32)</f>
        <v>病院等事業会計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12</v>
      </c>
      <c r="BX35" s="377"/>
      <c r="BY35" s="378" t="str">
        <f>IF('各会計、関係団体の財政状況及び健全化判断比率'!B69="","",'各会計、関係団体の財政状況及び健全化判断比率'!B69)</f>
        <v>山口県市町総合事務組合退職手当特別会計</v>
      </c>
      <c r="BZ35" s="378"/>
      <c r="CA35" s="378"/>
      <c r="CB35" s="378"/>
      <c r="CC35" s="378"/>
      <c r="CD35" s="378"/>
      <c r="CE35" s="378"/>
      <c r="CF35" s="378"/>
      <c r="CG35" s="378"/>
      <c r="CH35" s="378"/>
      <c r="CI35" s="378"/>
      <c r="CJ35" s="378"/>
      <c r="CK35" s="378"/>
      <c r="CL35" s="378"/>
      <c r="CM35" s="378"/>
      <c r="CN35" s="172"/>
      <c r="CO35" s="377">
        <f t="shared" ref="CO35:CO43" si="3">IF(CQ35="","",CO34+1)</f>
        <v>21</v>
      </c>
      <c r="CP35" s="377"/>
      <c r="CQ35" s="378" t="str">
        <f>IF('各会計、関係団体の財政状況及び健全化判断比率'!BS8="","",'各会計、関係団体の財政状況及び健全化判断比率'!BS8)</f>
        <v>美祢農林開発</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f>IF(E36="","",C35+1)</f>
        <v>3</v>
      </c>
      <c r="D36" s="377"/>
      <c r="E36" s="378" t="str">
        <f>IF('各会計、関係団体の財政状況及び健全化判断比率'!B9="","",'各会計、関係団体の財政状況及び健全化判断比率'!B9)</f>
        <v>住宅資金貸付事業特別会計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IF('各会計、関係団体の財政状況及び健全化判断比率'!B33="","",'各会計、関係団体の財政状況及び健全化判断比率'!B33)</f>
        <v>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13</v>
      </c>
      <c r="BX36" s="377"/>
      <c r="BY36" s="378" t="str">
        <f>IF('各会計、関係団体の財政状況及び健全化判断比率'!B70="","",'各会計、関係団体の財政状況及び健全化判断比率'!B70)</f>
        <v>山口県市町総合事務組合消防団員補償等特別会計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f t="shared" si="0"/>
        <v>10</v>
      </c>
      <c r="AN37" s="377"/>
      <c r="AO37" s="378" t="str">
        <f>IF('各会計、関係団体の財政状況及び健全化判断比率'!B34="","",'各会計、関係団体の財政状況及び健全化判断比率'!B34)</f>
        <v>観光事業会計</v>
      </c>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14</v>
      </c>
      <c r="BX37" s="377"/>
      <c r="BY37" s="378" t="str">
        <f>IF('各会計、関係団体の財政状況及び健全化判断比率'!B71="","",'各会計、関係団体の財政状況及び健全化判断比率'!B71)</f>
        <v>山口県総合事務組合非常勤職員公務災害補償特別会計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15</v>
      </c>
      <c r="BX38" s="377"/>
      <c r="BY38" s="378" t="str">
        <f>IF('各会計、関係団体の財政状況及び健全化判断比率'!B72="","",'各会計、関係団体の財政状況及び健全化判断比率'!B72)</f>
        <v>山口県市町総合事務組合山口県市町公平委員会特別会計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16</v>
      </c>
      <c r="BX39" s="377"/>
      <c r="BY39" s="378" t="str">
        <f>IF('各会計、関係団体の財政状況及び健全化判断比率'!B73="","",'各会計、関係団体の財政状況及び健全化判断比率'!B73)</f>
        <v>山口県市町総合事務組交通災害共済特別会計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17</v>
      </c>
      <c r="BX40" s="377"/>
      <c r="BY40" s="378" t="str">
        <f>IF('各会計、関係団体の財政状況及び健全化判断比率'!B74="","",'各会計、関係団体の財政状況及び健全化判断比率'!B74)</f>
        <v>山口県市町総合事務組合山口県自治会館管理特別会計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18</v>
      </c>
      <c r="BX41" s="377"/>
      <c r="BY41" s="378" t="str">
        <f>IF('各会計、関係団体の財政状況及び健全化判断比率'!B75="","",'各会計、関係団体の財政状況及び健全化判断比率'!B75)</f>
        <v>山口県後期高齢者医療広域連合一般会計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19</v>
      </c>
      <c r="BX42" s="377"/>
      <c r="BY42" s="378" t="str">
        <f>IF('各会計、関係団体の財政状況及び健全化判断比率'!B76="","",'各会計、関係団体の財政状況及び健全化判断比率'!B76)</f>
        <v>山口県後期高齢者医療広域連合後期高齢者医療特別会計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374" t="s">
        <v>203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208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209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8" t="s">
        <v>560</v>
      </c>
      <c r="D34" s="1158"/>
      <c r="E34" s="1159"/>
      <c r="F34" s="32" t="s">
        <v>512</v>
      </c>
      <c r="G34" s="33" t="s">
        <v>512</v>
      </c>
      <c r="H34" s="33" t="s">
        <v>512</v>
      </c>
      <c r="I34" s="33">
        <v>9.23</v>
      </c>
      <c r="J34" s="34">
        <v>10.64</v>
      </c>
      <c r="K34" s="22"/>
      <c r="L34" s="22"/>
      <c r="M34" s="22"/>
      <c r="N34" s="22"/>
      <c r="O34" s="22"/>
      <c r="P34" s="22"/>
    </row>
    <row r="35" spans="1:16" ht="39" customHeight="1" x14ac:dyDescent="0.15">
      <c r="A35" s="22"/>
      <c r="B35" s="35"/>
      <c r="C35" s="1154" t="s">
        <v>561</v>
      </c>
      <c r="D35" s="1154"/>
      <c r="E35" s="1155"/>
      <c r="F35" s="36">
        <v>8</v>
      </c>
      <c r="G35" s="37">
        <v>5.6</v>
      </c>
      <c r="H35" s="37">
        <v>5.95</v>
      </c>
      <c r="I35" s="37">
        <v>7.44</v>
      </c>
      <c r="J35" s="38">
        <v>7.88</v>
      </c>
      <c r="K35" s="22"/>
      <c r="L35" s="22"/>
      <c r="M35" s="22"/>
      <c r="N35" s="22"/>
      <c r="O35" s="22"/>
      <c r="P35" s="22"/>
    </row>
    <row r="36" spans="1:16" ht="39" customHeight="1" x14ac:dyDescent="0.15">
      <c r="A36" s="22"/>
      <c r="B36" s="35"/>
      <c r="C36" s="1154" t="s">
        <v>562</v>
      </c>
      <c r="D36" s="1154"/>
      <c r="E36" s="1155"/>
      <c r="F36" s="36">
        <v>6.81</v>
      </c>
      <c r="G36" s="37">
        <v>5.52</v>
      </c>
      <c r="H36" s="37">
        <v>4.8</v>
      </c>
      <c r="I36" s="37">
        <v>4.05</v>
      </c>
      <c r="J36" s="38">
        <v>6.35</v>
      </c>
      <c r="K36" s="22"/>
      <c r="L36" s="22"/>
      <c r="M36" s="22"/>
      <c r="N36" s="22"/>
      <c r="O36" s="22"/>
      <c r="P36" s="22"/>
    </row>
    <row r="37" spans="1:16" ht="39" customHeight="1" x14ac:dyDescent="0.15">
      <c r="A37" s="22"/>
      <c r="B37" s="35"/>
      <c r="C37" s="1154" t="s">
        <v>563</v>
      </c>
      <c r="D37" s="1154"/>
      <c r="E37" s="1155"/>
      <c r="F37" s="36">
        <v>5.31</v>
      </c>
      <c r="G37" s="37">
        <v>4.34</v>
      </c>
      <c r="H37" s="37">
        <v>3.6</v>
      </c>
      <c r="I37" s="37">
        <v>2.61</v>
      </c>
      <c r="J37" s="38">
        <v>3.19</v>
      </c>
      <c r="K37" s="22"/>
      <c r="L37" s="22"/>
      <c r="M37" s="22"/>
      <c r="N37" s="22"/>
      <c r="O37" s="22"/>
      <c r="P37" s="22"/>
    </row>
    <row r="38" spans="1:16" ht="39" customHeight="1" x14ac:dyDescent="0.15">
      <c r="A38" s="22"/>
      <c r="B38" s="35"/>
      <c r="C38" s="1154" t="s">
        <v>564</v>
      </c>
      <c r="D38" s="1154"/>
      <c r="E38" s="1155"/>
      <c r="F38" s="36" t="s">
        <v>512</v>
      </c>
      <c r="G38" s="37" t="s">
        <v>512</v>
      </c>
      <c r="H38" s="37" t="s">
        <v>512</v>
      </c>
      <c r="I38" s="37">
        <v>3.96</v>
      </c>
      <c r="J38" s="38">
        <v>2.7</v>
      </c>
      <c r="K38" s="22"/>
      <c r="L38" s="22"/>
      <c r="M38" s="22"/>
      <c r="N38" s="22"/>
      <c r="O38" s="22"/>
      <c r="P38" s="22"/>
    </row>
    <row r="39" spans="1:16" ht="39" customHeight="1" x14ac:dyDescent="0.15">
      <c r="A39" s="22"/>
      <c r="B39" s="35"/>
      <c r="C39" s="1154" t="s">
        <v>565</v>
      </c>
      <c r="D39" s="1154"/>
      <c r="E39" s="1155"/>
      <c r="F39" s="36">
        <v>5.0599999999999996</v>
      </c>
      <c r="G39" s="37">
        <v>1.01</v>
      </c>
      <c r="H39" s="37">
        <v>0.36</v>
      </c>
      <c r="I39" s="37">
        <v>0.92</v>
      </c>
      <c r="J39" s="38">
        <v>1.4</v>
      </c>
      <c r="K39" s="22"/>
      <c r="L39" s="22"/>
      <c r="M39" s="22"/>
      <c r="N39" s="22"/>
      <c r="O39" s="22"/>
      <c r="P39" s="22"/>
    </row>
    <row r="40" spans="1:16" ht="39" customHeight="1" x14ac:dyDescent="0.15">
      <c r="A40" s="22"/>
      <c r="B40" s="35"/>
      <c r="C40" s="1154" t="s">
        <v>566</v>
      </c>
      <c r="D40" s="1154"/>
      <c r="E40" s="1155"/>
      <c r="F40" s="36">
        <v>1.42</v>
      </c>
      <c r="G40" s="37">
        <v>1.18</v>
      </c>
      <c r="H40" s="37">
        <v>0.61</v>
      </c>
      <c r="I40" s="37">
        <v>0.39</v>
      </c>
      <c r="J40" s="38">
        <v>0.34</v>
      </c>
      <c r="K40" s="22"/>
      <c r="L40" s="22"/>
      <c r="M40" s="22"/>
      <c r="N40" s="22"/>
      <c r="O40" s="22"/>
      <c r="P40" s="22"/>
    </row>
    <row r="41" spans="1:16" ht="39" customHeight="1" x14ac:dyDescent="0.15">
      <c r="A41" s="22"/>
      <c r="B41" s="35"/>
      <c r="C41" s="1154" t="s">
        <v>567</v>
      </c>
      <c r="D41" s="1154"/>
      <c r="E41" s="1155"/>
      <c r="F41" s="36">
        <v>0.02</v>
      </c>
      <c r="G41" s="37">
        <v>0</v>
      </c>
      <c r="H41" s="37">
        <v>0</v>
      </c>
      <c r="I41" s="37">
        <v>0</v>
      </c>
      <c r="J41" s="38">
        <v>0</v>
      </c>
      <c r="K41" s="22"/>
      <c r="L41" s="22"/>
      <c r="M41" s="22"/>
      <c r="N41" s="22"/>
      <c r="O41" s="22"/>
      <c r="P41" s="22"/>
    </row>
    <row r="42" spans="1:16" ht="39" customHeight="1" x14ac:dyDescent="0.15">
      <c r="A42" s="22"/>
      <c r="B42" s="39"/>
      <c r="C42" s="1154" t="s">
        <v>568</v>
      </c>
      <c r="D42" s="1154"/>
      <c r="E42" s="1155"/>
      <c r="F42" s="36" t="s">
        <v>569</v>
      </c>
      <c r="G42" s="37" t="s">
        <v>570</v>
      </c>
      <c r="H42" s="37" t="s">
        <v>570</v>
      </c>
      <c r="I42" s="37" t="s">
        <v>571</v>
      </c>
      <c r="J42" s="38" t="s">
        <v>512</v>
      </c>
      <c r="K42" s="22"/>
      <c r="L42" s="22"/>
      <c r="M42" s="22"/>
      <c r="N42" s="22"/>
      <c r="O42" s="22"/>
      <c r="P42" s="22"/>
    </row>
    <row r="43" spans="1:16" ht="39" customHeight="1" thickBot="1" x14ac:dyDescent="0.2">
      <c r="A43" s="22"/>
      <c r="B43" s="40"/>
      <c r="C43" s="1156" t="s">
        <v>572</v>
      </c>
      <c r="D43" s="1156"/>
      <c r="E43" s="1157"/>
      <c r="F43" s="41">
        <v>7.86</v>
      </c>
      <c r="G43" s="42">
        <v>8.16</v>
      </c>
      <c r="H43" s="42">
        <v>13.2</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XJaSPQGT5l6wC62vbnsIZ1fE31pcZeHVzrDUP6IXAmGpInVmVen1dmbXPq+Hl4x8whEQDzil7gGXwST8z73w==" saltValue="/3FRqM07UxIN33z/EE6P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2081</v>
      </c>
      <c r="L45" s="58">
        <v>1829</v>
      </c>
      <c r="M45" s="58">
        <v>1719</v>
      </c>
      <c r="N45" s="58">
        <v>1693</v>
      </c>
      <c r="O45" s="59">
        <v>1628</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512</v>
      </c>
      <c r="L46" s="62" t="s">
        <v>512</v>
      </c>
      <c r="M46" s="62" t="s">
        <v>512</v>
      </c>
      <c r="N46" s="62" t="s">
        <v>512</v>
      </c>
      <c r="O46" s="63" t="s">
        <v>512</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512</v>
      </c>
      <c r="L47" s="62" t="s">
        <v>512</v>
      </c>
      <c r="M47" s="62" t="s">
        <v>512</v>
      </c>
      <c r="N47" s="62" t="s">
        <v>512</v>
      </c>
      <c r="O47" s="63" t="s">
        <v>512</v>
      </c>
      <c r="P47" s="46"/>
      <c r="Q47" s="46"/>
      <c r="R47" s="46"/>
      <c r="S47" s="46"/>
      <c r="T47" s="46"/>
      <c r="U47" s="46"/>
    </row>
    <row r="48" spans="1:21" ht="30.75" customHeight="1" x14ac:dyDescent="0.15">
      <c r="A48" s="46"/>
      <c r="B48" s="1180"/>
      <c r="C48" s="1181"/>
      <c r="D48" s="60"/>
      <c r="E48" s="1162" t="s">
        <v>14</v>
      </c>
      <c r="F48" s="1162"/>
      <c r="G48" s="1162"/>
      <c r="H48" s="1162"/>
      <c r="I48" s="1162"/>
      <c r="J48" s="1163"/>
      <c r="K48" s="61">
        <v>817</v>
      </c>
      <c r="L48" s="62">
        <v>763</v>
      </c>
      <c r="M48" s="62">
        <v>689</v>
      </c>
      <c r="N48" s="62">
        <v>690</v>
      </c>
      <c r="O48" s="63">
        <v>694</v>
      </c>
      <c r="P48" s="46"/>
      <c r="Q48" s="46"/>
      <c r="R48" s="46"/>
      <c r="S48" s="46"/>
      <c r="T48" s="46"/>
      <c r="U48" s="46"/>
    </row>
    <row r="49" spans="1:21" ht="30.75" customHeight="1" x14ac:dyDescent="0.15">
      <c r="A49" s="46"/>
      <c r="B49" s="1180"/>
      <c r="C49" s="1181"/>
      <c r="D49" s="60"/>
      <c r="E49" s="1162" t="s">
        <v>15</v>
      </c>
      <c r="F49" s="1162"/>
      <c r="G49" s="1162"/>
      <c r="H49" s="1162"/>
      <c r="I49" s="1162"/>
      <c r="J49" s="1163"/>
      <c r="K49" s="61" t="s">
        <v>512</v>
      </c>
      <c r="L49" s="62" t="s">
        <v>512</v>
      </c>
      <c r="M49" s="62" t="s">
        <v>512</v>
      </c>
      <c r="N49" s="62" t="s">
        <v>512</v>
      </c>
      <c r="O49" s="63" t="s">
        <v>512</v>
      </c>
      <c r="P49" s="46"/>
      <c r="Q49" s="46"/>
      <c r="R49" s="46"/>
      <c r="S49" s="46"/>
      <c r="T49" s="46"/>
      <c r="U49" s="46"/>
    </row>
    <row r="50" spans="1:21" ht="30.75" customHeight="1" x14ac:dyDescent="0.15">
      <c r="A50" s="46"/>
      <c r="B50" s="1180"/>
      <c r="C50" s="1181"/>
      <c r="D50" s="60"/>
      <c r="E50" s="1162" t="s">
        <v>16</v>
      </c>
      <c r="F50" s="1162"/>
      <c r="G50" s="1162"/>
      <c r="H50" s="1162"/>
      <c r="I50" s="1162"/>
      <c r="J50" s="1163"/>
      <c r="K50" s="61">
        <v>35</v>
      </c>
      <c r="L50" s="62">
        <v>32</v>
      </c>
      <c r="M50" s="62">
        <v>27</v>
      </c>
      <c r="N50" s="62">
        <v>18</v>
      </c>
      <c r="O50" s="63">
        <v>11</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512</v>
      </c>
      <c r="L51" s="62" t="s">
        <v>512</v>
      </c>
      <c r="M51" s="62" t="s">
        <v>512</v>
      </c>
      <c r="N51" s="62" t="s">
        <v>512</v>
      </c>
      <c r="O51" s="63" t="s">
        <v>512</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1830</v>
      </c>
      <c r="L52" s="62">
        <v>1771</v>
      </c>
      <c r="M52" s="62">
        <v>1735</v>
      </c>
      <c r="N52" s="62">
        <v>1748</v>
      </c>
      <c r="O52" s="63">
        <v>1654</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1103</v>
      </c>
      <c r="L53" s="67">
        <v>853</v>
      </c>
      <c r="M53" s="67">
        <v>700</v>
      </c>
      <c r="N53" s="67">
        <v>653</v>
      </c>
      <c r="O53" s="68">
        <v>679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15">
      <c r="B57" s="1168" t="s">
        <v>24</v>
      </c>
      <c r="C57" s="1169"/>
      <c r="D57" s="1172" t="s">
        <v>25</v>
      </c>
      <c r="E57" s="1173"/>
      <c r="F57" s="1173"/>
      <c r="G57" s="1173"/>
      <c r="H57" s="1173"/>
      <c r="I57" s="1173"/>
      <c r="J57" s="1174"/>
      <c r="K57" s="81"/>
      <c r="L57" s="82"/>
      <c r="M57" s="82"/>
      <c r="N57" s="82"/>
      <c r="O57" s="83"/>
    </row>
    <row r="58" spans="1:21" ht="31.5" customHeight="1" thickBot="1" x14ac:dyDescent="0.2">
      <c r="B58" s="1170"/>
      <c r="C58" s="1171"/>
      <c r="D58" s="1175" t="s">
        <v>26</v>
      </c>
      <c r="E58" s="1176"/>
      <c r="F58" s="1176"/>
      <c r="G58" s="1176"/>
      <c r="H58" s="1176"/>
      <c r="I58" s="1176"/>
      <c r="J58" s="117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AI2Vw6LgZNPt/gqU0VInCXp4snMS1y36sy2NU4tLCsxTG75MQUQTAXIs9G/sYtEB9JfW1uAYVGWeoC88yBjMg==" saltValue="uIB84tZPAgbicXtX4ZJ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553</v>
      </c>
      <c r="J40" s="98" t="s">
        <v>554</v>
      </c>
      <c r="K40" s="98" t="s">
        <v>555</v>
      </c>
      <c r="L40" s="98" t="s">
        <v>556</v>
      </c>
      <c r="M40" s="99" t="s">
        <v>557</v>
      </c>
    </row>
    <row r="41" spans="2:13" ht="27.75" customHeight="1" x14ac:dyDescent="0.15">
      <c r="B41" s="1198" t="s">
        <v>29</v>
      </c>
      <c r="C41" s="1199"/>
      <c r="D41" s="100"/>
      <c r="E41" s="1200" t="s">
        <v>30</v>
      </c>
      <c r="F41" s="1200"/>
      <c r="G41" s="1200"/>
      <c r="H41" s="1201"/>
      <c r="I41" s="332">
        <v>18046</v>
      </c>
      <c r="J41" s="333">
        <v>16294</v>
      </c>
      <c r="K41" s="333">
        <v>15641</v>
      </c>
      <c r="L41" s="333">
        <v>16091</v>
      </c>
      <c r="M41" s="334">
        <v>15749</v>
      </c>
    </row>
    <row r="42" spans="2:13" ht="27.75" customHeight="1" x14ac:dyDescent="0.15">
      <c r="B42" s="1188"/>
      <c r="C42" s="1189"/>
      <c r="D42" s="101"/>
      <c r="E42" s="1192" t="s">
        <v>31</v>
      </c>
      <c r="F42" s="1192"/>
      <c r="G42" s="1192"/>
      <c r="H42" s="1193"/>
      <c r="I42" s="335">
        <v>80</v>
      </c>
      <c r="J42" s="336">
        <v>50</v>
      </c>
      <c r="K42" s="336">
        <v>27</v>
      </c>
      <c r="L42" s="336">
        <v>11</v>
      </c>
      <c r="M42" s="337">
        <v>2</v>
      </c>
    </row>
    <row r="43" spans="2:13" ht="27.75" customHeight="1" x14ac:dyDescent="0.15">
      <c r="B43" s="1188"/>
      <c r="C43" s="1189"/>
      <c r="D43" s="101"/>
      <c r="E43" s="1192" t="s">
        <v>32</v>
      </c>
      <c r="F43" s="1192"/>
      <c r="G43" s="1192"/>
      <c r="H43" s="1193"/>
      <c r="I43" s="335">
        <v>6411</v>
      </c>
      <c r="J43" s="336">
        <v>6042</v>
      </c>
      <c r="K43" s="336">
        <v>5754</v>
      </c>
      <c r="L43" s="336">
        <v>5542</v>
      </c>
      <c r="M43" s="337">
        <v>5699</v>
      </c>
    </row>
    <row r="44" spans="2:13" ht="27.75" customHeight="1" x14ac:dyDescent="0.15">
      <c r="B44" s="1188"/>
      <c r="C44" s="1189"/>
      <c r="D44" s="101"/>
      <c r="E44" s="1192" t="s">
        <v>33</v>
      </c>
      <c r="F44" s="1192"/>
      <c r="G44" s="1192"/>
      <c r="H44" s="1193"/>
      <c r="I44" s="335" t="s">
        <v>512</v>
      </c>
      <c r="J44" s="336" t="s">
        <v>512</v>
      </c>
      <c r="K44" s="336" t="s">
        <v>512</v>
      </c>
      <c r="L44" s="336" t="s">
        <v>512</v>
      </c>
      <c r="M44" s="337" t="s">
        <v>512</v>
      </c>
    </row>
    <row r="45" spans="2:13" ht="27.75" customHeight="1" x14ac:dyDescent="0.15">
      <c r="B45" s="1188"/>
      <c r="C45" s="1189"/>
      <c r="D45" s="101"/>
      <c r="E45" s="1192" t="s">
        <v>34</v>
      </c>
      <c r="F45" s="1192"/>
      <c r="G45" s="1192"/>
      <c r="H45" s="1193"/>
      <c r="I45" s="335">
        <v>2908</v>
      </c>
      <c r="J45" s="336">
        <v>2938</v>
      </c>
      <c r="K45" s="336">
        <v>2978</v>
      </c>
      <c r="L45" s="336">
        <v>3012</v>
      </c>
      <c r="M45" s="337">
        <v>3002</v>
      </c>
    </row>
    <row r="46" spans="2:13" ht="27.75" customHeight="1" x14ac:dyDescent="0.15">
      <c r="B46" s="1188"/>
      <c r="C46" s="1189"/>
      <c r="D46" s="102"/>
      <c r="E46" s="1192" t="s">
        <v>35</v>
      </c>
      <c r="F46" s="1192"/>
      <c r="G46" s="1192"/>
      <c r="H46" s="1193"/>
      <c r="I46" s="335" t="s">
        <v>512</v>
      </c>
      <c r="J46" s="336" t="s">
        <v>512</v>
      </c>
      <c r="K46" s="336" t="s">
        <v>512</v>
      </c>
      <c r="L46" s="336" t="s">
        <v>512</v>
      </c>
      <c r="M46" s="337" t="s">
        <v>512</v>
      </c>
    </row>
    <row r="47" spans="2:13" ht="27.75" customHeight="1" x14ac:dyDescent="0.15">
      <c r="B47" s="1188"/>
      <c r="C47" s="1189"/>
      <c r="D47" s="103"/>
      <c r="E47" s="1202" t="s">
        <v>36</v>
      </c>
      <c r="F47" s="1203"/>
      <c r="G47" s="1203"/>
      <c r="H47" s="1204"/>
      <c r="I47" s="335" t="s">
        <v>512</v>
      </c>
      <c r="J47" s="336" t="s">
        <v>512</v>
      </c>
      <c r="K47" s="336" t="s">
        <v>512</v>
      </c>
      <c r="L47" s="336" t="s">
        <v>512</v>
      </c>
      <c r="M47" s="337" t="s">
        <v>512</v>
      </c>
    </row>
    <row r="48" spans="2:13" ht="27.75" customHeight="1" x14ac:dyDescent="0.15">
      <c r="B48" s="1188"/>
      <c r="C48" s="1189"/>
      <c r="D48" s="101"/>
      <c r="E48" s="1192" t="s">
        <v>37</v>
      </c>
      <c r="F48" s="1192"/>
      <c r="G48" s="1192"/>
      <c r="H48" s="1193"/>
      <c r="I48" s="335" t="s">
        <v>512</v>
      </c>
      <c r="J48" s="336" t="s">
        <v>512</v>
      </c>
      <c r="K48" s="336" t="s">
        <v>512</v>
      </c>
      <c r="L48" s="336" t="s">
        <v>512</v>
      </c>
      <c r="M48" s="337" t="s">
        <v>512</v>
      </c>
    </row>
    <row r="49" spans="2:13" ht="27.75" customHeight="1" x14ac:dyDescent="0.15">
      <c r="B49" s="1190"/>
      <c r="C49" s="1191"/>
      <c r="D49" s="101"/>
      <c r="E49" s="1192" t="s">
        <v>38</v>
      </c>
      <c r="F49" s="1192"/>
      <c r="G49" s="1192"/>
      <c r="H49" s="1193"/>
      <c r="I49" s="335" t="s">
        <v>512</v>
      </c>
      <c r="J49" s="336" t="s">
        <v>512</v>
      </c>
      <c r="K49" s="336" t="s">
        <v>512</v>
      </c>
      <c r="L49" s="336" t="s">
        <v>512</v>
      </c>
      <c r="M49" s="337" t="s">
        <v>512</v>
      </c>
    </row>
    <row r="50" spans="2:13" ht="27.75" customHeight="1" x14ac:dyDescent="0.15">
      <c r="B50" s="1186" t="s">
        <v>39</v>
      </c>
      <c r="C50" s="1187"/>
      <c r="D50" s="104"/>
      <c r="E50" s="1192" t="s">
        <v>40</v>
      </c>
      <c r="F50" s="1192"/>
      <c r="G50" s="1192"/>
      <c r="H50" s="1193"/>
      <c r="I50" s="335">
        <v>7105</v>
      </c>
      <c r="J50" s="336">
        <v>6710</v>
      </c>
      <c r="K50" s="336">
        <v>6575</v>
      </c>
      <c r="L50" s="336">
        <v>6692</v>
      </c>
      <c r="M50" s="337">
        <v>7203</v>
      </c>
    </row>
    <row r="51" spans="2:13" ht="27.75" customHeight="1" x14ac:dyDescent="0.15">
      <c r="B51" s="1188"/>
      <c r="C51" s="1189"/>
      <c r="D51" s="101"/>
      <c r="E51" s="1192" t="s">
        <v>41</v>
      </c>
      <c r="F51" s="1192"/>
      <c r="G51" s="1192"/>
      <c r="H51" s="1193"/>
      <c r="I51" s="335">
        <v>1449</v>
      </c>
      <c r="J51" s="336">
        <v>1174</v>
      </c>
      <c r="K51" s="336">
        <v>1042</v>
      </c>
      <c r="L51" s="336">
        <v>939</v>
      </c>
      <c r="M51" s="337">
        <v>833</v>
      </c>
    </row>
    <row r="52" spans="2:13" ht="27.75" customHeight="1" x14ac:dyDescent="0.15">
      <c r="B52" s="1190"/>
      <c r="C52" s="1191"/>
      <c r="D52" s="101"/>
      <c r="E52" s="1192" t="s">
        <v>42</v>
      </c>
      <c r="F52" s="1192"/>
      <c r="G52" s="1192"/>
      <c r="H52" s="1193"/>
      <c r="I52" s="335">
        <v>14839</v>
      </c>
      <c r="J52" s="336">
        <v>15074</v>
      </c>
      <c r="K52" s="336">
        <v>14656</v>
      </c>
      <c r="L52" s="336">
        <v>14704</v>
      </c>
      <c r="M52" s="337">
        <v>14232</v>
      </c>
    </row>
    <row r="53" spans="2:13" ht="27.75" customHeight="1" thickBot="1" x14ac:dyDescent="0.2">
      <c r="B53" s="1194" t="s">
        <v>43</v>
      </c>
      <c r="C53" s="1195"/>
      <c r="D53" s="105"/>
      <c r="E53" s="1196" t="s">
        <v>44</v>
      </c>
      <c r="F53" s="1196"/>
      <c r="G53" s="1196"/>
      <c r="H53" s="1197"/>
      <c r="I53" s="338">
        <v>4053</v>
      </c>
      <c r="J53" s="339">
        <v>2367</v>
      </c>
      <c r="K53" s="339">
        <v>2128</v>
      </c>
      <c r="L53" s="339">
        <v>2321</v>
      </c>
      <c r="M53" s="340">
        <v>2184</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qraE6wjy/MtdurW3vp6HrePALYS5PvAi0fUJKRUElHxJXfnZ3djIcoaaBV5dgiHjug0R7QGlnAfhfJEW6nPLA==" saltValue="wqWTapa2UKkH2zPNRjd7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213" t="s">
        <v>47</v>
      </c>
      <c r="D55" s="1213"/>
      <c r="E55" s="1214"/>
      <c r="F55" s="117">
        <v>2451</v>
      </c>
      <c r="G55" s="117">
        <v>2452</v>
      </c>
      <c r="H55" s="118">
        <v>2726</v>
      </c>
    </row>
    <row r="56" spans="2:8" ht="52.5" customHeight="1" x14ac:dyDescent="0.15">
      <c r="B56" s="119"/>
      <c r="C56" s="1215" t="s">
        <v>48</v>
      </c>
      <c r="D56" s="1215"/>
      <c r="E56" s="1216"/>
      <c r="F56" s="120">
        <v>287</v>
      </c>
      <c r="G56" s="120">
        <v>287</v>
      </c>
      <c r="H56" s="121">
        <v>404</v>
      </c>
    </row>
    <row r="57" spans="2:8" ht="53.25" customHeight="1" x14ac:dyDescent="0.15">
      <c r="B57" s="119"/>
      <c r="C57" s="1217" t="s">
        <v>49</v>
      </c>
      <c r="D57" s="1217"/>
      <c r="E57" s="1218"/>
      <c r="F57" s="122">
        <v>2838</v>
      </c>
      <c r="G57" s="122">
        <v>2923</v>
      </c>
      <c r="H57" s="123">
        <v>2987</v>
      </c>
    </row>
    <row r="58" spans="2:8" ht="45.75" customHeight="1" x14ac:dyDescent="0.15">
      <c r="B58" s="124"/>
      <c r="C58" s="1205" t="s">
        <v>583</v>
      </c>
      <c r="D58" s="1206"/>
      <c r="E58" s="1207"/>
      <c r="F58" s="125">
        <v>1169</v>
      </c>
      <c r="G58" s="125">
        <v>1169</v>
      </c>
      <c r="H58" s="126">
        <v>1170</v>
      </c>
    </row>
    <row r="59" spans="2:8" ht="45.75" customHeight="1" x14ac:dyDescent="0.15">
      <c r="B59" s="124"/>
      <c r="C59" s="1205" t="s">
        <v>582</v>
      </c>
      <c r="D59" s="1206"/>
      <c r="E59" s="1207"/>
      <c r="F59" s="125">
        <v>751</v>
      </c>
      <c r="G59" s="125">
        <v>751</v>
      </c>
      <c r="H59" s="126">
        <v>807</v>
      </c>
    </row>
    <row r="60" spans="2:8" ht="45.75" customHeight="1" x14ac:dyDescent="0.15">
      <c r="B60" s="124"/>
      <c r="C60" s="1205" t="s">
        <v>597</v>
      </c>
      <c r="D60" s="1206"/>
      <c r="E60" s="1207"/>
      <c r="F60" s="125" t="s">
        <v>596</v>
      </c>
      <c r="G60" s="125" t="s">
        <v>596</v>
      </c>
      <c r="H60" s="126">
        <v>357</v>
      </c>
    </row>
    <row r="61" spans="2:8" ht="45.75" customHeight="1" x14ac:dyDescent="0.15">
      <c r="B61" s="124"/>
      <c r="C61" s="1205" t="s">
        <v>584</v>
      </c>
      <c r="D61" s="1206"/>
      <c r="E61" s="1207"/>
      <c r="F61" s="125">
        <v>204</v>
      </c>
      <c r="G61" s="125">
        <v>210</v>
      </c>
      <c r="H61" s="126">
        <v>215</v>
      </c>
    </row>
    <row r="62" spans="2:8" ht="45.75" customHeight="1" thickBot="1" x14ac:dyDescent="0.2">
      <c r="B62" s="127"/>
      <c r="C62" s="1208" t="s">
        <v>585</v>
      </c>
      <c r="D62" s="1209"/>
      <c r="E62" s="1210"/>
      <c r="F62" s="128">
        <v>198</v>
      </c>
      <c r="G62" s="128">
        <v>198</v>
      </c>
      <c r="H62" s="129">
        <v>198</v>
      </c>
    </row>
    <row r="63" spans="2:8" ht="52.5" customHeight="1" thickBot="1" x14ac:dyDescent="0.2">
      <c r="B63" s="130"/>
      <c r="C63" s="1211" t="s">
        <v>50</v>
      </c>
      <c r="D63" s="1211"/>
      <c r="E63" s="1212"/>
      <c r="F63" s="131">
        <v>5576</v>
      </c>
      <c r="G63" s="131">
        <v>5661</v>
      </c>
      <c r="H63" s="132">
        <v>6117</v>
      </c>
    </row>
    <row r="64" spans="2:8" x14ac:dyDescent="0.15"/>
  </sheetData>
  <sheetProtection algorithmName="SHA-512" hashValue="RmqVX3fs5RnZOlQfOOVjn+KU6yhZ+XQlNqyolo4kg4c+nfECo1l0CDvTpU19HpPMXVor2uHXrAT27TFYRis7bQ==" saltValue="6VgLNTnhiy1hzIEHaM+E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0CEA-E7BA-44F2-9777-AD632E0D0581}">
  <sheetPr>
    <pageSetUpPr fitToPage="1"/>
  </sheetPr>
  <dimension ref="A1:DE85"/>
  <sheetViews>
    <sheetView showGridLines="0" topLeftCell="A37" zoomScaleNormal="100" zoomScaleSheetLayoutView="55" workbookViewId="0">
      <selection activeCell="AN70" sqref="AN70"/>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8"/>
      <c r="B1" s="349"/>
      <c r="DD1" s="245"/>
      <c r="DE1" s="245"/>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x14ac:dyDescent="0.15">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x14ac:dyDescent="0.15">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x14ac:dyDescent="0.15">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x14ac:dyDescent="0.15">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5"/>
      <c r="DE19" s="245"/>
    </row>
    <row r="20" spans="1:109" x14ac:dyDescent="0.15">
      <c r="DD20" s="245"/>
      <c r="DE20" s="245"/>
    </row>
    <row r="21" spans="1:109" ht="17.25" customHeight="1" x14ac:dyDescent="0.15">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3"/>
      <c r="DD40" s="353"/>
      <c r="DE40" s="245"/>
    </row>
    <row r="41" spans="2:109" ht="17.25" x14ac:dyDescent="0.15">
      <c r="B41" s="246" t="s">
        <v>599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4"/>
      <c r="I42" s="355"/>
      <c r="J42" s="355"/>
      <c r="K42" s="355"/>
      <c r="AM42" s="354"/>
      <c r="AN42" s="354" t="s">
        <v>600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9"/>
      <c r="AN43" s="1226" t="s">
        <v>608</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249"/>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249"/>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249"/>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249"/>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9"/>
      <c r="AN49" s="245" t="s">
        <v>601</v>
      </c>
    </row>
    <row r="50" spans="1:109" x14ac:dyDescent="0.15">
      <c r="B50" s="249"/>
      <c r="G50" s="1219"/>
      <c r="H50" s="1219"/>
      <c r="I50" s="1219"/>
      <c r="J50" s="1219"/>
      <c r="K50" s="357"/>
      <c r="L50" s="357"/>
      <c r="M50" s="358"/>
      <c r="N50" s="358"/>
      <c r="AN50" s="1220"/>
      <c r="AO50" s="1221"/>
      <c r="AP50" s="1221"/>
      <c r="AQ50" s="1221"/>
      <c r="AR50" s="1221"/>
      <c r="AS50" s="1221"/>
      <c r="AT50" s="1221"/>
      <c r="AU50" s="1221"/>
      <c r="AV50" s="1221"/>
      <c r="AW50" s="1221"/>
      <c r="AX50" s="1221"/>
      <c r="AY50" s="1221"/>
      <c r="AZ50" s="1221"/>
      <c r="BA50" s="1221"/>
      <c r="BB50" s="1221"/>
      <c r="BC50" s="1221"/>
      <c r="BD50" s="1221"/>
      <c r="BE50" s="1221"/>
      <c r="BF50" s="1221"/>
      <c r="BG50" s="1221"/>
      <c r="BH50" s="1221"/>
      <c r="BI50" s="1221"/>
      <c r="BJ50" s="1221"/>
      <c r="BK50" s="1221"/>
      <c r="BL50" s="1221"/>
      <c r="BM50" s="1221"/>
      <c r="BN50" s="1221"/>
      <c r="BO50" s="1222"/>
      <c r="BP50" s="1223" t="s">
        <v>553</v>
      </c>
      <c r="BQ50" s="1223"/>
      <c r="BR50" s="1223"/>
      <c r="BS50" s="1223"/>
      <c r="BT50" s="1223"/>
      <c r="BU50" s="1223"/>
      <c r="BV50" s="1223"/>
      <c r="BW50" s="1223"/>
      <c r="BX50" s="1223" t="s">
        <v>554</v>
      </c>
      <c r="BY50" s="1223"/>
      <c r="BZ50" s="1223"/>
      <c r="CA50" s="1223"/>
      <c r="CB50" s="1223"/>
      <c r="CC50" s="1223"/>
      <c r="CD50" s="1223"/>
      <c r="CE50" s="1223"/>
      <c r="CF50" s="1223" t="s">
        <v>555</v>
      </c>
      <c r="CG50" s="1223"/>
      <c r="CH50" s="1223"/>
      <c r="CI50" s="1223"/>
      <c r="CJ50" s="1223"/>
      <c r="CK50" s="1223"/>
      <c r="CL50" s="1223"/>
      <c r="CM50" s="1223"/>
      <c r="CN50" s="1223" t="s">
        <v>556</v>
      </c>
      <c r="CO50" s="1223"/>
      <c r="CP50" s="1223"/>
      <c r="CQ50" s="1223"/>
      <c r="CR50" s="1223"/>
      <c r="CS50" s="1223"/>
      <c r="CT50" s="1223"/>
      <c r="CU50" s="1223"/>
      <c r="CV50" s="1223" t="s">
        <v>557</v>
      </c>
      <c r="CW50" s="1223"/>
      <c r="CX50" s="1223"/>
      <c r="CY50" s="1223"/>
      <c r="CZ50" s="1223"/>
      <c r="DA50" s="1223"/>
      <c r="DB50" s="1223"/>
      <c r="DC50" s="1223"/>
    </row>
    <row r="51" spans="1:109" ht="13.5" customHeight="1" x14ac:dyDescent="0.15">
      <c r="B51" s="249"/>
      <c r="G51" s="1236"/>
      <c r="H51" s="1236"/>
      <c r="I51" s="1237"/>
      <c r="J51" s="1237"/>
      <c r="K51" s="1235"/>
      <c r="L51" s="1235"/>
      <c r="M51" s="1235"/>
      <c r="N51" s="1235"/>
      <c r="AM51" s="356"/>
      <c r="AN51" s="1225" t="s">
        <v>602</v>
      </c>
      <c r="AO51" s="1225"/>
      <c r="AP51" s="1225"/>
      <c r="AQ51" s="1225"/>
      <c r="AR51" s="1225"/>
      <c r="AS51" s="1225"/>
      <c r="AT51" s="1225"/>
      <c r="AU51" s="1225"/>
      <c r="AV51" s="1225"/>
      <c r="AW51" s="1225"/>
      <c r="AX51" s="1225"/>
      <c r="AY51" s="1225"/>
      <c r="AZ51" s="1225"/>
      <c r="BA51" s="1225"/>
      <c r="BB51" s="1225" t="s">
        <v>603</v>
      </c>
      <c r="BC51" s="1225"/>
      <c r="BD51" s="1225"/>
      <c r="BE51" s="1225"/>
      <c r="BF51" s="1225"/>
      <c r="BG51" s="1225"/>
      <c r="BH51" s="1225"/>
      <c r="BI51" s="1225"/>
      <c r="BJ51" s="1225"/>
      <c r="BK51" s="1225"/>
      <c r="BL51" s="1225"/>
      <c r="BM51" s="1225"/>
      <c r="BN51" s="1225"/>
      <c r="BO51" s="1225"/>
      <c r="BP51" s="1224">
        <v>49.7</v>
      </c>
      <c r="BQ51" s="1224"/>
      <c r="BR51" s="1224"/>
      <c r="BS51" s="1224"/>
      <c r="BT51" s="1224"/>
      <c r="BU51" s="1224"/>
      <c r="BV51" s="1224"/>
      <c r="BW51" s="1224"/>
      <c r="BX51" s="1224">
        <v>29.2</v>
      </c>
      <c r="BY51" s="1224"/>
      <c r="BZ51" s="1224"/>
      <c r="CA51" s="1224"/>
      <c r="CB51" s="1224"/>
      <c r="CC51" s="1224"/>
      <c r="CD51" s="1224"/>
      <c r="CE51" s="1224"/>
      <c r="CF51" s="1224">
        <v>26.4</v>
      </c>
      <c r="CG51" s="1224"/>
      <c r="CH51" s="1224"/>
      <c r="CI51" s="1224"/>
      <c r="CJ51" s="1224"/>
      <c r="CK51" s="1224"/>
      <c r="CL51" s="1224"/>
      <c r="CM51" s="1224"/>
      <c r="CN51" s="1224">
        <v>28.1</v>
      </c>
      <c r="CO51" s="1224"/>
      <c r="CP51" s="1224"/>
      <c r="CQ51" s="1224"/>
      <c r="CR51" s="1224"/>
      <c r="CS51" s="1224"/>
      <c r="CT51" s="1224"/>
      <c r="CU51" s="1224"/>
      <c r="CV51" s="1224">
        <v>25.2</v>
      </c>
      <c r="CW51" s="1224"/>
      <c r="CX51" s="1224"/>
      <c r="CY51" s="1224"/>
      <c r="CZ51" s="1224"/>
      <c r="DA51" s="1224"/>
      <c r="DB51" s="1224"/>
      <c r="DC51" s="1224"/>
    </row>
    <row r="52" spans="1:109" x14ac:dyDescent="0.15">
      <c r="B52" s="249"/>
      <c r="G52" s="1236"/>
      <c r="H52" s="1236"/>
      <c r="I52" s="1237"/>
      <c r="J52" s="1237"/>
      <c r="K52" s="1235"/>
      <c r="L52" s="1235"/>
      <c r="M52" s="1235"/>
      <c r="N52" s="1235"/>
      <c r="AM52" s="35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x14ac:dyDescent="0.15">
      <c r="A53" s="355"/>
      <c r="B53" s="249"/>
      <c r="G53" s="1236"/>
      <c r="H53" s="1236"/>
      <c r="I53" s="1219"/>
      <c r="J53" s="1219"/>
      <c r="K53" s="1235"/>
      <c r="L53" s="1235"/>
      <c r="M53" s="1235"/>
      <c r="N53" s="1235"/>
      <c r="AM53" s="356"/>
      <c r="AN53" s="1225"/>
      <c r="AO53" s="1225"/>
      <c r="AP53" s="1225"/>
      <c r="AQ53" s="1225"/>
      <c r="AR53" s="1225"/>
      <c r="AS53" s="1225"/>
      <c r="AT53" s="1225"/>
      <c r="AU53" s="1225"/>
      <c r="AV53" s="1225"/>
      <c r="AW53" s="1225"/>
      <c r="AX53" s="1225"/>
      <c r="AY53" s="1225"/>
      <c r="AZ53" s="1225"/>
      <c r="BA53" s="1225"/>
      <c r="BB53" s="1225" t="s">
        <v>604</v>
      </c>
      <c r="BC53" s="1225"/>
      <c r="BD53" s="1225"/>
      <c r="BE53" s="1225"/>
      <c r="BF53" s="1225"/>
      <c r="BG53" s="1225"/>
      <c r="BH53" s="1225"/>
      <c r="BI53" s="1225"/>
      <c r="BJ53" s="1225"/>
      <c r="BK53" s="1225"/>
      <c r="BL53" s="1225"/>
      <c r="BM53" s="1225"/>
      <c r="BN53" s="1225"/>
      <c r="BO53" s="1225"/>
      <c r="BP53" s="1224">
        <v>66.900000000000006</v>
      </c>
      <c r="BQ53" s="1224"/>
      <c r="BR53" s="1224"/>
      <c r="BS53" s="1224"/>
      <c r="BT53" s="1224"/>
      <c r="BU53" s="1224"/>
      <c r="BV53" s="1224"/>
      <c r="BW53" s="1224"/>
      <c r="BX53" s="1224">
        <v>68.599999999999994</v>
      </c>
      <c r="BY53" s="1224"/>
      <c r="BZ53" s="1224"/>
      <c r="CA53" s="1224"/>
      <c r="CB53" s="1224"/>
      <c r="CC53" s="1224"/>
      <c r="CD53" s="1224"/>
      <c r="CE53" s="1224"/>
      <c r="CF53" s="1224">
        <v>70.2</v>
      </c>
      <c r="CG53" s="1224"/>
      <c r="CH53" s="1224"/>
      <c r="CI53" s="1224"/>
      <c r="CJ53" s="1224"/>
      <c r="CK53" s="1224"/>
      <c r="CL53" s="1224"/>
      <c r="CM53" s="1224"/>
      <c r="CN53" s="1224">
        <v>71.400000000000006</v>
      </c>
      <c r="CO53" s="1224"/>
      <c r="CP53" s="1224"/>
      <c r="CQ53" s="1224"/>
      <c r="CR53" s="1224"/>
      <c r="CS53" s="1224"/>
      <c r="CT53" s="1224"/>
      <c r="CU53" s="1224"/>
      <c r="CV53" s="1224">
        <v>73</v>
      </c>
      <c r="CW53" s="1224"/>
      <c r="CX53" s="1224"/>
      <c r="CY53" s="1224"/>
      <c r="CZ53" s="1224"/>
      <c r="DA53" s="1224"/>
      <c r="DB53" s="1224"/>
      <c r="DC53" s="1224"/>
    </row>
    <row r="54" spans="1:109" x14ac:dyDescent="0.15">
      <c r="A54" s="355"/>
      <c r="B54" s="249"/>
      <c r="G54" s="1236"/>
      <c r="H54" s="1236"/>
      <c r="I54" s="1219"/>
      <c r="J54" s="1219"/>
      <c r="K54" s="1235"/>
      <c r="L54" s="1235"/>
      <c r="M54" s="1235"/>
      <c r="N54" s="1235"/>
      <c r="AM54" s="35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x14ac:dyDescent="0.15">
      <c r="A55" s="355"/>
      <c r="B55" s="249"/>
      <c r="G55" s="1219"/>
      <c r="H55" s="1219"/>
      <c r="I55" s="1219"/>
      <c r="J55" s="1219"/>
      <c r="K55" s="1235"/>
      <c r="L55" s="1235"/>
      <c r="M55" s="1235"/>
      <c r="N55" s="1235"/>
      <c r="AN55" s="1223" t="s">
        <v>605</v>
      </c>
      <c r="AO55" s="1223"/>
      <c r="AP55" s="1223"/>
      <c r="AQ55" s="1223"/>
      <c r="AR55" s="1223"/>
      <c r="AS55" s="1223"/>
      <c r="AT55" s="1223"/>
      <c r="AU55" s="1223"/>
      <c r="AV55" s="1223"/>
      <c r="AW55" s="1223"/>
      <c r="AX55" s="1223"/>
      <c r="AY55" s="1223"/>
      <c r="AZ55" s="1223"/>
      <c r="BA55" s="1223"/>
      <c r="BB55" s="1225" t="s">
        <v>603</v>
      </c>
      <c r="BC55" s="1225"/>
      <c r="BD55" s="1225"/>
      <c r="BE55" s="1225"/>
      <c r="BF55" s="1225"/>
      <c r="BG55" s="1225"/>
      <c r="BH55" s="1225"/>
      <c r="BI55" s="1225"/>
      <c r="BJ55" s="1225"/>
      <c r="BK55" s="1225"/>
      <c r="BL55" s="1225"/>
      <c r="BM55" s="1225"/>
      <c r="BN55" s="1225"/>
      <c r="BO55" s="1225"/>
      <c r="BP55" s="1224">
        <v>53.4</v>
      </c>
      <c r="BQ55" s="1224"/>
      <c r="BR55" s="1224"/>
      <c r="BS55" s="1224"/>
      <c r="BT55" s="1224"/>
      <c r="BU55" s="1224"/>
      <c r="BV55" s="1224"/>
      <c r="BW55" s="1224"/>
      <c r="BX55" s="1224">
        <v>48</v>
      </c>
      <c r="BY55" s="1224"/>
      <c r="BZ55" s="1224"/>
      <c r="CA55" s="1224"/>
      <c r="CB55" s="1224"/>
      <c r="CC55" s="1224"/>
      <c r="CD55" s="1224"/>
      <c r="CE55" s="1224"/>
      <c r="CF55" s="1224">
        <v>49.1</v>
      </c>
      <c r="CG55" s="1224"/>
      <c r="CH55" s="1224"/>
      <c r="CI55" s="1224"/>
      <c r="CJ55" s="1224"/>
      <c r="CK55" s="1224"/>
      <c r="CL55" s="1224"/>
      <c r="CM55" s="1224"/>
      <c r="CN55" s="1224">
        <v>41.5</v>
      </c>
      <c r="CO55" s="1224"/>
      <c r="CP55" s="1224"/>
      <c r="CQ55" s="1224"/>
      <c r="CR55" s="1224"/>
      <c r="CS55" s="1224"/>
      <c r="CT55" s="1224"/>
      <c r="CU55" s="1224"/>
      <c r="CV55" s="1224">
        <v>25.2</v>
      </c>
      <c r="CW55" s="1224"/>
      <c r="CX55" s="1224"/>
      <c r="CY55" s="1224"/>
      <c r="CZ55" s="1224"/>
      <c r="DA55" s="1224"/>
      <c r="DB55" s="1224"/>
      <c r="DC55" s="1224"/>
    </row>
    <row r="56" spans="1:109" x14ac:dyDescent="0.15">
      <c r="A56" s="355"/>
      <c r="B56" s="249"/>
      <c r="G56" s="1219"/>
      <c r="H56" s="1219"/>
      <c r="I56" s="1219"/>
      <c r="J56" s="1219"/>
      <c r="K56" s="1235"/>
      <c r="L56" s="1235"/>
      <c r="M56" s="1235"/>
      <c r="N56" s="1235"/>
      <c r="AN56" s="1223"/>
      <c r="AO56" s="1223"/>
      <c r="AP56" s="1223"/>
      <c r="AQ56" s="1223"/>
      <c r="AR56" s="1223"/>
      <c r="AS56" s="1223"/>
      <c r="AT56" s="1223"/>
      <c r="AU56" s="1223"/>
      <c r="AV56" s="1223"/>
      <c r="AW56" s="1223"/>
      <c r="AX56" s="1223"/>
      <c r="AY56" s="1223"/>
      <c r="AZ56" s="1223"/>
      <c r="BA56" s="1223"/>
      <c r="BB56" s="1225"/>
      <c r="BC56" s="1225"/>
      <c r="BD56" s="1225"/>
      <c r="BE56" s="1225"/>
      <c r="BF56" s="1225"/>
      <c r="BG56" s="1225"/>
      <c r="BH56" s="1225"/>
      <c r="BI56" s="1225"/>
      <c r="BJ56" s="1225"/>
      <c r="BK56" s="1225"/>
      <c r="BL56" s="1225"/>
      <c r="BM56" s="1225"/>
      <c r="BN56" s="1225"/>
      <c r="BO56" s="1225"/>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355" customFormat="1" x14ac:dyDescent="0.15">
      <c r="B57" s="359"/>
      <c r="G57" s="1219"/>
      <c r="H57" s="1219"/>
      <c r="I57" s="1238"/>
      <c r="J57" s="1238"/>
      <c r="K57" s="1235"/>
      <c r="L57" s="1235"/>
      <c r="M57" s="1235"/>
      <c r="N57" s="1235"/>
      <c r="AM57" s="245"/>
      <c r="AN57" s="1223"/>
      <c r="AO57" s="1223"/>
      <c r="AP57" s="1223"/>
      <c r="AQ57" s="1223"/>
      <c r="AR57" s="1223"/>
      <c r="AS57" s="1223"/>
      <c r="AT57" s="1223"/>
      <c r="AU57" s="1223"/>
      <c r="AV57" s="1223"/>
      <c r="AW57" s="1223"/>
      <c r="AX57" s="1223"/>
      <c r="AY57" s="1223"/>
      <c r="AZ57" s="1223"/>
      <c r="BA57" s="1223"/>
      <c r="BB57" s="1225" t="s">
        <v>604</v>
      </c>
      <c r="BC57" s="1225"/>
      <c r="BD57" s="1225"/>
      <c r="BE57" s="1225"/>
      <c r="BF57" s="1225"/>
      <c r="BG57" s="1225"/>
      <c r="BH57" s="1225"/>
      <c r="BI57" s="1225"/>
      <c r="BJ57" s="1225"/>
      <c r="BK57" s="1225"/>
      <c r="BL57" s="1225"/>
      <c r="BM57" s="1225"/>
      <c r="BN57" s="1225"/>
      <c r="BO57" s="1225"/>
      <c r="BP57" s="1224">
        <v>59.6</v>
      </c>
      <c r="BQ57" s="1224"/>
      <c r="BR57" s="1224"/>
      <c r="BS57" s="1224"/>
      <c r="BT57" s="1224"/>
      <c r="BU57" s="1224"/>
      <c r="BV57" s="1224"/>
      <c r="BW57" s="1224"/>
      <c r="BX57" s="1224">
        <v>60.8</v>
      </c>
      <c r="BY57" s="1224"/>
      <c r="BZ57" s="1224"/>
      <c r="CA57" s="1224"/>
      <c r="CB57" s="1224"/>
      <c r="CC57" s="1224"/>
      <c r="CD57" s="1224"/>
      <c r="CE57" s="1224"/>
      <c r="CF57" s="1224">
        <v>61</v>
      </c>
      <c r="CG57" s="1224"/>
      <c r="CH57" s="1224"/>
      <c r="CI57" s="1224"/>
      <c r="CJ57" s="1224"/>
      <c r="CK57" s="1224"/>
      <c r="CL57" s="1224"/>
      <c r="CM57" s="1224"/>
      <c r="CN57" s="1224">
        <v>61.7</v>
      </c>
      <c r="CO57" s="1224"/>
      <c r="CP57" s="1224"/>
      <c r="CQ57" s="1224"/>
      <c r="CR57" s="1224"/>
      <c r="CS57" s="1224"/>
      <c r="CT57" s="1224"/>
      <c r="CU57" s="1224"/>
      <c r="CV57" s="1224">
        <v>62.4</v>
      </c>
      <c r="CW57" s="1224"/>
      <c r="CX57" s="1224"/>
      <c r="CY57" s="1224"/>
      <c r="CZ57" s="1224"/>
      <c r="DA57" s="1224"/>
      <c r="DB57" s="1224"/>
      <c r="DC57" s="1224"/>
      <c r="DD57" s="360"/>
      <c r="DE57" s="359"/>
    </row>
    <row r="58" spans="1:109" s="355" customFormat="1" x14ac:dyDescent="0.15">
      <c r="A58" s="245"/>
      <c r="B58" s="359"/>
      <c r="G58" s="1219"/>
      <c r="H58" s="1219"/>
      <c r="I58" s="1238"/>
      <c r="J58" s="1238"/>
      <c r="K58" s="1235"/>
      <c r="L58" s="1235"/>
      <c r="M58" s="1235"/>
      <c r="N58" s="1235"/>
      <c r="AM58" s="245"/>
      <c r="AN58" s="1223"/>
      <c r="AO58" s="1223"/>
      <c r="AP58" s="1223"/>
      <c r="AQ58" s="1223"/>
      <c r="AR58" s="1223"/>
      <c r="AS58" s="1223"/>
      <c r="AT58" s="1223"/>
      <c r="AU58" s="1223"/>
      <c r="AV58" s="1223"/>
      <c r="AW58" s="1223"/>
      <c r="AX58" s="1223"/>
      <c r="AY58" s="1223"/>
      <c r="AZ58" s="1223"/>
      <c r="BA58" s="1223"/>
      <c r="BB58" s="1225"/>
      <c r="BC58" s="1225"/>
      <c r="BD58" s="1225"/>
      <c r="BE58" s="1225"/>
      <c r="BF58" s="1225"/>
      <c r="BG58" s="1225"/>
      <c r="BH58" s="1225"/>
      <c r="BI58" s="1225"/>
      <c r="BJ58" s="1225"/>
      <c r="BK58" s="1225"/>
      <c r="BL58" s="1225"/>
      <c r="BM58" s="1225"/>
      <c r="BN58" s="1225"/>
      <c r="BO58" s="1225"/>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360"/>
      <c r="DE58" s="359"/>
    </row>
    <row r="59" spans="1:109" s="355" customFormat="1" x14ac:dyDescent="0.15">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x14ac:dyDescent="0.15">
      <c r="B63" s="302" t="s">
        <v>606</v>
      </c>
    </row>
    <row r="64" spans="1:109" x14ac:dyDescent="0.15">
      <c r="B64" s="249"/>
      <c r="G64" s="354"/>
      <c r="I64" s="366"/>
      <c r="J64" s="366"/>
      <c r="K64" s="366"/>
      <c r="L64" s="366"/>
      <c r="M64" s="366"/>
      <c r="N64" s="367"/>
      <c r="AM64" s="354"/>
      <c r="AN64" s="354" t="s">
        <v>600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9"/>
      <c r="AN65" s="1226" t="s">
        <v>609</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249"/>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249"/>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249"/>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249"/>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9"/>
      <c r="G71" s="371"/>
      <c r="I71" s="372"/>
      <c r="J71" s="369"/>
      <c r="K71" s="369"/>
      <c r="L71" s="370"/>
      <c r="M71" s="369"/>
      <c r="N71" s="370"/>
      <c r="AM71" s="371"/>
      <c r="AN71" s="245" t="s">
        <v>601</v>
      </c>
    </row>
    <row r="72" spans="2:107" x14ac:dyDescent="0.15">
      <c r="B72" s="249"/>
      <c r="G72" s="1219"/>
      <c r="H72" s="1219"/>
      <c r="I72" s="1219"/>
      <c r="J72" s="1219"/>
      <c r="K72" s="357"/>
      <c r="L72" s="357"/>
      <c r="M72" s="358"/>
      <c r="N72" s="358"/>
      <c r="AN72" s="1220"/>
      <c r="AO72" s="1221"/>
      <c r="AP72" s="1221"/>
      <c r="AQ72" s="1221"/>
      <c r="AR72" s="1221"/>
      <c r="AS72" s="1221"/>
      <c r="AT72" s="1221"/>
      <c r="AU72" s="1221"/>
      <c r="AV72" s="1221"/>
      <c r="AW72" s="1221"/>
      <c r="AX72" s="1221"/>
      <c r="AY72" s="1221"/>
      <c r="AZ72" s="1221"/>
      <c r="BA72" s="1221"/>
      <c r="BB72" s="1221"/>
      <c r="BC72" s="1221"/>
      <c r="BD72" s="1221"/>
      <c r="BE72" s="1221"/>
      <c r="BF72" s="1221"/>
      <c r="BG72" s="1221"/>
      <c r="BH72" s="1221"/>
      <c r="BI72" s="1221"/>
      <c r="BJ72" s="1221"/>
      <c r="BK72" s="1221"/>
      <c r="BL72" s="1221"/>
      <c r="BM72" s="1221"/>
      <c r="BN72" s="1221"/>
      <c r="BO72" s="1222"/>
      <c r="BP72" s="1223" t="s">
        <v>553</v>
      </c>
      <c r="BQ72" s="1223"/>
      <c r="BR72" s="1223"/>
      <c r="BS72" s="1223"/>
      <c r="BT72" s="1223"/>
      <c r="BU72" s="1223"/>
      <c r="BV72" s="1223"/>
      <c r="BW72" s="1223"/>
      <c r="BX72" s="1223" t="s">
        <v>554</v>
      </c>
      <c r="BY72" s="1223"/>
      <c r="BZ72" s="1223"/>
      <c r="CA72" s="1223"/>
      <c r="CB72" s="1223"/>
      <c r="CC72" s="1223"/>
      <c r="CD72" s="1223"/>
      <c r="CE72" s="1223"/>
      <c r="CF72" s="1223" t="s">
        <v>555</v>
      </c>
      <c r="CG72" s="1223"/>
      <c r="CH72" s="1223"/>
      <c r="CI72" s="1223"/>
      <c r="CJ72" s="1223"/>
      <c r="CK72" s="1223"/>
      <c r="CL72" s="1223"/>
      <c r="CM72" s="1223"/>
      <c r="CN72" s="1223" t="s">
        <v>556</v>
      </c>
      <c r="CO72" s="1223"/>
      <c r="CP72" s="1223"/>
      <c r="CQ72" s="1223"/>
      <c r="CR72" s="1223"/>
      <c r="CS72" s="1223"/>
      <c r="CT72" s="1223"/>
      <c r="CU72" s="1223"/>
      <c r="CV72" s="1223" t="s">
        <v>557</v>
      </c>
      <c r="CW72" s="1223"/>
      <c r="CX72" s="1223"/>
      <c r="CY72" s="1223"/>
      <c r="CZ72" s="1223"/>
      <c r="DA72" s="1223"/>
      <c r="DB72" s="1223"/>
      <c r="DC72" s="1223"/>
    </row>
    <row r="73" spans="2:107" x14ac:dyDescent="0.15">
      <c r="B73" s="249"/>
      <c r="G73" s="1236"/>
      <c r="H73" s="1236"/>
      <c r="I73" s="1236"/>
      <c r="J73" s="1236"/>
      <c r="K73" s="1239"/>
      <c r="L73" s="1239"/>
      <c r="M73" s="1239"/>
      <c r="N73" s="1239"/>
      <c r="AM73" s="356"/>
      <c r="AN73" s="1225" t="s">
        <v>602</v>
      </c>
      <c r="AO73" s="1225"/>
      <c r="AP73" s="1225"/>
      <c r="AQ73" s="1225"/>
      <c r="AR73" s="1225"/>
      <c r="AS73" s="1225"/>
      <c r="AT73" s="1225"/>
      <c r="AU73" s="1225"/>
      <c r="AV73" s="1225"/>
      <c r="AW73" s="1225"/>
      <c r="AX73" s="1225"/>
      <c r="AY73" s="1225"/>
      <c r="AZ73" s="1225"/>
      <c r="BA73" s="1225"/>
      <c r="BB73" s="1225" t="s">
        <v>603</v>
      </c>
      <c r="BC73" s="1225"/>
      <c r="BD73" s="1225"/>
      <c r="BE73" s="1225"/>
      <c r="BF73" s="1225"/>
      <c r="BG73" s="1225"/>
      <c r="BH73" s="1225"/>
      <c r="BI73" s="1225"/>
      <c r="BJ73" s="1225"/>
      <c r="BK73" s="1225"/>
      <c r="BL73" s="1225"/>
      <c r="BM73" s="1225"/>
      <c r="BN73" s="1225"/>
      <c r="BO73" s="1225"/>
      <c r="BP73" s="1224">
        <v>49.7</v>
      </c>
      <c r="BQ73" s="1224"/>
      <c r="BR73" s="1224"/>
      <c r="BS73" s="1224"/>
      <c r="BT73" s="1224"/>
      <c r="BU73" s="1224"/>
      <c r="BV73" s="1224"/>
      <c r="BW73" s="1224"/>
      <c r="BX73" s="1224">
        <v>29.2</v>
      </c>
      <c r="BY73" s="1224"/>
      <c r="BZ73" s="1224"/>
      <c r="CA73" s="1224"/>
      <c r="CB73" s="1224"/>
      <c r="CC73" s="1224"/>
      <c r="CD73" s="1224"/>
      <c r="CE73" s="1224"/>
      <c r="CF73" s="1224">
        <v>26.4</v>
      </c>
      <c r="CG73" s="1224"/>
      <c r="CH73" s="1224"/>
      <c r="CI73" s="1224"/>
      <c r="CJ73" s="1224"/>
      <c r="CK73" s="1224"/>
      <c r="CL73" s="1224"/>
      <c r="CM73" s="1224"/>
      <c r="CN73" s="1224">
        <v>28.1</v>
      </c>
      <c r="CO73" s="1224"/>
      <c r="CP73" s="1224"/>
      <c r="CQ73" s="1224"/>
      <c r="CR73" s="1224"/>
      <c r="CS73" s="1224"/>
      <c r="CT73" s="1224"/>
      <c r="CU73" s="1224"/>
      <c r="CV73" s="1224">
        <v>25.2</v>
      </c>
      <c r="CW73" s="1224"/>
      <c r="CX73" s="1224"/>
      <c r="CY73" s="1224"/>
      <c r="CZ73" s="1224"/>
      <c r="DA73" s="1224"/>
      <c r="DB73" s="1224"/>
      <c r="DC73" s="1224"/>
    </row>
    <row r="74" spans="2:107" x14ac:dyDescent="0.15">
      <c r="B74" s="249"/>
      <c r="G74" s="1236"/>
      <c r="H74" s="1236"/>
      <c r="I74" s="1236"/>
      <c r="J74" s="1236"/>
      <c r="K74" s="1239"/>
      <c r="L74" s="1239"/>
      <c r="M74" s="1239"/>
      <c r="N74" s="1239"/>
      <c r="AM74" s="35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x14ac:dyDescent="0.15">
      <c r="B75" s="249"/>
      <c r="G75" s="1236"/>
      <c r="H75" s="1236"/>
      <c r="I75" s="1219"/>
      <c r="J75" s="1219"/>
      <c r="K75" s="1235"/>
      <c r="L75" s="1235"/>
      <c r="M75" s="1235"/>
      <c r="N75" s="1235"/>
      <c r="AM75" s="356"/>
      <c r="AN75" s="1225"/>
      <c r="AO75" s="1225"/>
      <c r="AP75" s="1225"/>
      <c r="AQ75" s="1225"/>
      <c r="AR75" s="1225"/>
      <c r="AS75" s="1225"/>
      <c r="AT75" s="1225"/>
      <c r="AU75" s="1225"/>
      <c r="AV75" s="1225"/>
      <c r="AW75" s="1225"/>
      <c r="AX75" s="1225"/>
      <c r="AY75" s="1225"/>
      <c r="AZ75" s="1225"/>
      <c r="BA75" s="1225"/>
      <c r="BB75" s="1225" t="s">
        <v>607</v>
      </c>
      <c r="BC75" s="1225"/>
      <c r="BD75" s="1225"/>
      <c r="BE75" s="1225"/>
      <c r="BF75" s="1225"/>
      <c r="BG75" s="1225"/>
      <c r="BH75" s="1225"/>
      <c r="BI75" s="1225"/>
      <c r="BJ75" s="1225"/>
      <c r="BK75" s="1225"/>
      <c r="BL75" s="1225"/>
      <c r="BM75" s="1225"/>
      <c r="BN75" s="1225"/>
      <c r="BO75" s="1225"/>
      <c r="BP75" s="1224">
        <v>14</v>
      </c>
      <c r="BQ75" s="1224"/>
      <c r="BR75" s="1224"/>
      <c r="BS75" s="1224"/>
      <c r="BT75" s="1224"/>
      <c r="BU75" s="1224"/>
      <c r="BV75" s="1224"/>
      <c r="BW75" s="1224"/>
      <c r="BX75" s="1224">
        <v>12.9</v>
      </c>
      <c r="BY75" s="1224"/>
      <c r="BZ75" s="1224"/>
      <c r="CA75" s="1224"/>
      <c r="CB75" s="1224"/>
      <c r="CC75" s="1224"/>
      <c r="CD75" s="1224"/>
      <c r="CE75" s="1224"/>
      <c r="CF75" s="1224">
        <v>10.9</v>
      </c>
      <c r="CG75" s="1224"/>
      <c r="CH75" s="1224"/>
      <c r="CI75" s="1224"/>
      <c r="CJ75" s="1224"/>
      <c r="CK75" s="1224"/>
      <c r="CL75" s="1224"/>
      <c r="CM75" s="1224"/>
      <c r="CN75" s="1224">
        <v>9</v>
      </c>
      <c r="CO75" s="1224"/>
      <c r="CP75" s="1224"/>
      <c r="CQ75" s="1224"/>
      <c r="CR75" s="1224"/>
      <c r="CS75" s="1224"/>
      <c r="CT75" s="1224"/>
      <c r="CU75" s="1224"/>
      <c r="CV75" s="1224">
        <v>8.1</v>
      </c>
      <c r="CW75" s="1224"/>
      <c r="CX75" s="1224"/>
      <c r="CY75" s="1224"/>
      <c r="CZ75" s="1224"/>
      <c r="DA75" s="1224"/>
      <c r="DB75" s="1224"/>
      <c r="DC75" s="1224"/>
    </row>
    <row r="76" spans="2:107" x14ac:dyDescent="0.15">
      <c r="B76" s="249"/>
      <c r="G76" s="1236"/>
      <c r="H76" s="1236"/>
      <c r="I76" s="1219"/>
      <c r="J76" s="1219"/>
      <c r="K76" s="1235"/>
      <c r="L76" s="1235"/>
      <c r="M76" s="1235"/>
      <c r="N76" s="1235"/>
      <c r="AM76" s="35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x14ac:dyDescent="0.15">
      <c r="B77" s="249"/>
      <c r="G77" s="1219"/>
      <c r="H77" s="1219"/>
      <c r="I77" s="1219"/>
      <c r="J77" s="1219"/>
      <c r="K77" s="1239"/>
      <c r="L77" s="1239"/>
      <c r="M77" s="1239"/>
      <c r="N77" s="1239"/>
      <c r="AN77" s="1223" t="s">
        <v>605</v>
      </c>
      <c r="AO77" s="1223"/>
      <c r="AP77" s="1223"/>
      <c r="AQ77" s="1223"/>
      <c r="AR77" s="1223"/>
      <c r="AS77" s="1223"/>
      <c r="AT77" s="1223"/>
      <c r="AU77" s="1223"/>
      <c r="AV77" s="1223"/>
      <c r="AW77" s="1223"/>
      <c r="AX77" s="1223"/>
      <c r="AY77" s="1223"/>
      <c r="AZ77" s="1223"/>
      <c r="BA77" s="1223"/>
      <c r="BB77" s="1225" t="s">
        <v>603</v>
      </c>
      <c r="BC77" s="1225"/>
      <c r="BD77" s="1225"/>
      <c r="BE77" s="1225"/>
      <c r="BF77" s="1225"/>
      <c r="BG77" s="1225"/>
      <c r="BH77" s="1225"/>
      <c r="BI77" s="1225"/>
      <c r="BJ77" s="1225"/>
      <c r="BK77" s="1225"/>
      <c r="BL77" s="1225"/>
      <c r="BM77" s="1225"/>
      <c r="BN77" s="1225"/>
      <c r="BO77" s="1225"/>
      <c r="BP77" s="1224">
        <v>53.4</v>
      </c>
      <c r="BQ77" s="1224"/>
      <c r="BR77" s="1224"/>
      <c r="BS77" s="1224"/>
      <c r="BT77" s="1224"/>
      <c r="BU77" s="1224"/>
      <c r="BV77" s="1224"/>
      <c r="BW77" s="1224"/>
      <c r="BX77" s="1224">
        <v>48</v>
      </c>
      <c r="BY77" s="1224"/>
      <c r="BZ77" s="1224"/>
      <c r="CA77" s="1224"/>
      <c r="CB77" s="1224"/>
      <c r="CC77" s="1224"/>
      <c r="CD77" s="1224"/>
      <c r="CE77" s="1224"/>
      <c r="CF77" s="1224">
        <v>49.1</v>
      </c>
      <c r="CG77" s="1224"/>
      <c r="CH77" s="1224"/>
      <c r="CI77" s="1224"/>
      <c r="CJ77" s="1224"/>
      <c r="CK77" s="1224"/>
      <c r="CL77" s="1224"/>
      <c r="CM77" s="1224"/>
      <c r="CN77" s="1224">
        <v>41.5</v>
      </c>
      <c r="CO77" s="1224"/>
      <c r="CP77" s="1224"/>
      <c r="CQ77" s="1224"/>
      <c r="CR77" s="1224"/>
      <c r="CS77" s="1224"/>
      <c r="CT77" s="1224"/>
      <c r="CU77" s="1224"/>
      <c r="CV77" s="1224">
        <v>25.2</v>
      </c>
      <c r="CW77" s="1224"/>
      <c r="CX77" s="1224"/>
      <c r="CY77" s="1224"/>
      <c r="CZ77" s="1224"/>
      <c r="DA77" s="1224"/>
      <c r="DB77" s="1224"/>
      <c r="DC77" s="1224"/>
    </row>
    <row r="78" spans="2:107" x14ac:dyDescent="0.15">
      <c r="B78" s="249"/>
      <c r="G78" s="1219"/>
      <c r="H78" s="1219"/>
      <c r="I78" s="1219"/>
      <c r="J78" s="1219"/>
      <c r="K78" s="1239"/>
      <c r="L78" s="1239"/>
      <c r="M78" s="1239"/>
      <c r="N78" s="1239"/>
      <c r="AN78" s="1223"/>
      <c r="AO78" s="1223"/>
      <c r="AP78" s="1223"/>
      <c r="AQ78" s="1223"/>
      <c r="AR78" s="1223"/>
      <c r="AS78" s="1223"/>
      <c r="AT78" s="1223"/>
      <c r="AU78" s="1223"/>
      <c r="AV78" s="1223"/>
      <c r="AW78" s="1223"/>
      <c r="AX78" s="1223"/>
      <c r="AY78" s="1223"/>
      <c r="AZ78" s="1223"/>
      <c r="BA78" s="1223"/>
      <c r="BB78" s="1225"/>
      <c r="BC78" s="1225"/>
      <c r="BD78" s="1225"/>
      <c r="BE78" s="1225"/>
      <c r="BF78" s="1225"/>
      <c r="BG78" s="1225"/>
      <c r="BH78" s="1225"/>
      <c r="BI78" s="1225"/>
      <c r="BJ78" s="1225"/>
      <c r="BK78" s="1225"/>
      <c r="BL78" s="1225"/>
      <c r="BM78" s="1225"/>
      <c r="BN78" s="1225"/>
      <c r="BO78" s="1225"/>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x14ac:dyDescent="0.15">
      <c r="B79" s="249"/>
      <c r="G79" s="1219"/>
      <c r="H79" s="1219"/>
      <c r="I79" s="1238"/>
      <c r="J79" s="1238"/>
      <c r="K79" s="1240"/>
      <c r="L79" s="1240"/>
      <c r="M79" s="1240"/>
      <c r="N79" s="1240"/>
      <c r="AN79" s="1223"/>
      <c r="AO79" s="1223"/>
      <c r="AP79" s="1223"/>
      <c r="AQ79" s="1223"/>
      <c r="AR79" s="1223"/>
      <c r="AS79" s="1223"/>
      <c r="AT79" s="1223"/>
      <c r="AU79" s="1223"/>
      <c r="AV79" s="1223"/>
      <c r="AW79" s="1223"/>
      <c r="AX79" s="1223"/>
      <c r="AY79" s="1223"/>
      <c r="AZ79" s="1223"/>
      <c r="BA79" s="1223"/>
      <c r="BB79" s="1225" t="s">
        <v>607</v>
      </c>
      <c r="BC79" s="1225"/>
      <c r="BD79" s="1225"/>
      <c r="BE79" s="1225"/>
      <c r="BF79" s="1225"/>
      <c r="BG79" s="1225"/>
      <c r="BH79" s="1225"/>
      <c r="BI79" s="1225"/>
      <c r="BJ79" s="1225"/>
      <c r="BK79" s="1225"/>
      <c r="BL79" s="1225"/>
      <c r="BM79" s="1225"/>
      <c r="BN79" s="1225"/>
      <c r="BO79" s="1225"/>
      <c r="BP79" s="1224">
        <v>9.8000000000000007</v>
      </c>
      <c r="BQ79" s="1224"/>
      <c r="BR79" s="1224"/>
      <c r="BS79" s="1224"/>
      <c r="BT79" s="1224"/>
      <c r="BU79" s="1224"/>
      <c r="BV79" s="1224"/>
      <c r="BW79" s="1224"/>
      <c r="BX79" s="1224">
        <v>9.6</v>
      </c>
      <c r="BY79" s="1224"/>
      <c r="BZ79" s="1224"/>
      <c r="CA79" s="1224"/>
      <c r="CB79" s="1224"/>
      <c r="CC79" s="1224"/>
      <c r="CD79" s="1224"/>
      <c r="CE79" s="1224"/>
      <c r="CF79" s="1224">
        <v>9.5</v>
      </c>
      <c r="CG79" s="1224"/>
      <c r="CH79" s="1224"/>
      <c r="CI79" s="1224"/>
      <c r="CJ79" s="1224"/>
      <c r="CK79" s="1224"/>
      <c r="CL79" s="1224"/>
      <c r="CM79" s="1224"/>
      <c r="CN79" s="1224">
        <v>9.1999999999999993</v>
      </c>
      <c r="CO79" s="1224"/>
      <c r="CP79" s="1224"/>
      <c r="CQ79" s="1224"/>
      <c r="CR79" s="1224"/>
      <c r="CS79" s="1224"/>
      <c r="CT79" s="1224"/>
      <c r="CU79" s="1224"/>
      <c r="CV79" s="1224">
        <v>8.9</v>
      </c>
      <c r="CW79" s="1224"/>
      <c r="CX79" s="1224"/>
      <c r="CY79" s="1224"/>
      <c r="CZ79" s="1224"/>
      <c r="DA79" s="1224"/>
      <c r="DB79" s="1224"/>
      <c r="DC79" s="1224"/>
    </row>
    <row r="80" spans="2:107" x14ac:dyDescent="0.15">
      <c r="B80" s="249"/>
      <c r="G80" s="1219"/>
      <c r="H80" s="1219"/>
      <c r="I80" s="1238"/>
      <c r="J80" s="1238"/>
      <c r="K80" s="1240"/>
      <c r="L80" s="1240"/>
      <c r="M80" s="1240"/>
      <c r="N80" s="1240"/>
      <c r="AN80" s="1223"/>
      <c r="AO80" s="1223"/>
      <c r="AP80" s="1223"/>
      <c r="AQ80" s="1223"/>
      <c r="AR80" s="1223"/>
      <c r="AS80" s="1223"/>
      <c r="AT80" s="1223"/>
      <c r="AU80" s="1223"/>
      <c r="AV80" s="1223"/>
      <c r="AW80" s="1223"/>
      <c r="AX80" s="1223"/>
      <c r="AY80" s="1223"/>
      <c r="AZ80" s="1223"/>
      <c r="BA80" s="1223"/>
      <c r="BB80" s="1225"/>
      <c r="BC80" s="1225"/>
      <c r="BD80" s="1225"/>
      <c r="BE80" s="1225"/>
      <c r="BF80" s="1225"/>
      <c r="BG80" s="1225"/>
      <c r="BH80" s="1225"/>
      <c r="BI80" s="1225"/>
      <c r="BJ80" s="1225"/>
      <c r="BK80" s="1225"/>
      <c r="BL80" s="1225"/>
      <c r="BM80" s="1225"/>
      <c r="BN80" s="1225"/>
      <c r="BO80" s="1225"/>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x14ac:dyDescent="0.15">
      <c r="B81" s="249"/>
    </row>
    <row r="82" spans="2:109" ht="17.25" x14ac:dyDescent="0.1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dRxT2kDEXySCkYeaDj8oGM3ZboHQ8MB3bLWfhdfx9s1m5zwMc9zvzs2JrVvUqFOubZx22EMeOP660/I33xxtrw==" saltValue="pyKnDSdpR0IiYjAhV+Iz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D37C-872F-4088-913D-58B944444320}">
  <sheetPr>
    <pageSetUpPr fitToPage="1"/>
  </sheetPr>
  <dimension ref="A1:DR125"/>
  <sheetViews>
    <sheetView showGridLines="0" topLeftCell="A10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500</v>
      </c>
    </row>
  </sheetData>
  <sheetProtection algorithmName="SHA-512" hashValue="tvu32qG4/C7aoK6tAptWO/h02ciz/JSC6O4tIZhjr3Dw8k5xTA5Fio+GNp+hXlAR323Has8Dk8r/Oh5Xhy4abw==" saltValue="GyrrXXA1OiR2f82DDTEtZ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7C47-8AEC-4FE0-9C63-D70D16D75292}">
  <sheetPr>
    <pageSetUpPr fitToPage="1"/>
  </sheetPr>
  <dimension ref="A1:DR125"/>
  <sheetViews>
    <sheetView showGridLines="0" topLeftCell="A94" zoomScaleNormal="100" zoomScaleSheetLayoutView="55" workbookViewId="0">
      <selection activeCell="BI53" sqref="BI5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500</v>
      </c>
    </row>
  </sheetData>
  <sheetProtection algorithmName="SHA-512" hashValue="K5VvXYmPt3q3VmZzpwsqtTb7WTfLTQ5HFSLQr/Poxz1AyVpTgbNCYBFUybCLRSYKYuslYuZ++UQ1xP1vQrFXrQ==" saltValue="xfvwKodtHpY0aH7Ofp/47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550</v>
      </c>
      <c r="G2" s="146"/>
      <c r="H2" s="147"/>
    </row>
    <row r="3" spans="1:8" x14ac:dyDescent="0.15">
      <c r="A3" s="143" t="s">
        <v>543</v>
      </c>
      <c r="B3" s="148"/>
      <c r="C3" s="149"/>
      <c r="D3" s="150">
        <v>118989</v>
      </c>
      <c r="E3" s="151"/>
      <c r="F3" s="152">
        <v>88968</v>
      </c>
      <c r="G3" s="153"/>
      <c r="H3" s="154"/>
    </row>
    <row r="4" spans="1:8" x14ac:dyDescent="0.15">
      <c r="A4" s="155"/>
      <c r="B4" s="156"/>
      <c r="C4" s="157"/>
      <c r="D4" s="158">
        <v>51053</v>
      </c>
      <c r="E4" s="159"/>
      <c r="F4" s="160">
        <v>45482</v>
      </c>
      <c r="G4" s="161"/>
      <c r="H4" s="162"/>
    </row>
    <row r="5" spans="1:8" x14ac:dyDescent="0.15">
      <c r="A5" s="143" t="s">
        <v>545</v>
      </c>
      <c r="B5" s="148"/>
      <c r="C5" s="149"/>
      <c r="D5" s="150">
        <v>40288</v>
      </c>
      <c r="E5" s="151"/>
      <c r="F5" s="152">
        <v>85173</v>
      </c>
      <c r="G5" s="153"/>
      <c r="H5" s="154"/>
    </row>
    <row r="6" spans="1:8" x14ac:dyDescent="0.15">
      <c r="A6" s="155"/>
      <c r="B6" s="156"/>
      <c r="C6" s="157"/>
      <c r="D6" s="158">
        <v>24989</v>
      </c>
      <c r="E6" s="159"/>
      <c r="F6" s="160">
        <v>43913</v>
      </c>
      <c r="G6" s="161"/>
      <c r="H6" s="162"/>
    </row>
    <row r="7" spans="1:8" x14ac:dyDescent="0.15">
      <c r="A7" s="143" t="s">
        <v>546</v>
      </c>
      <c r="B7" s="148"/>
      <c r="C7" s="149"/>
      <c r="D7" s="150">
        <v>54438</v>
      </c>
      <c r="E7" s="151"/>
      <c r="F7" s="152">
        <v>94081</v>
      </c>
      <c r="G7" s="153"/>
      <c r="H7" s="154"/>
    </row>
    <row r="8" spans="1:8" x14ac:dyDescent="0.15">
      <c r="A8" s="155"/>
      <c r="B8" s="156"/>
      <c r="C8" s="157"/>
      <c r="D8" s="158">
        <v>31699</v>
      </c>
      <c r="E8" s="159"/>
      <c r="F8" s="160">
        <v>48949</v>
      </c>
      <c r="G8" s="161"/>
      <c r="H8" s="162"/>
    </row>
    <row r="9" spans="1:8" x14ac:dyDescent="0.15">
      <c r="A9" s="143" t="s">
        <v>547</v>
      </c>
      <c r="B9" s="148"/>
      <c r="C9" s="149"/>
      <c r="D9" s="150">
        <v>104559</v>
      </c>
      <c r="E9" s="151"/>
      <c r="F9" s="152">
        <v>92632</v>
      </c>
      <c r="G9" s="153"/>
      <c r="H9" s="154"/>
    </row>
    <row r="10" spans="1:8" x14ac:dyDescent="0.15">
      <c r="A10" s="155"/>
      <c r="B10" s="156"/>
      <c r="C10" s="157"/>
      <c r="D10" s="158">
        <v>75407</v>
      </c>
      <c r="E10" s="159"/>
      <c r="F10" s="160">
        <v>47978</v>
      </c>
      <c r="G10" s="161"/>
      <c r="H10" s="162"/>
    </row>
    <row r="11" spans="1:8" x14ac:dyDescent="0.15">
      <c r="A11" s="143" t="s">
        <v>548</v>
      </c>
      <c r="B11" s="148"/>
      <c r="C11" s="149"/>
      <c r="D11" s="150">
        <v>55708</v>
      </c>
      <c r="E11" s="151"/>
      <c r="F11" s="152">
        <v>96469</v>
      </c>
      <c r="G11" s="153"/>
      <c r="H11" s="154"/>
    </row>
    <row r="12" spans="1:8" x14ac:dyDescent="0.15">
      <c r="A12" s="155"/>
      <c r="B12" s="156"/>
      <c r="C12" s="163"/>
      <c r="D12" s="158">
        <v>39616</v>
      </c>
      <c r="E12" s="159"/>
      <c r="F12" s="160">
        <v>49775</v>
      </c>
      <c r="G12" s="161"/>
      <c r="H12" s="162"/>
    </row>
    <row r="13" spans="1:8" x14ac:dyDescent="0.15">
      <c r="A13" s="143"/>
      <c r="B13" s="148"/>
      <c r="C13" s="149"/>
      <c r="D13" s="150">
        <v>74796</v>
      </c>
      <c r="E13" s="151"/>
      <c r="F13" s="152">
        <v>91465</v>
      </c>
      <c r="G13" s="164"/>
      <c r="H13" s="154"/>
    </row>
    <row r="14" spans="1:8" x14ac:dyDescent="0.15">
      <c r="A14" s="155"/>
      <c r="B14" s="156"/>
      <c r="C14" s="157"/>
      <c r="D14" s="158">
        <v>44553</v>
      </c>
      <c r="E14" s="159"/>
      <c r="F14" s="160">
        <v>47219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6.54</v>
      </c>
      <c r="C19" s="165">
        <f>ROUND(VALUE(SUBSTITUTE(実質収支比率等に係る経年分析!G$48,"▲","-")),2)</f>
        <v>5.25</v>
      </c>
      <c r="D19" s="165">
        <f>ROUND(VALUE(SUBSTITUTE(実質収支比率等に係る経年分析!H$48,"▲","-")),2)</f>
        <v>4.53</v>
      </c>
      <c r="E19" s="165">
        <f>ROUND(VALUE(SUBSTITUTE(実質収支比率等に係る経年分析!I$48,"▲","-")),2)</f>
        <v>3.8</v>
      </c>
      <c r="F19" s="165">
        <f>ROUND(VALUE(SUBSTITUTE(実質収支比率等に係る経年分析!J$48,"▲","-")),2)</f>
        <v>6.35</v>
      </c>
    </row>
    <row r="20" spans="1:11" x14ac:dyDescent="0.15">
      <c r="A20" s="165" t="s">
        <v>54</v>
      </c>
      <c r="B20" s="165">
        <f>ROUND(VALUE(SUBSTITUTE(実質収支比率等に係る経年分析!F$47,"▲","-")),2)</f>
        <v>25.09</v>
      </c>
      <c r="C20" s="165">
        <f>ROUND(VALUE(SUBSTITUTE(実質収支比率等に係る経年分析!G$47,"▲","-")),2)</f>
        <v>25.34</v>
      </c>
      <c r="D20" s="165">
        <f>ROUND(VALUE(SUBSTITUTE(実質収支比率等に係る経年分析!H$47,"▲","-")),2)</f>
        <v>25.51</v>
      </c>
      <c r="E20" s="165">
        <f>ROUND(VALUE(SUBSTITUTE(実質収支比率等に係る経年分析!I$47,"▲","-")),2)</f>
        <v>24.94</v>
      </c>
      <c r="F20" s="165">
        <f>ROUND(VALUE(SUBSTITUTE(実質収支比率等に係る経年分析!J$47,"▲","-")),2)</f>
        <v>26.85</v>
      </c>
    </row>
    <row r="21" spans="1:11" x14ac:dyDescent="0.15">
      <c r="A21" s="165" t="s">
        <v>55</v>
      </c>
      <c r="B21" s="165">
        <f>IF(ISNUMBER(VALUE(SUBSTITUTE(実質収支比率等に係る経年分析!F$49,"▲","-"))),ROUND(VALUE(SUBSTITUTE(実質収支比率等に係る経年分析!F$49,"▲","-")),2),NA())</f>
        <v>2.66</v>
      </c>
      <c r="C21" s="165">
        <f>IF(ISNUMBER(VALUE(SUBSTITUTE(実質収支比率等に係る経年分析!G$49,"▲","-"))),ROUND(VALUE(SUBSTITUTE(実質収支比率等に係る経年分析!G$49,"▲","-")),2),NA())</f>
        <v>9.19</v>
      </c>
      <c r="D21" s="165">
        <f>IF(ISNUMBER(VALUE(SUBSTITUTE(実質収支比率等に係る経年分析!H$49,"▲","-"))),ROUND(VALUE(SUBSTITUTE(実質収支比率等に係る経年分析!H$49,"▲","-")),2),NA())</f>
        <v>-0.75</v>
      </c>
      <c r="E21" s="165">
        <f>IF(ISNUMBER(VALUE(SUBSTITUTE(実質収支比率等に係る経年分析!I$49,"▲","-"))),ROUND(VALUE(SUBSTITUTE(実質収支比率等に係る経年分析!I$49,"▲","-")),2),NA())</f>
        <v>-0.62</v>
      </c>
      <c r="F21" s="165">
        <f>IF(ISNUMBER(VALUE(SUBSTITUTE(実質収支比率等に係る経年分析!J$49,"▲","-"))),ROUND(VALUE(SUBSTITUTE(実質収支比率等に係る経年分析!J$49,"▲","-")),2),NA())</f>
        <v>5.37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7.86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8.16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13.2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0.27</v>
      </c>
      <c r="C28" s="166" t="e">
        <f>IF(ROUND(VALUE(SUBSTITUTE(連結実質赤字比率に係る赤字・黒字の構成分析!F$42,"▲", "-")), 2) &gt;= 0, ABS(ROUND(VALUE(SUBSTITUTE(連結実質赤字比率に係る赤字・黒字の構成分析!F$42,"▲", "-")), 2)), NA())</f>
        <v>#N/A</v>
      </c>
      <c r="D28" s="166">
        <f>IF(ROUND(VALUE(SUBSTITUTE(連結実質赤字比率に係る赤字・黒字の構成分析!G$42,"▲", "-")), 2) &lt; 0, ABS(ROUND(VALUE(SUBSTITUTE(連結実質赤字比率に係る赤字・黒字の構成分析!G$42,"▲", "-")), 2)), NA())</f>
        <v>0.26</v>
      </c>
      <c r="E28" s="166" t="e">
        <f>IF(ROUND(VALUE(SUBSTITUTE(連結実質赤字比率に係る赤字・黒字の構成分析!G$42,"▲", "-")), 2) &gt;= 0, ABS(ROUND(VALUE(SUBSTITUTE(連結実質赤字比率に係る赤字・黒字の構成分析!G$42,"▲", "-")), 2)), NA())</f>
        <v>#N/A</v>
      </c>
      <c r="F28" s="166">
        <f>IF(ROUND(VALUE(SUBSTITUTE(連結実質赤字比率に係る赤字・黒字の構成分析!H$42,"▲", "-")), 2) &lt; 0, ABS(ROUND(VALUE(SUBSTITUTE(連結実質赤字比率に係る赤字・黒字の構成分析!H$42,"▲", "-")), 2)), NA())</f>
        <v>0.26</v>
      </c>
      <c r="G28" s="166" t="e">
        <f>IF(ROUND(VALUE(SUBSTITUTE(連結実質赤字比率に係る赤字・黒字の構成分析!H$42,"▲", "-")), 2) &gt;= 0, ABS(ROUND(VALUE(SUBSTITUTE(連結実質赤字比率に係る赤字・黒字の構成分析!H$42,"▲", "-")), 2)), NA())</f>
        <v>#N/A</v>
      </c>
      <c r="H28" s="166">
        <f>IF(ROUND(VALUE(SUBSTITUTE(連結実質赤字比率に係る赤字・黒字の構成分析!I$42,"▲", "-")), 2) &lt; 0, ABS(ROUND(VALUE(SUBSTITUTE(連結実質赤字比率に係る赤字・黒字の構成分析!I$42,"▲", "-")), 2)), NA())</f>
        <v>0.25</v>
      </c>
      <c r="I28" s="166" t="e">
        <f>IF(ROUND(VALUE(SUBSTITUTE(連結実質赤字比率に係る赤字・黒字の構成分析!I$42,"▲", "-")), 2) &gt;= 0, ABS(ROUND(VALUE(SUBSTITUTE(連結実質赤字比率に係る赤字・黒字の構成分析!I$42,"▲", "-")), 2)), NA())</f>
        <v>#N/A</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介護保険事業特別会計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1.42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1.18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0.61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0.34</v>
      </c>
    </row>
    <row r="31" spans="1:11" x14ac:dyDescent="0.15">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5.0599999999999996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0.92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1.4</v>
      </c>
    </row>
    <row r="32" spans="1:11" x14ac:dyDescent="0.15">
      <c r="A32" s="166" t="str">
        <f>IF(連結実質赤字比率に係る赤字・黒字の構成分析!C$38="",NA(),連結実質赤字比率に係る赤字・黒字の構成分析!C$38)</f>
        <v>観光事業会計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3.96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2.7</v>
      </c>
    </row>
    <row r="33" spans="1:16" x14ac:dyDescent="0.15">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5.31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4.34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2.61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3.19</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6.81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5.52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4.05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6.35</v>
      </c>
    </row>
    <row r="35" spans="1:16" x14ac:dyDescent="0.15">
      <c r="A35" s="166" t="str">
        <f>IF(連結実質赤字比率に係る赤字・黒字の構成分析!C$35="",NA(),連結実質赤字比率に係る赤字・黒字の構成分析!C$35)</f>
        <v>病院等事業会計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5.95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7.44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7.88</v>
      </c>
    </row>
    <row r="36" spans="1:16" x14ac:dyDescent="0.15">
      <c r="A36" s="166" t="str">
        <f>IF(連結実質赤字比率に係る赤字・黒字の構成分析!C$34="",NA(),連結実質赤字比率に係る赤字・黒字の構成分析!C$34)</f>
        <v>下水道事業会計</v>
      </c>
      <c r="B36" s="166" t="e">
        <f>IF(ROUND(VALUE(SUBSTITUTE(連結実質赤字比率に係る赤字・黒字の構成分析!F$34,"▲", "-")), 2) &lt; 0, ABS(ROUND(VALUE(SUBSTITUTE(連結実質赤字比率に係る赤字・黒字の構成分析!F$34,"▲", "-")), 2)), NA())</f>
        <v>#VALUE!</v>
      </c>
      <c r="C36" s="166" t="e">
        <f>IF(ROUND(VALUE(SUBSTITUTE(連結実質赤字比率に係る赤字・黒字の構成分析!F$34,"▲", "-")), 2) &gt;= 0, ABS(ROUND(VALUE(SUBSTITUTE(連結実質赤字比率に係る赤字・黒字の構成分析!F$34,"▲", "-")), 2)), NA())</f>
        <v>#VALUE!</v>
      </c>
      <c r="D36" s="166" t="e">
        <f>IF(ROUND(VALUE(SUBSTITUTE(連結実質赤字比率に係る赤字・黒字の構成分析!G$34,"▲", "-")), 2) &lt; 0, ABS(ROUND(VALUE(SUBSTITUTE(連結実質赤字比率に係る赤字・黒字の構成分析!G$34,"▲", "-")), 2)), NA())</f>
        <v>#VALUE!</v>
      </c>
      <c r="E36" s="166" t="e">
        <f>IF(ROUND(VALUE(SUBSTITUTE(連結実質赤字比率に係る赤字・黒字の構成分析!G$34,"▲", "-")), 2) &gt;= 0, ABS(ROUND(VALUE(SUBSTITUTE(連結実質赤字比率に係る赤字・黒字の構成分析!G$34,"▲", "-")), 2)), NA())</f>
        <v>#VALUE!</v>
      </c>
      <c r="F36" s="166" t="e">
        <f>IF(ROUND(VALUE(SUBSTITUTE(連結実質赤字比率に係る赤字・黒字の構成分析!H$34,"▲", "-")), 2) &lt; 0, ABS(ROUND(VALUE(SUBSTITUTE(連結実質赤字比率に係る赤字・黒字の構成分析!H$34,"▲", "-")), 2)), NA())</f>
        <v>#VALUE!</v>
      </c>
      <c r="G36" s="166" t="e">
        <f>IF(ROUND(VALUE(SUBSTITUTE(連結実質赤字比率に係る赤字・黒字の構成分析!H$34,"▲", "-")), 2) &gt;= 0, ABS(ROUND(VALUE(SUBSTITUTE(連結実質赤字比率に係る赤字・黒字の構成分析!H$34,"▲", "-")), 2)), NA())</f>
        <v>#VALUE!</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10.64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1830</v>
      </c>
      <c r="E42" s="167"/>
      <c r="F42" s="167"/>
      <c r="G42" s="167">
        <f>'実質公債費比率（分子）の構造'!L$52</f>
        <v>1771</v>
      </c>
      <c r="H42" s="167"/>
      <c r="I42" s="167"/>
      <c r="J42" s="167">
        <f>'実質公債費比率（分子）の構造'!M$52</f>
        <v>1735</v>
      </c>
      <c r="K42" s="167"/>
      <c r="L42" s="167"/>
      <c r="M42" s="167">
        <f>'実質公債費比率（分子）の構造'!N$52</f>
        <v>1748</v>
      </c>
      <c r="N42" s="167"/>
      <c r="O42" s="167"/>
      <c r="P42" s="167">
        <f>'実質公債費比率（分子）の構造'!O$52</f>
        <v>1654</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35</v>
      </c>
      <c r="C44" s="167"/>
      <c r="D44" s="167"/>
      <c r="E44" s="167">
        <f>'実質公債費比率（分子）の構造'!L$50</f>
        <v>32</v>
      </c>
      <c r="F44" s="167"/>
      <c r="G44" s="167"/>
      <c r="H44" s="167">
        <f>'実質公債費比率（分子）の構造'!M$50</f>
        <v>27</v>
      </c>
      <c r="I44" s="167"/>
      <c r="J44" s="167"/>
      <c r="K44" s="167">
        <f>'実質公債費比率（分子）の構造'!N$50</f>
        <v>18</v>
      </c>
      <c r="L44" s="167"/>
      <c r="M44" s="167"/>
      <c r="N44" s="167">
        <f>'実質公債費比率（分子）の構造'!O$50</f>
        <v>11</v>
      </c>
      <c r="O44" s="167"/>
      <c r="P44" s="167"/>
    </row>
    <row r="45" spans="1:16" x14ac:dyDescent="0.15">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817</v>
      </c>
      <c r="C46" s="167"/>
      <c r="D46" s="167"/>
      <c r="E46" s="167">
        <f>'実質公債費比率（分子）の構造'!L$48</f>
        <v>763</v>
      </c>
      <c r="F46" s="167"/>
      <c r="G46" s="167"/>
      <c r="H46" s="167">
        <f>'実質公債費比率（分子）の構造'!M$48</f>
        <v>689</v>
      </c>
      <c r="I46" s="167"/>
      <c r="J46" s="167"/>
      <c r="K46" s="167">
        <f>'実質公債費比率（分子）の構造'!N$48</f>
        <v>690</v>
      </c>
      <c r="L46" s="167"/>
      <c r="M46" s="167"/>
      <c r="N46" s="167">
        <f>'実質公債費比率（分子）の構造'!O$48</f>
        <v>694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2081</v>
      </c>
      <c r="C49" s="167"/>
      <c r="D49" s="167"/>
      <c r="E49" s="167">
        <f>'実質公債費比率（分子）の構造'!L$45</f>
        <v>1829</v>
      </c>
      <c r="F49" s="167"/>
      <c r="G49" s="167"/>
      <c r="H49" s="167">
        <f>'実質公債費比率（分子）の構造'!M$45</f>
        <v>1719</v>
      </c>
      <c r="I49" s="167"/>
      <c r="J49" s="167"/>
      <c r="K49" s="167">
        <f>'実質公債費比率（分子）の構造'!N$45</f>
        <v>1693</v>
      </c>
      <c r="L49" s="167"/>
      <c r="M49" s="167"/>
      <c r="N49" s="167">
        <f>'実質公債費比率（分子）の構造'!O$45</f>
        <v>1628</v>
      </c>
      <c r="O49" s="167"/>
      <c r="P49" s="167"/>
    </row>
    <row r="50" spans="1:16" x14ac:dyDescent="0.15">
      <c r="A50" s="167" t="s">
        <v>70</v>
      </c>
      <c r="B50" s="167" t="e">
        <f>NA()</f>
        <v>#N/A</v>
      </c>
      <c r="C50" s="167">
        <f>IF(ISNUMBER('実質公債費比率（分子）の構造'!K$53),'実質公債費比率（分子）の構造'!K$53,NA())</f>
        <v>1103</v>
      </c>
      <c r="D50" s="167" t="e">
        <f>NA()</f>
        <v>#N/A</v>
      </c>
      <c r="E50" s="167" t="e">
        <f>NA()</f>
        <v>#N/A</v>
      </c>
      <c r="F50" s="167">
        <f>IF(ISNUMBER('実質公債費比率（分子）の構造'!L$53),'実質公債費比率（分子）の構造'!L$53,NA())</f>
        <v>853</v>
      </c>
      <c r="G50" s="167" t="e">
        <f>NA()</f>
        <v>#N/A</v>
      </c>
      <c r="H50" s="167" t="e">
        <f>NA()</f>
        <v>#N/A</v>
      </c>
      <c r="I50" s="167">
        <f>IF(ISNUMBER('実質公債費比率（分子）の構造'!M$53),'実質公債費比率（分子）の構造'!M$53,NA())</f>
        <v>700</v>
      </c>
      <c r="J50" s="167" t="e">
        <f>NA()</f>
        <v>#N/A</v>
      </c>
      <c r="K50" s="167" t="e">
        <f>NA()</f>
        <v>#N/A</v>
      </c>
      <c r="L50" s="167">
        <f>IF(ISNUMBER('実質公債費比率（分子）の構造'!N$53),'実質公債費比率（分子）の構造'!N$53,NA())</f>
        <v>653</v>
      </c>
      <c r="M50" s="167" t="e">
        <f>NA()</f>
        <v>#N/A</v>
      </c>
      <c r="N50" s="167" t="e">
        <f>NA()</f>
        <v>#N/A</v>
      </c>
      <c r="O50" s="167">
        <f>IF(ISNUMBER('実質公債費比率（分子）の構造'!O$53),'実質公債費比率（分子）の構造'!O$53,NA())</f>
        <v>679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14839</v>
      </c>
      <c r="E56" s="166"/>
      <c r="F56" s="166"/>
      <c r="G56" s="166">
        <f>'将来負担比率（分子）の構造'!J$52</f>
        <v>15074</v>
      </c>
      <c r="H56" s="166"/>
      <c r="I56" s="166"/>
      <c r="J56" s="166">
        <f>'将来負担比率（分子）の構造'!K$52</f>
        <v>14656</v>
      </c>
      <c r="K56" s="166"/>
      <c r="L56" s="166"/>
      <c r="M56" s="166">
        <f>'将来負担比率（分子）の構造'!L$52</f>
        <v>14704</v>
      </c>
      <c r="N56" s="166"/>
      <c r="O56" s="166"/>
      <c r="P56" s="166">
        <f>'将来負担比率（分子）の構造'!M$52</f>
        <v>14232</v>
      </c>
    </row>
    <row r="57" spans="1:16" x14ac:dyDescent="0.15">
      <c r="A57" s="166" t="s">
        <v>41</v>
      </c>
      <c r="B57" s="166"/>
      <c r="C57" s="166"/>
      <c r="D57" s="166">
        <f>'将来負担比率（分子）の構造'!I$51</f>
        <v>1449</v>
      </c>
      <c r="E57" s="166"/>
      <c r="F57" s="166"/>
      <c r="G57" s="166">
        <f>'将来負担比率（分子）の構造'!J$51</f>
        <v>1174</v>
      </c>
      <c r="H57" s="166"/>
      <c r="I57" s="166"/>
      <c r="J57" s="166">
        <f>'将来負担比率（分子）の構造'!K$51</f>
        <v>1042</v>
      </c>
      <c r="K57" s="166"/>
      <c r="L57" s="166"/>
      <c r="M57" s="166">
        <f>'将来負担比率（分子）の構造'!L$51</f>
        <v>939</v>
      </c>
      <c r="N57" s="166"/>
      <c r="O57" s="166"/>
      <c r="P57" s="166">
        <f>'将来負担比率（分子）の構造'!M$51</f>
        <v>833</v>
      </c>
    </row>
    <row r="58" spans="1:16" x14ac:dyDescent="0.15">
      <c r="A58" s="166" t="s">
        <v>40</v>
      </c>
      <c r="B58" s="166"/>
      <c r="C58" s="166"/>
      <c r="D58" s="166">
        <f>'将来負担比率（分子）の構造'!I$50</f>
        <v>7105</v>
      </c>
      <c r="E58" s="166"/>
      <c r="F58" s="166"/>
      <c r="G58" s="166">
        <f>'将来負担比率（分子）の構造'!J$50</f>
        <v>6710</v>
      </c>
      <c r="H58" s="166"/>
      <c r="I58" s="166"/>
      <c r="J58" s="166">
        <f>'将来負担比率（分子）の構造'!K$50</f>
        <v>6575</v>
      </c>
      <c r="K58" s="166"/>
      <c r="L58" s="166"/>
      <c r="M58" s="166">
        <f>'将来負担比率（分子）の構造'!L$50</f>
        <v>6692</v>
      </c>
      <c r="N58" s="166"/>
      <c r="O58" s="166"/>
      <c r="P58" s="166">
        <f>'将来負担比率（分子）の構造'!M$50</f>
        <v>7203</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2908</v>
      </c>
      <c r="C62" s="166"/>
      <c r="D62" s="166"/>
      <c r="E62" s="166">
        <f>'将来負担比率（分子）の構造'!J$45</f>
        <v>2938</v>
      </c>
      <c r="F62" s="166"/>
      <c r="G62" s="166"/>
      <c r="H62" s="166">
        <f>'将来負担比率（分子）の構造'!K$45</f>
        <v>2978</v>
      </c>
      <c r="I62" s="166"/>
      <c r="J62" s="166"/>
      <c r="K62" s="166">
        <f>'将来負担比率（分子）の構造'!L$45</f>
        <v>3012</v>
      </c>
      <c r="L62" s="166"/>
      <c r="M62" s="166"/>
      <c r="N62" s="166">
        <f>'将来負担比率（分子）の構造'!M$45</f>
        <v>3002</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6411</v>
      </c>
      <c r="C64" s="166"/>
      <c r="D64" s="166"/>
      <c r="E64" s="166">
        <f>'将来負担比率（分子）の構造'!J$43</f>
        <v>6042</v>
      </c>
      <c r="F64" s="166"/>
      <c r="G64" s="166"/>
      <c r="H64" s="166">
        <f>'将来負担比率（分子）の構造'!K$43</f>
        <v>5754</v>
      </c>
      <c r="I64" s="166"/>
      <c r="J64" s="166"/>
      <c r="K64" s="166">
        <f>'将来負担比率（分子）の構造'!L$43</f>
        <v>5542</v>
      </c>
      <c r="L64" s="166"/>
      <c r="M64" s="166"/>
      <c r="N64" s="166">
        <f>'将来負担比率（分子）の構造'!M$43</f>
        <v>5699</v>
      </c>
      <c r="O64" s="166"/>
      <c r="P64" s="166"/>
    </row>
    <row r="65" spans="1:16" x14ac:dyDescent="0.15">
      <c r="A65" s="166" t="s">
        <v>31</v>
      </c>
      <c r="B65" s="166">
        <f>'将来負担比率（分子）の構造'!I$42</f>
        <v>80</v>
      </c>
      <c r="C65" s="166"/>
      <c r="D65" s="166"/>
      <c r="E65" s="166">
        <f>'将来負担比率（分子）の構造'!J$42</f>
        <v>50</v>
      </c>
      <c r="F65" s="166"/>
      <c r="G65" s="166"/>
      <c r="H65" s="166">
        <f>'将来負担比率（分子）の構造'!K$42</f>
        <v>27</v>
      </c>
      <c r="I65" s="166"/>
      <c r="J65" s="166"/>
      <c r="K65" s="166">
        <f>'将来負担比率（分子）の構造'!L$42</f>
        <v>11</v>
      </c>
      <c r="L65" s="166"/>
      <c r="M65" s="166"/>
      <c r="N65" s="166">
        <f>'将来負担比率（分子）の構造'!M$42</f>
        <v>2</v>
      </c>
      <c r="O65" s="166"/>
      <c r="P65" s="166"/>
    </row>
    <row r="66" spans="1:16" x14ac:dyDescent="0.15">
      <c r="A66" s="166" t="s">
        <v>30</v>
      </c>
      <c r="B66" s="166">
        <f>'将来負担比率（分子）の構造'!I$41</f>
        <v>18046</v>
      </c>
      <c r="C66" s="166"/>
      <c r="D66" s="166"/>
      <c r="E66" s="166">
        <f>'将来負担比率（分子）の構造'!J$41</f>
        <v>16294</v>
      </c>
      <c r="F66" s="166"/>
      <c r="G66" s="166"/>
      <c r="H66" s="166">
        <f>'将来負担比率（分子）の構造'!K$41</f>
        <v>15641</v>
      </c>
      <c r="I66" s="166"/>
      <c r="J66" s="166"/>
      <c r="K66" s="166">
        <f>'将来負担比率（分子）の構造'!L$41</f>
        <v>16091</v>
      </c>
      <c r="L66" s="166"/>
      <c r="M66" s="166"/>
      <c r="N66" s="166">
        <f>'将来負担比率（分子）の構造'!M$41</f>
        <v>15749</v>
      </c>
      <c r="O66" s="166"/>
      <c r="P66" s="166"/>
    </row>
    <row r="67" spans="1:16" x14ac:dyDescent="0.15">
      <c r="A67" s="166" t="s">
        <v>74</v>
      </c>
      <c r="B67" s="166" t="e">
        <f>NA()</f>
        <v>#N/A</v>
      </c>
      <c r="C67" s="166">
        <f>IF(ISNUMBER('将来負担比率（分子）の構造'!I$53), IF('将来負担比率（分子）の構造'!I$53 &lt; 0, 0, '将来負担比率（分子）の構造'!I$53), NA())</f>
        <v>4053</v>
      </c>
      <c r="D67" s="166" t="e">
        <f>NA()</f>
        <v>#N/A</v>
      </c>
      <c r="E67" s="166" t="e">
        <f>NA()</f>
        <v>#N/A</v>
      </c>
      <c r="F67" s="166">
        <f>IF(ISNUMBER('将来負担比率（分子）の構造'!J$53), IF('将来負担比率（分子）の構造'!J$53 &lt; 0, 0, '将来負担比率（分子）の構造'!J$53), NA())</f>
        <v>2367</v>
      </c>
      <c r="G67" s="166" t="e">
        <f>NA()</f>
        <v>#N/A</v>
      </c>
      <c r="H67" s="166" t="e">
        <f>NA()</f>
        <v>#N/A</v>
      </c>
      <c r="I67" s="166">
        <f>IF(ISNUMBER('将来負担比率（分子）の構造'!K$53), IF('将来負担比率（分子）の構造'!K$53 &lt; 0, 0, '将来負担比率（分子）の構造'!K$53), NA())</f>
        <v>2128</v>
      </c>
      <c r="J67" s="166" t="e">
        <f>NA()</f>
        <v>#N/A</v>
      </c>
      <c r="K67" s="166" t="e">
        <f>NA()</f>
        <v>#N/A</v>
      </c>
      <c r="L67" s="166">
        <f>IF(ISNUMBER('将来負担比率（分子）の構造'!L$53), IF('将来負担比率（分子）の構造'!L$53 &lt; 0, 0, '将来負担比率（分子）の構造'!L$53), NA())</f>
        <v>2321</v>
      </c>
      <c r="M67" s="166" t="e">
        <f>NA()</f>
        <v>#N/A</v>
      </c>
      <c r="N67" s="166" t="e">
        <f>NA()</f>
        <v>#N/A</v>
      </c>
      <c r="O67" s="166">
        <f>IF(ISNUMBER('将来負担比率（分子）の構造'!M$53), IF('将来負担比率（分子）の構造'!M$53 &lt; 0, 0, '将来負担比率（分子）の構造'!M$53), NA())</f>
        <v>2184</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2451</v>
      </c>
      <c r="C72" s="170">
        <f>基金残高に係る経年分析!G55</f>
        <v>2452</v>
      </c>
      <c r="D72" s="170">
        <f>基金残高に係る経年分析!H55</f>
        <v>2726</v>
      </c>
    </row>
    <row r="73" spans="1:16" x14ac:dyDescent="0.15">
      <c r="A73" s="169" t="s">
        <v>77</v>
      </c>
      <c r="B73" s="170">
        <f>基金残高に係る経年分析!F56</f>
        <v>287</v>
      </c>
      <c r="C73" s="170">
        <f>基金残高に係る経年分析!G56</f>
        <v>287</v>
      </c>
      <c r="D73" s="170">
        <f>基金残高に係る経年分析!H56</f>
        <v>404</v>
      </c>
    </row>
    <row r="74" spans="1:16" x14ac:dyDescent="0.15">
      <c r="A74" s="169" t="s">
        <v>78</v>
      </c>
      <c r="B74" s="170">
        <f>基金残高に係る経年分析!F57</f>
        <v>2838</v>
      </c>
      <c r="C74" s="170">
        <f>基金残高に係る経年分析!G57</f>
        <v>2923</v>
      </c>
      <c r="D74" s="170">
        <f>基金残高に係る経年分析!H57</f>
        <v>2987</v>
      </c>
    </row>
  </sheetData>
  <sheetProtection algorithmName="SHA-512" hashValue="6jlhTy3n+0ncs2UvOuKOTONtCL9FslkmjLSqu9h5XnBzSt2mZjrKY/vqdadh15LEJzIiZPy5o/OcUxVB+hKhdQ==" saltValue="4hHYKLWrFHL1RJaigUoF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210</v>
      </c>
      <c r="DI1" s="727"/>
      <c r="DJ1" s="727"/>
      <c r="DK1" s="727"/>
      <c r="DL1" s="727"/>
      <c r="DM1" s="727"/>
      <c r="DN1" s="728"/>
      <c r="DO1" s="342"/>
      <c r="DP1" s="726" t="s">
        <v>211</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5" t="s">
        <v>212</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2" t="s">
        <v>213</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214</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682" t="s">
        <v>215</v>
      </c>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4"/>
    </row>
    <row r="4" spans="2:143" ht="11.25" customHeight="1" x14ac:dyDescent="0.15">
      <c r="B4" s="682" t="s">
        <v>1</v>
      </c>
      <c r="C4" s="683"/>
      <c r="D4" s="683"/>
      <c r="E4" s="683"/>
      <c r="F4" s="683"/>
      <c r="G4" s="683"/>
      <c r="H4" s="683"/>
      <c r="I4" s="683"/>
      <c r="J4" s="683"/>
      <c r="K4" s="683"/>
      <c r="L4" s="683"/>
      <c r="M4" s="683"/>
      <c r="N4" s="683"/>
      <c r="O4" s="683"/>
      <c r="P4" s="683"/>
      <c r="Q4" s="684"/>
      <c r="R4" s="682" t="s">
        <v>216</v>
      </c>
      <c r="S4" s="683"/>
      <c r="T4" s="683"/>
      <c r="U4" s="683"/>
      <c r="V4" s="683"/>
      <c r="W4" s="683"/>
      <c r="X4" s="683"/>
      <c r="Y4" s="684"/>
      <c r="Z4" s="682" t="s">
        <v>217</v>
      </c>
      <c r="AA4" s="683"/>
      <c r="AB4" s="683"/>
      <c r="AC4" s="684"/>
      <c r="AD4" s="682" t="s">
        <v>218</v>
      </c>
      <c r="AE4" s="683"/>
      <c r="AF4" s="683"/>
      <c r="AG4" s="683"/>
      <c r="AH4" s="683"/>
      <c r="AI4" s="683"/>
      <c r="AJ4" s="683"/>
      <c r="AK4" s="684"/>
      <c r="AL4" s="682" t="s">
        <v>217</v>
      </c>
      <c r="AM4" s="683"/>
      <c r="AN4" s="683"/>
      <c r="AO4" s="684"/>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2" t="s">
        <v>222</v>
      </c>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4"/>
    </row>
    <row r="5" spans="2:143" ht="11.25" customHeight="1" x14ac:dyDescent="0.15">
      <c r="B5" s="688" t="s">
        <v>223</v>
      </c>
      <c r="C5" s="689"/>
      <c r="D5" s="689"/>
      <c r="E5" s="689"/>
      <c r="F5" s="689"/>
      <c r="G5" s="689"/>
      <c r="H5" s="689"/>
      <c r="I5" s="689"/>
      <c r="J5" s="689"/>
      <c r="K5" s="689"/>
      <c r="L5" s="689"/>
      <c r="M5" s="689"/>
      <c r="N5" s="689"/>
      <c r="O5" s="689"/>
      <c r="P5" s="689"/>
      <c r="Q5" s="690"/>
      <c r="R5" s="685">
        <v>3434359</v>
      </c>
      <c r="S5" s="686"/>
      <c r="T5" s="686"/>
      <c r="U5" s="686"/>
      <c r="V5" s="686"/>
      <c r="W5" s="686"/>
      <c r="X5" s="686"/>
      <c r="Y5" s="713"/>
      <c r="Z5" s="724">
        <v>19.600000000000001</v>
      </c>
      <c r="AA5" s="724"/>
      <c r="AB5" s="724"/>
      <c r="AC5" s="724"/>
      <c r="AD5" s="725">
        <v>3347846</v>
      </c>
      <c r="AE5" s="725"/>
      <c r="AF5" s="725"/>
      <c r="AG5" s="725"/>
      <c r="AH5" s="725"/>
      <c r="AI5" s="725"/>
      <c r="AJ5" s="725"/>
      <c r="AK5" s="725"/>
      <c r="AL5" s="710">
        <v>33.9</v>
      </c>
      <c r="AM5" s="697"/>
      <c r="AN5" s="697"/>
      <c r="AO5" s="711"/>
      <c r="AP5" s="688" t="s">
        <v>224</v>
      </c>
      <c r="AQ5" s="689"/>
      <c r="AR5" s="689"/>
      <c r="AS5" s="689"/>
      <c r="AT5" s="689"/>
      <c r="AU5" s="689"/>
      <c r="AV5" s="689"/>
      <c r="AW5" s="689"/>
      <c r="AX5" s="689"/>
      <c r="AY5" s="689"/>
      <c r="AZ5" s="689"/>
      <c r="BA5" s="689"/>
      <c r="BB5" s="689"/>
      <c r="BC5" s="689"/>
      <c r="BD5" s="689"/>
      <c r="BE5" s="689"/>
      <c r="BF5" s="690"/>
      <c r="BG5" s="635">
        <v>3347006</v>
      </c>
      <c r="BH5" s="645"/>
      <c r="BI5" s="645"/>
      <c r="BJ5" s="645"/>
      <c r="BK5" s="645"/>
      <c r="BL5" s="645"/>
      <c r="BM5" s="645"/>
      <c r="BN5" s="646"/>
      <c r="BO5" s="649">
        <v>97.5</v>
      </c>
      <c r="BP5" s="649"/>
      <c r="BQ5" s="649"/>
      <c r="BR5" s="649"/>
      <c r="BS5" s="650">
        <v>27452</v>
      </c>
      <c r="BT5" s="650"/>
      <c r="BU5" s="650"/>
      <c r="BV5" s="650"/>
      <c r="BW5" s="650"/>
      <c r="BX5" s="650"/>
      <c r="BY5" s="650"/>
      <c r="BZ5" s="650"/>
      <c r="CA5" s="650"/>
      <c r="CB5" s="707"/>
      <c r="CD5" s="682" t="s">
        <v>219</v>
      </c>
      <c r="CE5" s="683"/>
      <c r="CF5" s="683"/>
      <c r="CG5" s="683"/>
      <c r="CH5" s="683"/>
      <c r="CI5" s="683"/>
      <c r="CJ5" s="683"/>
      <c r="CK5" s="683"/>
      <c r="CL5" s="683"/>
      <c r="CM5" s="683"/>
      <c r="CN5" s="683"/>
      <c r="CO5" s="683"/>
      <c r="CP5" s="683"/>
      <c r="CQ5" s="684"/>
      <c r="CR5" s="682" t="s">
        <v>225</v>
      </c>
      <c r="CS5" s="683"/>
      <c r="CT5" s="683"/>
      <c r="CU5" s="683"/>
      <c r="CV5" s="683"/>
      <c r="CW5" s="683"/>
      <c r="CX5" s="683"/>
      <c r="CY5" s="684"/>
      <c r="CZ5" s="682" t="s">
        <v>217</v>
      </c>
      <c r="DA5" s="683"/>
      <c r="DB5" s="683"/>
      <c r="DC5" s="684"/>
      <c r="DD5" s="682" t="s">
        <v>226</v>
      </c>
      <c r="DE5" s="683"/>
      <c r="DF5" s="683"/>
      <c r="DG5" s="683"/>
      <c r="DH5" s="683"/>
      <c r="DI5" s="683"/>
      <c r="DJ5" s="683"/>
      <c r="DK5" s="683"/>
      <c r="DL5" s="683"/>
      <c r="DM5" s="683"/>
      <c r="DN5" s="683"/>
      <c r="DO5" s="683"/>
      <c r="DP5" s="684"/>
      <c r="DQ5" s="682" t="s">
        <v>227</v>
      </c>
      <c r="DR5" s="683"/>
      <c r="DS5" s="683"/>
      <c r="DT5" s="683"/>
      <c r="DU5" s="683"/>
      <c r="DV5" s="683"/>
      <c r="DW5" s="683"/>
      <c r="DX5" s="683"/>
      <c r="DY5" s="683"/>
      <c r="DZ5" s="683"/>
      <c r="EA5" s="683"/>
      <c r="EB5" s="683"/>
      <c r="EC5" s="684"/>
    </row>
    <row r="6" spans="2:143" ht="11.25" customHeight="1" x14ac:dyDescent="0.15">
      <c r="B6" s="616" t="s">
        <v>228</v>
      </c>
      <c r="C6" s="617"/>
      <c r="D6" s="617"/>
      <c r="E6" s="617"/>
      <c r="F6" s="617"/>
      <c r="G6" s="617"/>
      <c r="H6" s="617"/>
      <c r="I6" s="617"/>
      <c r="J6" s="617"/>
      <c r="K6" s="617"/>
      <c r="L6" s="617"/>
      <c r="M6" s="617"/>
      <c r="N6" s="617"/>
      <c r="O6" s="617"/>
      <c r="P6" s="617"/>
      <c r="Q6" s="618"/>
      <c r="R6" s="635">
        <v>209685</v>
      </c>
      <c r="S6" s="645"/>
      <c r="T6" s="645"/>
      <c r="U6" s="645"/>
      <c r="V6" s="645"/>
      <c r="W6" s="645"/>
      <c r="X6" s="645"/>
      <c r="Y6" s="646"/>
      <c r="Z6" s="649">
        <v>1.2</v>
      </c>
      <c r="AA6" s="649"/>
      <c r="AB6" s="649"/>
      <c r="AC6" s="649"/>
      <c r="AD6" s="650">
        <v>209685</v>
      </c>
      <c r="AE6" s="650"/>
      <c r="AF6" s="650"/>
      <c r="AG6" s="650"/>
      <c r="AH6" s="650"/>
      <c r="AI6" s="650"/>
      <c r="AJ6" s="650"/>
      <c r="AK6" s="650"/>
      <c r="AL6" s="638">
        <v>2.1</v>
      </c>
      <c r="AM6" s="647"/>
      <c r="AN6" s="647"/>
      <c r="AO6" s="651"/>
      <c r="AP6" s="616" t="s">
        <v>229</v>
      </c>
      <c r="AQ6" s="617"/>
      <c r="AR6" s="617"/>
      <c r="AS6" s="617"/>
      <c r="AT6" s="617"/>
      <c r="AU6" s="617"/>
      <c r="AV6" s="617"/>
      <c r="AW6" s="617"/>
      <c r="AX6" s="617"/>
      <c r="AY6" s="617"/>
      <c r="AZ6" s="617"/>
      <c r="BA6" s="617"/>
      <c r="BB6" s="617"/>
      <c r="BC6" s="617"/>
      <c r="BD6" s="617"/>
      <c r="BE6" s="617"/>
      <c r="BF6" s="618"/>
      <c r="BG6" s="635">
        <v>3347006</v>
      </c>
      <c r="BH6" s="645"/>
      <c r="BI6" s="645"/>
      <c r="BJ6" s="645"/>
      <c r="BK6" s="645"/>
      <c r="BL6" s="645"/>
      <c r="BM6" s="645"/>
      <c r="BN6" s="646"/>
      <c r="BO6" s="649">
        <v>97.5</v>
      </c>
      <c r="BP6" s="649"/>
      <c r="BQ6" s="649"/>
      <c r="BR6" s="649"/>
      <c r="BS6" s="650">
        <v>27452</v>
      </c>
      <c r="BT6" s="650"/>
      <c r="BU6" s="650"/>
      <c r="BV6" s="650"/>
      <c r="BW6" s="650"/>
      <c r="BX6" s="650"/>
      <c r="BY6" s="650"/>
      <c r="BZ6" s="650"/>
      <c r="CA6" s="650"/>
      <c r="CB6" s="707"/>
      <c r="CD6" s="688" t="s">
        <v>230</v>
      </c>
      <c r="CE6" s="689"/>
      <c r="CF6" s="689"/>
      <c r="CG6" s="689"/>
      <c r="CH6" s="689"/>
      <c r="CI6" s="689"/>
      <c r="CJ6" s="689"/>
      <c r="CK6" s="689"/>
      <c r="CL6" s="689"/>
      <c r="CM6" s="689"/>
      <c r="CN6" s="689"/>
      <c r="CO6" s="689"/>
      <c r="CP6" s="689"/>
      <c r="CQ6" s="690"/>
      <c r="CR6" s="635">
        <v>129080</v>
      </c>
      <c r="CS6" s="645"/>
      <c r="CT6" s="645"/>
      <c r="CU6" s="645"/>
      <c r="CV6" s="645"/>
      <c r="CW6" s="645"/>
      <c r="CX6" s="645"/>
      <c r="CY6" s="646"/>
      <c r="CZ6" s="710">
        <v>0.8</v>
      </c>
      <c r="DA6" s="697"/>
      <c r="DB6" s="697"/>
      <c r="DC6" s="714"/>
      <c r="DD6" s="641" t="s">
        <v>126</v>
      </c>
      <c r="DE6" s="645"/>
      <c r="DF6" s="645"/>
      <c r="DG6" s="645"/>
      <c r="DH6" s="645"/>
      <c r="DI6" s="645"/>
      <c r="DJ6" s="645"/>
      <c r="DK6" s="645"/>
      <c r="DL6" s="645"/>
      <c r="DM6" s="645"/>
      <c r="DN6" s="645"/>
      <c r="DO6" s="645"/>
      <c r="DP6" s="646"/>
      <c r="DQ6" s="641">
        <v>129068</v>
      </c>
      <c r="DR6" s="645"/>
      <c r="DS6" s="645"/>
      <c r="DT6" s="645"/>
      <c r="DU6" s="645"/>
      <c r="DV6" s="645"/>
      <c r="DW6" s="645"/>
      <c r="DX6" s="645"/>
      <c r="DY6" s="645"/>
      <c r="DZ6" s="645"/>
      <c r="EA6" s="645"/>
      <c r="EB6" s="645"/>
      <c r="EC6" s="658"/>
    </row>
    <row r="7" spans="2:143" ht="11.25" customHeight="1" x14ac:dyDescent="0.15">
      <c r="B7" s="616" t="s">
        <v>232</v>
      </c>
      <c r="C7" s="617"/>
      <c r="D7" s="617"/>
      <c r="E7" s="617"/>
      <c r="F7" s="617"/>
      <c r="G7" s="617"/>
      <c r="H7" s="617"/>
      <c r="I7" s="617"/>
      <c r="J7" s="617"/>
      <c r="K7" s="617"/>
      <c r="L7" s="617"/>
      <c r="M7" s="617"/>
      <c r="N7" s="617"/>
      <c r="O7" s="617"/>
      <c r="P7" s="617"/>
      <c r="Q7" s="618"/>
      <c r="R7" s="635">
        <v>3552</v>
      </c>
      <c r="S7" s="645"/>
      <c r="T7" s="645"/>
      <c r="U7" s="645"/>
      <c r="V7" s="645"/>
      <c r="W7" s="645"/>
      <c r="X7" s="645"/>
      <c r="Y7" s="646"/>
      <c r="Z7" s="649">
        <v>0</v>
      </c>
      <c r="AA7" s="649"/>
      <c r="AB7" s="649"/>
      <c r="AC7" s="649"/>
      <c r="AD7" s="650">
        <v>3552</v>
      </c>
      <c r="AE7" s="650"/>
      <c r="AF7" s="650"/>
      <c r="AG7" s="650"/>
      <c r="AH7" s="650"/>
      <c r="AI7" s="650"/>
      <c r="AJ7" s="650"/>
      <c r="AK7" s="650"/>
      <c r="AL7" s="638">
        <v>0</v>
      </c>
      <c r="AM7" s="647"/>
      <c r="AN7" s="647"/>
      <c r="AO7" s="651"/>
      <c r="AP7" s="616" t="s">
        <v>233</v>
      </c>
      <c r="AQ7" s="617"/>
      <c r="AR7" s="617"/>
      <c r="AS7" s="617"/>
      <c r="AT7" s="617"/>
      <c r="AU7" s="617"/>
      <c r="AV7" s="617"/>
      <c r="AW7" s="617"/>
      <c r="AX7" s="617"/>
      <c r="AY7" s="617"/>
      <c r="AZ7" s="617"/>
      <c r="BA7" s="617"/>
      <c r="BB7" s="617"/>
      <c r="BC7" s="617"/>
      <c r="BD7" s="617"/>
      <c r="BE7" s="617"/>
      <c r="BF7" s="618"/>
      <c r="BG7" s="635">
        <v>1061203</v>
      </c>
      <c r="BH7" s="645"/>
      <c r="BI7" s="645"/>
      <c r="BJ7" s="645"/>
      <c r="BK7" s="645"/>
      <c r="BL7" s="645"/>
      <c r="BM7" s="645"/>
      <c r="BN7" s="646"/>
      <c r="BO7" s="649">
        <v>30.9</v>
      </c>
      <c r="BP7" s="649"/>
      <c r="BQ7" s="649"/>
      <c r="BR7" s="649"/>
      <c r="BS7" s="650">
        <v>27452</v>
      </c>
      <c r="BT7" s="650"/>
      <c r="BU7" s="650"/>
      <c r="BV7" s="650"/>
      <c r="BW7" s="650"/>
      <c r="BX7" s="650"/>
      <c r="BY7" s="650"/>
      <c r="BZ7" s="650"/>
      <c r="CA7" s="650"/>
      <c r="CB7" s="707"/>
      <c r="CD7" s="616" t="s">
        <v>234</v>
      </c>
      <c r="CE7" s="617"/>
      <c r="CF7" s="617"/>
      <c r="CG7" s="617"/>
      <c r="CH7" s="617"/>
      <c r="CI7" s="617"/>
      <c r="CJ7" s="617"/>
      <c r="CK7" s="617"/>
      <c r="CL7" s="617"/>
      <c r="CM7" s="617"/>
      <c r="CN7" s="617"/>
      <c r="CO7" s="617"/>
      <c r="CP7" s="617"/>
      <c r="CQ7" s="618"/>
      <c r="CR7" s="635">
        <v>2863121</v>
      </c>
      <c r="CS7" s="645"/>
      <c r="CT7" s="645"/>
      <c r="CU7" s="645"/>
      <c r="CV7" s="645"/>
      <c r="CW7" s="645"/>
      <c r="CX7" s="645"/>
      <c r="CY7" s="646"/>
      <c r="CZ7" s="649">
        <v>17</v>
      </c>
      <c r="DA7" s="649"/>
      <c r="DB7" s="649"/>
      <c r="DC7" s="649"/>
      <c r="DD7" s="641">
        <v>396574</v>
      </c>
      <c r="DE7" s="645"/>
      <c r="DF7" s="645"/>
      <c r="DG7" s="645"/>
      <c r="DH7" s="645"/>
      <c r="DI7" s="645"/>
      <c r="DJ7" s="645"/>
      <c r="DK7" s="645"/>
      <c r="DL7" s="645"/>
      <c r="DM7" s="645"/>
      <c r="DN7" s="645"/>
      <c r="DO7" s="645"/>
      <c r="DP7" s="646"/>
      <c r="DQ7" s="641">
        <v>2101950</v>
      </c>
      <c r="DR7" s="645"/>
      <c r="DS7" s="645"/>
      <c r="DT7" s="645"/>
      <c r="DU7" s="645"/>
      <c r="DV7" s="645"/>
      <c r="DW7" s="645"/>
      <c r="DX7" s="645"/>
      <c r="DY7" s="645"/>
      <c r="DZ7" s="645"/>
      <c r="EA7" s="645"/>
      <c r="EB7" s="645"/>
      <c r="EC7" s="658"/>
    </row>
    <row r="8" spans="2:143" ht="11.25" customHeight="1" x14ac:dyDescent="0.15">
      <c r="B8" s="616" t="s">
        <v>235</v>
      </c>
      <c r="C8" s="617"/>
      <c r="D8" s="617"/>
      <c r="E8" s="617"/>
      <c r="F8" s="617"/>
      <c r="G8" s="617"/>
      <c r="H8" s="617"/>
      <c r="I8" s="617"/>
      <c r="J8" s="617"/>
      <c r="K8" s="617"/>
      <c r="L8" s="617"/>
      <c r="M8" s="617"/>
      <c r="N8" s="617"/>
      <c r="O8" s="617"/>
      <c r="P8" s="617"/>
      <c r="Q8" s="618"/>
      <c r="R8" s="635">
        <v>14090</v>
      </c>
      <c r="S8" s="645"/>
      <c r="T8" s="645"/>
      <c r="U8" s="645"/>
      <c r="V8" s="645"/>
      <c r="W8" s="645"/>
      <c r="X8" s="645"/>
      <c r="Y8" s="646"/>
      <c r="Z8" s="649">
        <v>0.1</v>
      </c>
      <c r="AA8" s="649"/>
      <c r="AB8" s="649"/>
      <c r="AC8" s="649"/>
      <c r="AD8" s="650">
        <v>14090</v>
      </c>
      <c r="AE8" s="650"/>
      <c r="AF8" s="650"/>
      <c r="AG8" s="650"/>
      <c r="AH8" s="650"/>
      <c r="AI8" s="650"/>
      <c r="AJ8" s="650"/>
      <c r="AK8" s="650"/>
      <c r="AL8" s="638">
        <v>0.1</v>
      </c>
      <c r="AM8" s="647"/>
      <c r="AN8" s="647"/>
      <c r="AO8" s="651"/>
      <c r="AP8" s="616" t="s">
        <v>236</v>
      </c>
      <c r="AQ8" s="617"/>
      <c r="AR8" s="617"/>
      <c r="AS8" s="617"/>
      <c r="AT8" s="617"/>
      <c r="AU8" s="617"/>
      <c r="AV8" s="617"/>
      <c r="AW8" s="617"/>
      <c r="AX8" s="617"/>
      <c r="AY8" s="617"/>
      <c r="AZ8" s="617"/>
      <c r="BA8" s="617"/>
      <c r="BB8" s="617"/>
      <c r="BC8" s="617"/>
      <c r="BD8" s="617"/>
      <c r="BE8" s="617"/>
      <c r="BF8" s="618"/>
      <c r="BG8" s="635">
        <v>40722</v>
      </c>
      <c r="BH8" s="645"/>
      <c r="BI8" s="645"/>
      <c r="BJ8" s="645"/>
      <c r="BK8" s="645"/>
      <c r="BL8" s="645"/>
      <c r="BM8" s="645"/>
      <c r="BN8" s="646"/>
      <c r="BO8" s="649">
        <v>1.2</v>
      </c>
      <c r="BP8" s="649"/>
      <c r="BQ8" s="649"/>
      <c r="BR8" s="649"/>
      <c r="BS8" s="650" t="s">
        <v>126</v>
      </c>
      <c r="BT8" s="650"/>
      <c r="BU8" s="650"/>
      <c r="BV8" s="650"/>
      <c r="BW8" s="650"/>
      <c r="BX8" s="650"/>
      <c r="BY8" s="650"/>
      <c r="BZ8" s="650"/>
      <c r="CA8" s="650"/>
      <c r="CB8" s="707"/>
      <c r="CD8" s="616" t="s">
        <v>237</v>
      </c>
      <c r="CE8" s="617"/>
      <c r="CF8" s="617"/>
      <c r="CG8" s="617"/>
      <c r="CH8" s="617"/>
      <c r="CI8" s="617"/>
      <c r="CJ8" s="617"/>
      <c r="CK8" s="617"/>
      <c r="CL8" s="617"/>
      <c r="CM8" s="617"/>
      <c r="CN8" s="617"/>
      <c r="CO8" s="617"/>
      <c r="CP8" s="617"/>
      <c r="CQ8" s="618"/>
      <c r="CR8" s="635">
        <v>4846308</v>
      </c>
      <c r="CS8" s="645"/>
      <c r="CT8" s="645"/>
      <c r="CU8" s="645"/>
      <c r="CV8" s="645"/>
      <c r="CW8" s="645"/>
      <c r="CX8" s="645"/>
      <c r="CY8" s="646"/>
      <c r="CZ8" s="649">
        <v>28.7</v>
      </c>
      <c r="DA8" s="649"/>
      <c r="DB8" s="649"/>
      <c r="DC8" s="649"/>
      <c r="DD8" s="641">
        <v>8244</v>
      </c>
      <c r="DE8" s="645"/>
      <c r="DF8" s="645"/>
      <c r="DG8" s="645"/>
      <c r="DH8" s="645"/>
      <c r="DI8" s="645"/>
      <c r="DJ8" s="645"/>
      <c r="DK8" s="645"/>
      <c r="DL8" s="645"/>
      <c r="DM8" s="645"/>
      <c r="DN8" s="645"/>
      <c r="DO8" s="645"/>
      <c r="DP8" s="646"/>
      <c r="DQ8" s="641">
        <v>2349824</v>
      </c>
      <c r="DR8" s="645"/>
      <c r="DS8" s="645"/>
      <c r="DT8" s="645"/>
      <c r="DU8" s="645"/>
      <c r="DV8" s="645"/>
      <c r="DW8" s="645"/>
      <c r="DX8" s="645"/>
      <c r="DY8" s="645"/>
      <c r="DZ8" s="645"/>
      <c r="EA8" s="645"/>
      <c r="EB8" s="645"/>
      <c r="EC8" s="658"/>
    </row>
    <row r="9" spans="2:143" ht="11.25" customHeight="1" x14ac:dyDescent="0.15">
      <c r="B9" s="616" t="s">
        <v>238</v>
      </c>
      <c r="C9" s="617"/>
      <c r="D9" s="617"/>
      <c r="E9" s="617"/>
      <c r="F9" s="617"/>
      <c r="G9" s="617"/>
      <c r="H9" s="617"/>
      <c r="I9" s="617"/>
      <c r="J9" s="617"/>
      <c r="K9" s="617"/>
      <c r="L9" s="617"/>
      <c r="M9" s="617"/>
      <c r="N9" s="617"/>
      <c r="O9" s="617"/>
      <c r="P9" s="617"/>
      <c r="Q9" s="618"/>
      <c r="R9" s="635">
        <v>16341</v>
      </c>
      <c r="S9" s="645"/>
      <c r="T9" s="645"/>
      <c r="U9" s="645"/>
      <c r="V9" s="645"/>
      <c r="W9" s="645"/>
      <c r="X9" s="645"/>
      <c r="Y9" s="646"/>
      <c r="Z9" s="649">
        <v>0.1</v>
      </c>
      <c r="AA9" s="649"/>
      <c r="AB9" s="649"/>
      <c r="AC9" s="649"/>
      <c r="AD9" s="650">
        <v>16341</v>
      </c>
      <c r="AE9" s="650"/>
      <c r="AF9" s="650"/>
      <c r="AG9" s="650"/>
      <c r="AH9" s="650"/>
      <c r="AI9" s="650"/>
      <c r="AJ9" s="650"/>
      <c r="AK9" s="650"/>
      <c r="AL9" s="638">
        <v>0.2</v>
      </c>
      <c r="AM9" s="647"/>
      <c r="AN9" s="647"/>
      <c r="AO9" s="651"/>
      <c r="AP9" s="616" t="s">
        <v>239</v>
      </c>
      <c r="AQ9" s="617"/>
      <c r="AR9" s="617"/>
      <c r="AS9" s="617"/>
      <c r="AT9" s="617"/>
      <c r="AU9" s="617"/>
      <c r="AV9" s="617"/>
      <c r="AW9" s="617"/>
      <c r="AX9" s="617"/>
      <c r="AY9" s="617"/>
      <c r="AZ9" s="617"/>
      <c r="BA9" s="617"/>
      <c r="BB9" s="617"/>
      <c r="BC9" s="617"/>
      <c r="BD9" s="617"/>
      <c r="BE9" s="617"/>
      <c r="BF9" s="618"/>
      <c r="BG9" s="635">
        <v>853580</v>
      </c>
      <c r="BH9" s="645"/>
      <c r="BI9" s="645"/>
      <c r="BJ9" s="645"/>
      <c r="BK9" s="645"/>
      <c r="BL9" s="645"/>
      <c r="BM9" s="645"/>
      <c r="BN9" s="646"/>
      <c r="BO9" s="649">
        <v>24.9</v>
      </c>
      <c r="BP9" s="649"/>
      <c r="BQ9" s="649"/>
      <c r="BR9" s="649"/>
      <c r="BS9" s="650" t="s">
        <v>126</v>
      </c>
      <c r="BT9" s="650"/>
      <c r="BU9" s="650"/>
      <c r="BV9" s="650"/>
      <c r="BW9" s="650"/>
      <c r="BX9" s="650"/>
      <c r="BY9" s="650"/>
      <c r="BZ9" s="650"/>
      <c r="CA9" s="650"/>
      <c r="CB9" s="707"/>
      <c r="CD9" s="616" t="s">
        <v>240</v>
      </c>
      <c r="CE9" s="617"/>
      <c r="CF9" s="617"/>
      <c r="CG9" s="617"/>
      <c r="CH9" s="617"/>
      <c r="CI9" s="617"/>
      <c r="CJ9" s="617"/>
      <c r="CK9" s="617"/>
      <c r="CL9" s="617"/>
      <c r="CM9" s="617"/>
      <c r="CN9" s="617"/>
      <c r="CO9" s="617"/>
      <c r="CP9" s="617"/>
      <c r="CQ9" s="618"/>
      <c r="CR9" s="635">
        <v>2372952</v>
      </c>
      <c r="CS9" s="645"/>
      <c r="CT9" s="645"/>
      <c r="CU9" s="645"/>
      <c r="CV9" s="645"/>
      <c r="CW9" s="645"/>
      <c r="CX9" s="645"/>
      <c r="CY9" s="646"/>
      <c r="CZ9" s="649">
        <v>14.1</v>
      </c>
      <c r="DA9" s="649"/>
      <c r="DB9" s="649"/>
      <c r="DC9" s="649"/>
      <c r="DD9" s="641">
        <v>30582</v>
      </c>
      <c r="DE9" s="645"/>
      <c r="DF9" s="645"/>
      <c r="DG9" s="645"/>
      <c r="DH9" s="645"/>
      <c r="DI9" s="645"/>
      <c r="DJ9" s="645"/>
      <c r="DK9" s="645"/>
      <c r="DL9" s="645"/>
      <c r="DM9" s="645"/>
      <c r="DN9" s="645"/>
      <c r="DO9" s="645"/>
      <c r="DP9" s="646"/>
      <c r="DQ9" s="641">
        <v>1978146</v>
      </c>
      <c r="DR9" s="645"/>
      <c r="DS9" s="645"/>
      <c r="DT9" s="645"/>
      <c r="DU9" s="645"/>
      <c r="DV9" s="645"/>
      <c r="DW9" s="645"/>
      <c r="DX9" s="645"/>
      <c r="DY9" s="645"/>
      <c r="DZ9" s="645"/>
      <c r="EA9" s="645"/>
      <c r="EB9" s="645"/>
      <c r="EC9" s="658"/>
    </row>
    <row r="10" spans="2:143" ht="11.25" customHeight="1" x14ac:dyDescent="0.15">
      <c r="B10" s="616" t="s">
        <v>241</v>
      </c>
      <c r="C10" s="617"/>
      <c r="D10" s="617"/>
      <c r="E10" s="617"/>
      <c r="F10" s="617"/>
      <c r="G10" s="617"/>
      <c r="H10" s="617"/>
      <c r="I10" s="617"/>
      <c r="J10" s="617"/>
      <c r="K10" s="617"/>
      <c r="L10" s="617"/>
      <c r="M10" s="617"/>
      <c r="N10" s="617"/>
      <c r="O10" s="617"/>
      <c r="P10" s="617"/>
      <c r="Q10" s="618"/>
      <c r="R10" s="635" t="s">
        <v>126</v>
      </c>
      <c r="S10" s="645"/>
      <c r="T10" s="645"/>
      <c r="U10" s="645"/>
      <c r="V10" s="645"/>
      <c r="W10" s="645"/>
      <c r="X10" s="645"/>
      <c r="Y10" s="646"/>
      <c r="Z10" s="649" t="s">
        <v>126</v>
      </c>
      <c r="AA10" s="649"/>
      <c r="AB10" s="649"/>
      <c r="AC10" s="649"/>
      <c r="AD10" s="650" t="s">
        <v>126</v>
      </c>
      <c r="AE10" s="650"/>
      <c r="AF10" s="650"/>
      <c r="AG10" s="650"/>
      <c r="AH10" s="650"/>
      <c r="AI10" s="650"/>
      <c r="AJ10" s="650"/>
      <c r="AK10" s="650"/>
      <c r="AL10" s="638" t="s">
        <v>126</v>
      </c>
      <c r="AM10" s="647"/>
      <c r="AN10" s="647"/>
      <c r="AO10" s="651"/>
      <c r="AP10" s="616" t="s">
        <v>242</v>
      </c>
      <c r="AQ10" s="617"/>
      <c r="AR10" s="617"/>
      <c r="AS10" s="617"/>
      <c r="AT10" s="617"/>
      <c r="AU10" s="617"/>
      <c r="AV10" s="617"/>
      <c r="AW10" s="617"/>
      <c r="AX10" s="617"/>
      <c r="AY10" s="617"/>
      <c r="AZ10" s="617"/>
      <c r="BA10" s="617"/>
      <c r="BB10" s="617"/>
      <c r="BC10" s="617"/>
      <c r="BD10" s="617"/>
      <c r="BE10" s="617"/>
      <c r="BF10" s="618"/>
      <c r="BG10" s="635">
        <v>70639</v>
      </c>
      <c r="BH10" s="645"/>
      <c r="BI10" s="645"/>
      <c r="BJ10" s="645"/>
      <c r="BK10" s="645"/>
      <c r="BL10" s="645"/>
      <c r="BM10" s="645"/>
      <c r="BN10" s="646"/>
      <c r="BO10" s="649">
        <v>2.1</v>
      </c>
      <c r="BP10" s="649"/>
      <c r="BQ10" s="649"/>
      <c r="BR10" s="649"/>
      <c r="BS10" s="650" t="s">
        <v>126</v>
      </c>
      <c r="BT10" s="650"/>
      <c r="BU10" s="650"/>
      <c r="BV10" s="650"/>
      <c r="BW10" s="650"/>
      <c r="BX10" s="650"/>
      <c r="BY10" s="650"/>
      <c r="BZ10" s="650"/>
      <c r="CA10" s="650"/>
      <c r="CB10" s="707"/>
      <c r="CD10" s="616" t="s">
        <v>243</v>
      </c>
      <c r="CE10" s="617"/>
      <c r="CF10" s="617"/>
      <c r="CG10" s="617"/>
      <c r="CH10" s="617"/>
      <c r="CI10" s="617"/>
      <c r="CJ10" s="617"/>
      <c r="CK10" s="617"/>
      <c r="CL10" s="617"/>
      <c r="CM10" s="617"/>
      <c r="CN10" s="617"/>
      <c r="CO10" s="617"/>
      <c r="CP10" s="617"/>
      <c r="CQ10" s="618"/>
      <c r="CR10" s="635">
        <v>53575</v>
      </c>
      <c r="CS10" s="645"/>
      <c r="CT10" s="645"/>
      <c r="CU10" s="645"/>
      <c r="CV10" s="645"/>
      <c r="CW10" s="645"/>
      <c r="CX10" s="645"/>
      <c r="CY10" s="646"/>
      <c r="CZ10" s="649">
        <v>0.3</v>
      </c>
      <c r="DA10" s="649"/>
      <c r="DB10" s="649"/>
      <c r="DC10" s="649"/>
      <c r="DD10" s="641">
        <v>1353</v>
      </c>
      <c r="DE10" s="645"/>
      <c r="DF10" s="645"/>
      <c r="DG10" s="645"/>
      <c r="DH10" s="645"/>
      <c r="DI10" s="645"/>
      <c r="DJ10" s="645"/>
      <c r="DK10" s="645"/>
      <c r="DL10" s="645"/>
      <c r="DM10" s="645"/>
      <c r="DN10" s="645"/>
      <c r="DO10" s="645"/>
      <c r="DP10" s="646"/>
      <c r="DQ10" s="641">
        <v>53276</v>
      </c>
      <c r="DR10" s="645"/>
      <c r="DS10" s="645"/>
      <c r="DT10" s="645"/>
      <c r="DU10" s="645"/>
      <c r="DV10" s="645"/>
      <c r="DW10" s="645"/>
      <c r="DX10" s="645"/>
      <c r="DY10" s="645"/>
      <c r="DZ10" s="645"/>
      <c r="EA10" s="645"/>
      <c r="EB10" s="645"/>
      <c r="EC10" s="658"/>
    </row>
    <row r="11" spans="2:143" ht="11.25" customHeight="1" x14ac:dyDescent="0.15">
      <c r="B11" s="616" t="s">
        <v>244</v>
      </c>
      <c r="C11" s="617"/>
      <c r="D11" s="617"/>
      <c r="E11" s="617"/>
      <c r="F11" s="617"/>
      <c r="G11" s="617"/>
      <c r="H11" s="617"/>
      <c r="I11" s="617"/>
      <c r="J11" s="617"/>
      <c r="K11" s="617"/>
      <c r="L11" s="617"/>
      <c r="M11" s="617"/>
      <c r="N11" s="617"/>
      <c r="O11" s="617"/>
      <c r="P11" s="617"/>
      <c r="Q11" s="618"/>
      <c r="R11" s="635">
        <v>589636</v>
      </c>
      <c r="S11" s="645"/>
      <c r="T11" s="645"/>
      <c r="U11" s="645"/>
      <c r="V11" s="645"/>
      <c r="W11" s="645"/>
      <c r="X11" s="645"/>
      <c r="Y11" s="646"/>
      <c r="Z11" s="638">
        <v>3.4</v>
      </c>
      <c r="AA11" s="647"/>
      <c r="AB11" s="647"/>
      <c r="AC11" s="648"/>
      <c r="AD11" s="641">
        <v>589636</v>
      </c>
      <c r="AE11" s="645"/>
      <c r="AF11" s="645"/>
      <c r="AG11" s="645"/>
      <c r="AH11" s="645"/>
      <c r="AI11" s="645"/>
      <c r="AJ11" s="645"/>
      <c r="AK11" s="646"/>
      <c r="AL11" s="638">
        <v>6</v>
      </c>
      <c r="AM11" s="647"/>
      <c r="AN11" s="647"/>
      <c r="AO11" s="651"/>
      <c r="AP11" s="616" t="s">
        <v>245</v>
      </c>
      <c r="AQ11" s="617"/>
      <c r="AR11" s="617"/>
      <c r="AS11" s="617"/>
      <c r="AT11" s="617"/>
      <c r="AU11" s="617"/>
      <c r="AV11" s="617"/>
      <c r="AW11" s="617"/>
      <c r="AX11" s="617"/>
      <c r="AY11" s="617"/>
      <c r="AZ11" s="617"/>
      <c r="BA11" s="617"/>
      <c r="BB11" s="617"/>
      <c r="BC11" s="617"/>
      <c r="BD11" s="617"/>
      <c r="BE11" s="617"/>
      <c r="BF11" s="618"/>
      <c r="BG11" s="635">
        <v>96262</v>
      </c>
      <c r="BH11" s="645"/>
      <c r="BI11" s="645"/>
      <c r="BJ11" s="645"/>
      <c r="BK11" s="645"/>
      <c r="BL11" s="645"/>
      <c r="BM11" s="645"/>
      <c r="BN11" s="646"/>
      <c r="BO11" s="649">
        <v>2.8</v>
      </c>
      <c r="BP11" s="649"/>
      <c r="BQ11" s="649"/>
      <c r="BR11" s="649"/>
      <c r="BS11" s="650">
        <v>27452</v>
      </c>
      <c r="BT11" s="650"/>
      <c r="BU11" s="650"/>
      <c r="BV11" s="650"/>
      <c r="BW11" s="650"/>
      <c r="BX11" s="650"/>
      <c r="BY11" s="650"/>
      <c r="BZ11" s="650"/>
      <c r="CA11" s="650"/>
      <c r="CB11" s="707"/>
      <c r="CD11" s="616" t="s">
        <v>246</v>
      </c>
      <c r="CE11" s="617"/>
      <c r="CF11" s="617"/>
      <c r="CG11" s="617"/>
      <c r="CH11" s="617"/>
      <c r="CI11" s="617"/>
      <c r="CJ11" s="617"/>
      <c r="CK11" s="617"/>
      <c r="CL11" s="617"/>
      <c r="CM11" s="617"/>
      <c r="CN11" s="617"/>
      <c r="CO11" s="617"/>
      <c r="CP11" s="617"/>
      <c r="CQ11" s="618"/>
      <c r="CR11" s="635">
        <v>1010952</v>
      </c>
      <c r="CS11" s="645"/>
      <c r="CT11" s="645"/>
      <c r="CU11" s="645"/>
      <c r="CV11" s="645"/>
      <c r="CW11" s="645"/>
      <c r="CX11" s="645"/>
      <c r="CY11" s="646"/>
      <c r="CZ11" s="649">
        <v>6</v>
      </c>
      <c r="DA11" s="649"/>
      <c r="DB11" s="649"/>
      <c r="DC11" s="649"/>
      <c r="DD11" s="641">
        <v>163349</v>
      </c>
      <c r="DE11" s="645"/>
      <c r="DF11" s="645"/>
      <c r="DG11" s="645"/>
      <c r="DH11" s="645"/>
      <c r="DI11" s="645"/>
      <c r="DJ11" s="645"/>
      <c r="DK11" s="645"/>
      <c r="DL11" s="645"/>
      <c r="DM11" s="645"/>
      <c r="DN11" s="645"/>
      <c r="DO11" s="645"/>
      <c r="DP11" s="646"/>
      <c r="DQ11" s="641">
        <v>561303</v>
      </c>
      <c r="DR11" s="645"/>
      <c r="DS11" s="645"/>
      <c r="DT11" s="645"/>
      <c r="DU11" s="645"/>
      <c r="DV11" s="645"/>
      <c r="DW11" s="645"/>
      <c r="DX11" s="645"/>
      <c r="DY11" s="645"/>
      <c r="DZ11" s="645"/>
      <c r="EA11" s="645"/>
      <c r="EB11" s="645"/>
      <c r="EC11" s="658"/>
    </row>
    <row r="12" spans="2:143" ht="11.25" customHeight="1" x14ac:dyDescent="0.15">
      <c r="B12" s="616" t="s">
        <v>247</v>
      </c>
      <c r="C12" s="617"/>
      <c r="D12" s="617"/>
      <c r="E12" s="617"/>
      <c r="F12" s="617"/>
      <c r="G12" s="617"/>
      <c r="H12" s="617"/>
      <c r="I12" s="617"/>
      <c r="J12" s="617"/>
      <c r="K12" s="617"/>
      <c r="L12" s="617"/>
      <c r="M12" s="617"/>
      <c r="N12" s="617"/>
      <c r="O12" s="617"/>
      <c r="P12" s="617"/>
      <c r="Q12" s="618"/>
      <c r="R12" s="635">
        <v>16220</v>
      </c>
      <c r="S12" s="645"/>
      <c r="T12" s="645"/>
      <c r="U12" s="645"/>
      <c r="V12" s="645"/>
      <c r="W12" s="645"/>
      <c r="X12" s="645"/>
      <c r="Y12" s="646"/>
      <c r="Z12" s="649">
        <v>0.1</v>
      </c>
      <c r="AA12" s="649"/>
      <c r="AB12" s="649"/>
      <c r="AC12" s="649"/>
      <c r="AD12" s="650">
        <v>16220</v>
      </c>
      <c r="AE12" s="650"/>
      <c r="AF12" s="650"/>
      <c r="AG12" s="650"/>
      <c r="AH12" s="650"/>
      <c r="AI12" s="650"/>
      <c r="AJ12" s="650"/>
      <c r="AK12" s="650"/>
      <c r="AL12" s="638">
        <v>0.2</v>
      </c>
      <c r="AM12" s="647"/>
      <c r="AN12" s="647"/>
      <c r="AO12" s="651"/>
      <c r="AP12" s="616" t="s">
        <v>248</v>
      </c>
      <c r="AQ12" s="617"/>
      <c r="AR12" s="617"/>
      <c r="AS12" s="617"/>
      <c r="AT12" s="617"/>
      <c r="AU12" s="617"/>
      <c r="AV12" s="617"/>
      <c r="AW12" s="617"/>
      <c r="AX12" s="617"/>
      <c r="AY12" s="617"/>
      <c r="AZ12" s="617"/>
      <c r="BA12" s="617"/>
      <c r="BB12" s="617"/>
      <c r="BC12" s="617"/>
      <c r="BD12" s="617"/>
      <c r="BE12" s="617"/>
      <c r="BF12" s="618"/>
      <c r="BG12" s="635">
        <v>1962612</v>
      </c>
      <c r="BH12" s="645"/>
      <c r="BI12" s="645"/>
      <c r="BJ12" s="645"/>
      <c r="BK12" s="645"/>
      <c r="BL12" s="645"/>
      <c r="BM12" s="645"/>
      <c r="BN12" s="646"/>
      <c r="BO12" s="649">
        <v>57.1</v>
      </c>
      <c r="BP12" s="649"/>
      <c r="BQ12" s="649"/>
      <c r="BR12" s="649"/>
      <c r="BS12" s="650" t="s">
        <v>126</v>
      </c>
      <c r="BT12" s="650"/>
      <c r="BU12" s="650"/>
      <c r="BV12" s="650"/>
      <c r="BW12" s="650"/>
      <c r="BX12" s="650"/>
      <c r="BY12" s="650"/>
      <c r="BZ12" s="650"/>
      <c r="CA12" s="650"/>
      <c r="CB12" s="707"/>
      <c r="CD12" s="616" t="s">
        <v>249</v>
      </c>
      <c r="CE12" s="617"/>
      <c r="CF12" s="617"/>
      <c r="CG12" s="617"/>
      <c r="CH12" s="617"/>
      <c r="CI12" s="617"/>
      <c r="CJ12" s="617"/>
      <c r="CK12" s="617"/>
      <c r="CL12" s="617"/>
      <c r="CM12" s="617"/>
      <c r="CN12" s="617"/>
      <c r="CO12" s="617"/>
      <c r="CP12" s="617"/>
      <c r="CQ12" s="618"/>
      <c r="CR12" s="635">
        <v>678443</v>
      </c>
      <c r="CS12" s="645"/>
      <c r="CT12" s="645"/>
      <c r="CU12" s="645"/>
      <c r="CV12" s="645"/>
      <c r="CW12" s="645"/>
      <c r="CX12" s="645"/>
      <c r="CY12" s="646"/>
      <c r="CZ12" s="649">
        <v>4</v>
      </c>
      <c r="DA12" s="649"/>
      <c r="DB12" s="649"/>
      <c r="DC12" s="649"/>
      <c r="DD12" s="641">
        <v>55867</v>
      </c>
      <c r="DE12" s="645"/>
      <c r="DF12" s="645"/>
      <c r="DG12" s="645"/>
      <c r="DH12" s="645"/>
      <c r="DI12" s="645"/>
      <c r="DJ12" s="645"/>
      <c r="DK12" s="645"/>
      <c r="DL12" s="645"/>
      <c r="DM12" s="645"/>
      <c r="DN12" s="645"/>
      <c r="DO12" s="645"/>
      <c r="DP12" s="646"/>
      <c r="DQ12" s="641">
        <v>464586</v>
      </c>
      <c r="DR12" s="645"/>
      <c r="DS12" s="645"/>
      <c r="DT12" s="645"/>
      <c r="DU12" s="645"/>
      <c r="DV12" s="645"/>
      <c r="DW12" s="645"/>
      <c r="DX12" s="645"/>
      <c r="DY12" s="645"/>
      <c r="DZ12" s="645"/>
      <c r="EA12" s="645"/>
      <c r="EB12" s="645"/>
      <c r="EC12" s="658"/>
    </row>
    <row r="13" spans="2:143" ht="11.25" customHeight="1" x14ac:dyDescent="0.15">
      <c r="B13" s="616" t="s">
        <v>250</v>
      </c>
      <c r="C13" s="617"/>
      <c r="D13" s="617"/>
      <c r="E13" s="617"/>
      <c r="F13" s="617"/>
      <c r="G13" s="617"/>
      <c r="H13" s="617"/>
      <c r="I13" s="617"/>
      <c r="J13" s="617"/>
      <c r="K13" s="617"/>
      <c r="L13" s="617"/>
      <c r="M13" s="617"/>
      <c r="N13" s="617"/>
      <c r="O13" s="617"/>
      <c r="P13" s="617"/>
      <c r="Q13" s="618"/>
      <c r="R13" s="635" t="s">
        <v>126</v>
      </c>
      <c r="S13" s="645"/>
      <c r="T13" s="645"/>
      <c r="U13" s="645"/>
      <c r="V13" s="645"/>
      <c r="W13" s="645"/>
      <c r="X13" s="645"/>
      <c r="Y13" s="646"/>
      <c r="Z13" s="649" t="s">
        <v>126</v>
      </c>
      <c r="AA13" s="649"/>
      <c r="AB13" s="649"/>
      <c r="AC13" s="649"/>
      <c r="AD13" s="650" t="s">
        <v>126</v>
      </c>
      <c r="AE13" s="650"/>
      <c r="AF13" s="650"/>
      <c r="AG13" s="650"/>
      <c r="AH13" s="650"/>
      <c r="AI13" s="650"/>
      <c r="AJ13" s="650"/>
      <c r="AK13" s="650"/>
      <c r="AL13" s="638" t="s">
        <v>126</v>
      </c>
      <c r="AM13" s="647"/>
      <c r="AN13" s="647"/>
      <c r="AO13" s="651"/>
      <c r="AP13" s="616" t="s">
        <v>251</v>
      </c>
      <c r="AQ13" s="617"/>
      <c r="AR13" s="617"/>
      <c r="AS13" s="617"/>
      <c r="AT13" s="617"/>
      <c r="AU13" s="617"/>
      <c r="AV13" s="617"/>
      <c r="AW13" s="617"/>
      <c r="AX13" s="617"/>
      <c r="AY13" s="617"/>
      <c r="AZ13" s="617"/>
      <c r="BA13" s="617"/>
      <c r="BB13" s="617"/>
      <c r="BC13" s="617"/>
      <c r="BD13" s="617"/>
      <c r="BE13" s="617"/>
      <c r="BF13" s="618"/>
      <c r="BG13" s="635">
        <v>1951027</v>
      </c>
      <c r="BH13" s="645"/>
      <c r="BI13" s="645"/>
      <c r="BJ13" s="645"/>
      <c r="BK13" s="645"/>
      <c r="BL13" s="645"/>
      <c r="BM13" s="645"/>
      <c r="BN13" s="646"/>
      <c r="BO13" s="649">
        <v>56.8</v>
      </c>
      <c r="BP13" s="649"/>
      <c r="BQ13" s="649"/>
      <c r="BR13" s="649"/>
      <c r="BS13" s="650" t="s">
        <v>126</v>
      </c>
      <c r="BT13" s="650"/>
      <c r="BU13" s="650"/>
      <c r="BV13" s="650"/>
      <c r="BW13" s="650"/>
      <c r="BX13" s="650"/>
      <c r="BY13" s="650"/>
      <c r="BZ13" s="650"/>
      <c r="CA13" s="650"/>
      <c r="CB13" s="707"/>
      <c r="CD13" s="616" t="s">
        <v>252</v>
      </c>
      <c r="CE13" s="617"/>
      <c r="CF13" s="617"/>
      <c r="CG13" s="617"/>
      <c r="CH13" s="617"/>
      <c r="CI13" s="617"/>
      <c r="CJ13" s="617"/>
      <c r="CK13" s="617"/>
      <c r="CL13" s="617"/>
      <c r="CM13" s="617"/>
      <c r="CN13" s="617"/>
      <c r="CO13" s="617"/>
      <c r="CP13" s="617"/>
      <c r="CQ13" s="618"/>
      <c r="CR13" s="635">
        <v>1042595</v>
      </c>
      <c r="CS13" s="645"/>
      <c r="CT13" s="645"/>
      <c r="CU13" s="645"/>
      <c r="CV13" s="645"/>
      <c r="CW13" s="645"/>
      <c r="CX13" s="645"/>
      <c r="CY13" s="646"/>
      <c r="CZ13" s="649">
        <v>6.2</v>
      </c>
      <c r="DA13" s="649"/>
      <c r="DB13" s="649"/>
      <c r="DC13" s="649"/>
      <c r="DD13" s="641">
        <v>350384</v>
      </c>
      <c r="DE13" s="645"/>
      <c r="DF13" s="645"/>
      <c r="DG13" s="645"/>
      <c r="DH13" s="645"/>
      <c r="DI13" s="645"/>
      <c r="DJ13" s="645"/>
      <c r="DK13" s="645"/>
      <c r="DL13" s="645"/>
      <c r="DM13" s="645"/>
      <c r="DN13" s="645"/>
      <c r="DO13" s="645"/>
      <c r="DP13" s="646"/>
      <c r="DQ13" s="641">
        <v>760149</v>
      </c>
      <c r="DR13" s="645"/>
      <c r="DS13" s="645"/>
      <c r="DT13" s="645"/>
      <c r="DU13" s="645"/>
      <c r="DV13" s="645"/>
      <c r="DW13" s="645"/>
      <c r="DX13" s="645"/>
      <c r="DY13" s="645"/>
      <c r="DZ13" s="645"/>
      <c r="EA13" s="645"/>
      <c r="EB13" s="645"/>
      <c r="EC13" s="658"/>
    </row>
    <row r="14" spans="2:143" ht="11.25" customHeight="1" x14ac:dyDescent="0.15">
      <c r="B14" s="616" t="s">
        <v>253</v>
      </c>
      <c r="C14" s="617"/>
      <c r="D14" s="617"/>
      <c r="E14" s="617"/>
      <c r="F14" s="617"/>
      <c r="G14" s="617"/>
      <c r="H14" s="617"/>
      <c r="I14" s="617"/>
      <c r="J14" s="617"/>
      <c r="K14" s="617"/>
      <c r="L14" s="617"/>
      <c r="M14" s="617"/>
      <c r="N14" s="617"/>
      <c r="O14" s="617"/>
      <c r="P14" s="617"/>
      <c r="Q14" s="618"/>
      <c r="R14" s="635" t="s">
        <v>126</v>
      </c>
      <c r="S14" s="645"/>
      <c r="T14" s="645"/>
      <c r="U14" s="645"/>
      <c r="V14" s="645"/>
      <c r="W14" s="645"/>
      <c r="X14" s="645"/>
      <c r="Y14" s="646"/>
      <c r="Z14" s="649" t="s">
        <v>126</v>
      </c>
      <c r="AA14" s="649"/>
      <c r="AB14" s="649"/>
      <c r="AC14" s="649"/>
      <c r="AD14" s="650" t="s">
        <v>126</v>
      </c>
      <c r="AE14" s="650"/>
      <c r="AF14" s="650"/>
      <c r="AG14" s="650"/>
      <c r="AH14" s="650"/>
      <c r="AI14" s="650"/>
      <c r="AJ14" s="650"/>
      <c r="AK14" s="650"/>
      <c r="AL14" s="638" t="s">
        <v>126</v>
      </c>
      <c r="AM14" s="647"/>
      <c r="AN14" s="647"/>
      <c r="AO14" s="651"/>
      <c r="AP14" s="616" t="s">
        <v>254</v>
      </c>
      <c r="AQ14" s="617"/>
      <c r="AR14" s="617"/>
      <c r="AS14" s="617"/>
      <c r="AT14" s="617"/>
      <c r="AU14" s="617"/>
      <c r="AV14" s="617"/>
      <c r="AW14" s="617"/>
      <c r="AX14" s="617"/>
      <c r="AY14" s="617"/>
      <c r="AZ14" s="617"/>
      <c r="BA14" s="617"/>
      <c r="BB14" s="617"/>
      <c r="BC14" s="617"/>
      <c r="BD14" s="617"/>
      <c r="BE14" s="617"/>
      <c r="BF14" s="618"/>
      <c r="BG14" s="635">
        <v>108157</v>
      </c>
      <c r="BH14" s="645"/>
      <c r="BI14" s="645"/>
      <c r="BJ14" s="645"/>
      <c r="BK14" s="645"/>
      <c r="BL14" s="645"/>
      <c r="BM14" s="645"/>
      <c r="BN14" s="646"/>
      <c r="BO14" s="649">
        <v>3.1</v>
      </c>
      <c r="BP14" s="649"/>
      <c r="BQ14" s="649"/>
      <c r="BR14" s="649"/>
      <c r="BS14" s="650" t="s">
        <v>126</v>
      </c>
      <c r="BT14" s="650"/>
      <c r="BU14" s="650"/>
      <c r="BV14" s="650"/>
      <c r="BW14" s="650"/>
      <c r="BX14" s="650"/>
      <c r="BY14" s="650"/>
      <c r="BZ14" s="650"/>
      <c r="CA14" s="650"/>
      <c r="CB14" s="707"/>
      <c r="CD14" s="616" t="s">
        <v>255</v>
      </c>
      <c r="CE14" s="617"/>
      <c r="CF14" s="617"/>
      <c r="CG14" s="617"/>
      <c r="CH14" s="617"/>
      <c r="CI14" s="617"/>
      <c r="CJ14" s="617"/>
      <c r="CK14" s="617"/>
      <c r="CL14" s="617"/>
      <c r="CM14" s="617"/>
      <c r="CN14" s="617"/>
      <c r="CO14" s="617"/>
      <c r="CP14" s="617"/>
      <c r="CQ14" s="618"/>
      <c r="CR14" s="635">
        <v>711029</v>
      </c>
      <c r="CS14" s="645"/>
      <c r="CT14" s="645"/>
      <c r="CU14" s="645"/>
      <c r="CV14" s="645"/>
      <c r="CW14" s="645"/>
      <c r="CX14" s="645"/>
      <c r="CY14" s="646"/>
      <c r="CZ14" s="649">
        <v>4.2</v>
      </c>
      <c r="DA14" s="649"/>
      <c r="DB14" s="649"/>
      <c r="DC14" s="649"/>
      <c r="DD14" s="641">
        <v>162966</v>
      </c>
      <c r="DE14" s="645"/>
      <c r="DF14" s="645"/>
      <c r="DG14" s="645"/>
      <c r="DH14" s="645"/>
      <c r="DI14" s="645"/>
      <c r="DJ14" s="645"/>
      <c r="DK14" s="645"/>
      <c r="DL14" s="645"/>
      <c r="DM14" s="645"/>
      <c r="DN14" s="645"/>
      <c r="DO14" s="645"/>
      <c r="DP14" s="646"/>
      <c r="DQ14" s="641">
        <v>529234</v>
      </c>
      <c r="DR14" s="645"/>
      <c r="DS14" s="645"/>
      <c r="DT14" s="645"/>
      <c r="DU14" s="645"/>
      <c r="DV14" s="645"/>
      <c r="DW14" s="645"/>
      <c r="DX14" s="645"/>
      <c r="DY14" s="645"/>
      <c r="DZ14" s="645"/>
      <c r="EA14" s="645"/>
      <c r="EB14" s="645"/>
      <c r="EC14" s="658"/>
    </row>
    <row r="15" spans="2:143" ht="11.25" customHeight="1" x14ac:dyDescent="0.15">
      <c r="B15" s="616" t="s">
        <v>256</v>
      </c>
      <c r="C15" s="617"/>
      <c r="D15" s="617"/>
      <c r="E15" s="617"/>
      <c r="F15" s="617"/>
      <c r="G15" s="617"/>
      <c r="H15" s="617"/>
      <c r="I15" s="617"/>
      <c r="J15" s="617"/>
      <c r="K15" s="617"/>
      <c r="L15" s="617"/>
      <c r="M15" s="617"/>
      <c r="N15" s="617"/>
      <c r="O15" s="617"/>
      <c r="P15" s="617"/>
      <c r="Q15" s="618"/>
      <c r="R15" s="635" t="s">
        <v>126</v>
      </c>
      <c r="S15" s="645"/>
      <c r="T15" s="645"/>
      <c r="U15" s="645"/>
      <c r="V15" s="645"/>
      <c r="W15" s="645"/>
      <c r="X15" s="645"/>
      <c r="Y15" s="646"/>
      <c r="Z15" s="649" t="s">
        <v>126</v>
      </c>
      <c r="AA15" s="649"/>
      <c r="AB15" s="649"/>
      <c r="AC15" s="649"/>
      <c r="AD15" s="650" t="s">
        <v>126</v>
      </c>
      <c r="AE15" s="650"/>
      <c r="AF15" s="650"/>
      <c r="AG15" s="650"/>
      <c r="AH15" s="650"/>
      <c r="AI15" s="650"/>
      <c r="AJ15" s="650"/>
      <c r="AK15" s="650"/>
      <c r="AL15" s="638" t="s">
        <v>126</v>
      </c>
      <c r="AM15" s="647"/>
      <c r="AN15" s="647"/>
      <c r="AO15" s="651"/>
      <c r="AP15" s="616" t="s">
        <v>257</v>
      </c>
      <c r="AQ15" s="617"/>
      <c r="AR15" s="617"/>
      <c r="AS15" s="617"/>
      <c r="AT15" s="617"/>
      <c r="AU15" s="617"/>
      <c r="AV15" s="617"/>
      <c r="AW15" s="617"/>
      <c r="AX15" s="617"/>
      <c r="AY15" s="617"/>
      <c r="AZ15" s="617"/>
      <c r="BA15" s="617"/>
      <c r="BB15" s="617"/>
      <c r="BC15" s="617"/>
      <c r="BD15" s="617"/>
      <c r="BE15" s="617"/>
      <c r="BF15" s="618"/>
      <c r="BG15" s="635">
        <v>156358</v>
      </c>
      <c r="BH15" s="645"/>
      <c r="BI15" s="645"/>
      <c r="BJ15" s="645"/>
      <c r="BK15" s="645"/>
      <c r="BL15" s="645"/>
      <c r="BM15" s="645"/>
      <c r="BN15" s="646"/>
      <c r="BO15" s="649">
        <v>4.5999999999999996</v>
      </c>
      <c r="BP15" s="649"/>
      <c r="BQ15" s="649"/>
      <c r="BR15" s="649"/>
      <c r="BS15" s="650" t="s">
        <v>126</v>
      </c>
      <c r="BT15" s="650"/>
      <c r="BU15" s="650"/>
      <c r="BV15" s="650"/>
      <c r="BW15" s="650"/>
      <c r="BX15" s="650"/>
      <c r="BY15" s="650"/>
      <c r="BZ15" s="650"/>
      <c r="CA15" s="650"/>
      <c r="CB15" s="707"/>
      <c r="CD15" s="616" t="s">
        <v>258</v>
      </c>
      <c r="CE15" s="617"/>
      <c r="CF15" s="617"/>
      <c r="CG15" s="617"/>
      <c r="CH15" s="617"/>
      <c r="CI15" s="617"/>
      <c r="CJ15" s="617"/>
      <c r="CK15" s="617"/>
      <c r="CL15" s="617"/>
      <c r="CM15" s="617"/>
      <c r="CN15" s="617"/>
      <c r="CO15" s="617"/>
      <c r="CP15" s="617"/>
      <c r="CQ15" s="618"/>
      <c r="CR15" s="635">
        <v>1375972</v>
      </c>
      <c r="CS15" s="645"/>
      <c r="CT15" s="645"/>
      <c r="CU15" s="645"/>
      <c r="CV15" s="645"/>
      <c r="CW15" s="645"/>
      <c r="CX15" s="645"/>
      <c r="CY15" s="646"/>
      <c r="CZ15" s="649">
        <v>8.1999999999999993</v>
      </c>
      <c r="DA15" s="649"/>
      <c r="DB15" s="649"/>
      <c r="DC15" s="649"/>
      <c r="DD15" s="641">
        <v>98373</v>
      </c>
      <c r="DE15" s="645"/>
      <c r="DF15" s="645"/>
      <c r="DG15" s="645"/>
      <c r="DH15" s="645"/>
      <c r="DI15" s="645"/>
      <c r="DJ15" s="645"/>
      <c r="DK15" s="645"/>
      <c r="DL15" s="645"/>
      <c r="DM15" s="645"/>
      <c r="DN15" s="645"/>
      <c r="DO15" s="645"/>
      <c r="DP15" s="646"/>
      <c r="DQ15" s="641">
        <v>1243083</v>
      </c>
      <c r="DR15" s="645"/>
      <c r="DS15" s="645"/>
      <c r="DT15" s="645"/>
      <c r="DU15" s="645"/>
      <c r="DV15" s="645"/>
      <c r="DW15" s="645"/>
      <c r="DX15" s="645"/>
      <c r="DY15" s="645"/>
      <c r="DZ15" s="645"/>
      <c r="EA15" s="645"/>
      <c r="EB15" s="645"/>
      <c r="EC15" s="658"/>
    </row>
    <row r="16" spans="2:143" ht="11.25" customHeight="1" x14ac:dyDescent="0.15">
      <c r="B16" s="616" t="s">
        <v>259</v>
      </c>
      <c r="C16" s="617"/>
      <c r="D16" s="617"/>
      <c r="E16" s="617"/>
      <c r="F16" s="617"/>
      <c r="G16" s="617"/>
      <c r="H16" s="617"/>
      <c r="I16" s="617"/>
      <c r="J16" s="617"/>
      <c r="K16" s="617"/>
      <c r="L16" s="617"/>
      <c r="M16" s="617"/>
      <c r="N16" s="617"/>
      <c r="O16" s="617"/>
      <c r="P16" s="617"/>
      <c r="Q16" s="618"/>
      <c r="R16" s="635">
        <v>15019</v>
      </c>
      <c r="S16" s="645"/>
      <c r="T16" s="645"/>
      <c r="U16" s="645"/>
      <c r="V16" s="645"/>
      <c r="W16" s="645"/>
      <c r="X16" s="645"/>
      <c r="Y16" s="646"/>
      <c r="Z16" s="649">
        <v>0.1</v>
      </c>
      <c r="AA16" s="649"/>
      <c r="AB16" s="649"/>
      <c r="AC16" s="649"/>
      <c r="AD16" s="650">
        <v>15019</v>
      </c>
      <c r="AE16" s="650"/>
      <c r="AF16" s="650"/>
      <c r="AG16" s="650"/>
      <c r="AH16" s="650"/>
      <c r="AI16" s="650"/>
      <c r="AJ16" s="650"/>
      <c r="AK16" s="650"/>
      <c r="AL16" s="638">
        <v>0.2</v>
      </c>
      <c r="AM16" s="647"/>
      <c r="AN16" s="647"/>
      <c r="AO16" s="651"/>
      <c r="AP16" s="616" t="s">
        <v>260</v>
      </c>
      <c r="AQ16" s="617"/>
      <c r="AR16" s="617"/>
      <c r="AS16" s="617"/>
      <c r="AT16" s="617"/>
      <c r="AU16" s="617"/>
      <c r="AV16" s="617"/>
      <c r="AW16" s="617"/>
      <c r="AX16" s="617"/>
      <c r="AY16" s="617"/>
      <c r="AZ16" s="617"/>
      <c r="BA16" s="617"/>
      <c r="BB16" s="617"/>
      <c r="BC16" s="617"/>
      <c r="BD16" s="617"/>
      <c r="BE16" s="617"/>
      <c r="BF16" s="618"/>
      <c r="BG16" s="635">
        <v>58676</v>
      </c>
      <c r="BH16" s="645"/>
      <c r="BI16" s="645"/>
      <c r="BJ16" s="645"/>
      <c r="BK16" s="645"/>
      <c r="BL16" s="645"/>
      <c r="BM16" s="645"/>
      <c r="BN16" s="646"/>
      <c r="BO16" s="649">
        <v>1.7</v>
      </c>
      <c r="BP16" s="649"/>
      <c r="BQ16" s="649"/>
      <c r="BR16" s="649"/>
      <c r="BS16" s="650" t="s">
        <v>126</v>
      </c>
      <c r="BT16" s="650"/>
      <c r="BU16" s="650"/>
      <c r="BV16" s="650"/>
      <c r="BW16" s="650"/>
      <c r="BX16" s="650"/>
      <c r="BY16" s="650"/>
      <c r="BZ16" s="650"/>
      <c r="CA16" s="650"/>
      <c r="CB16" s="707"/>
      <c r="CD16" s="616" t="s">
        <v>261</v>
      </c>
      <c r="CE16" s="617"/>
      <c r="CF16" s="617"/>
      <c r="CG16" s="617"/>
      <c r="CH16" s="617"/>
      <c r="CI16" s="617"/>
      <c r="CJ16" s="617"/>
      <c r="CK16" s="617"/>
      <c r="CL16" s="617"/>
      <c r="CM16" s="617"/>
      <c r="CN16" s="617"/>
      <c r="CO16" s="617"/>
      <c r="CP16" s="617"/>
      <c r="CQ16" s="618"/>
      <c r="CR16" s="635">
        <v>153831</v>
      </c>
      <c r="CS16" s="645"/>
      <c r="CT16" s="645"/>
      <c r="CU16" s="645"/>
      <c r="CV16" s="645"/>
      <c r="CW16" s="645"/>
      <c r="CX16" s="645"/>
      <c r="CY16" s="646"/>
      <c r="CZ16" s="649">
        <v>0.9</v>
      </c>
      <c r="DA16" s="649"/>
      <c r="DB16" s="649"/>
      <c r="DC16" s="649"/>
      <c r="DD16" s="641" t="s">
        <v>126</v>
      </c>
      <c r="DE16" s="645"/>
      <c r="DF16" s="645"/>
      <c r="DG16" s="645"/>
      <c r="DH16" s="645"/>
      <c r="DI16" s="645"/>
      <c r="DJ16" s="645"/>
      <c r="DK16" s="645"/>
      <c r="DL16" s="645"/>
      <c r="DM16" s="645"/>
      <c r="DN16" s="645"/>
      <c r="DO16" s="645"/>
      <c r="DP16" s="646"/>
      <c r="DQ16" s="641">
        <v>74686</v>
      </c>
      <c r="DR16" s="645"/>
      <c r="DS16" s="645"/>
      <c r="DT16" s="645"/>
      <c r="DU16" s="645"/>
      <c r="DV16" s="645"/>
      <c r="DW16" s="645"/>
      <c r="DX16" s="645"/>
      <c r="DY16" s="645"/>
      <c r="DZ16" s="645"/>
      <c r="EA16" s="645"/>
      <c r="EB16" s="645"/>
      <c r="EC16" s="658"/>
    </row>
    <row r="17" spans="2:133" ht="11.25" customHeight="1" x14ac:dyDescent="0.15">
      <c r="B17" s="616" t="s">
        <v>262</v>
      </c>
      <c r="C17" s="617"/>
      <c r="D17" s="617"/>
      <c r="E17" s="617"/>
      <c r="F17" s="617"/>
      <c r="G17" s="617"/>
      <c r="H17" s="617"/>
      <c r="I17" s="617"/>
      <c r="J17" s="617"/>
      <c r="K17" s="617"/>
      <c r="L17" s="617"/>
      <c r="M17" s="617"/>
      <c r="N17" s="617"/>
      <c r="O17" s="617"/>
      <c r="P17" s="617"/>
      <c r="Q17" s="618"/>
      <c r="R17" s="635">
        <v>43014</v>
      </c>
      <c r="S17" s="645"/>
      <c r="T17" s="645"/>
      <c r="U17" s="645"/>
      <c r="V17" s="645"/>
      <c r="W17" s="645"/>
      <c r="X17" s="645"/>
      <c r="Y17" s="646"/>
      <c r="Z17" s="649">
        <v>0.2</v>
      </c>
      <c r="AA17" s="649"/>
      <c r="AB17" s="649"/>
      <c r="AC17" s="649"/>
      <c r="AD17" s="650">
        <v>43014</v>
      </c>
      <c r="AE17" s="650"/>
      <c r="AF17" s="650"/>
      <c r="AG17" s="650"/>
      <c r="AH17" s="650"/>
      <c r="AI17" s="650"/>
      <c r="AJ17" s="650"/>
      <c r="AK17" s="650"/>
      <c r="AL17" s="638">
        <v>0.4</v>
      </c>
      <c r="AM17" s="647"/>
      <c r="AN17" s="647"/>
      <c r="AO17" s="651"/>
      <c r="AP17" s="616" t="s">
        <v>263</v>
      </c>
      <c r="AQ17" s="617"/>
      <c r="AR17" s="617"/>
      <c r="AS17" s="617"/>
      <c r="AT17" s="617"/>
      <c r="AU17" s="617"/>
      <c r="AV17" s="617"/>
      <c r="AW17" s="617"/>
      <c r="AX17" s="617"/>
      <c r="AY17" s="617"/>
      <c r="AZ17" s="617"/>
      <c r="BA17" s="617"/>
      <c r="BB17" s="617"/>
      <c r="BC17" s="617"/>
      <c r="BD17" s="617"/>
      <c r="BE17" s="617"/>
      <c r="BF17" s="618"/>
      <c r="BG17" s="635" t="s">
        <v>126</v>
      </c>
      <c r="BH17" s="645"/>
      <c r="BI17" s="645"/>
      <c r="BJ17" s="645"/>
      <c r="BK17" s="645"/>
      <c r="BL17" s="645"/>
      <c r="BM17" s="645"/>
      <c r="BN17" s="646"/>
      <c r="BO17" s="649" t="s">
        <v>126</v>
      </c>
      <c r="BP17" s="649"/>
      <c r="BQ17" s="649"/>
      <c r="BR17" s="649"/>
      <c r="BS17" s="650" t="s">
        <v>126</v>
      </c>
      <c r="BT17" s="650"/>
      <c r="BU17" s="650"/>
      <c r="BV17" s="650"/>
      <c r="BW17" s="650"/>
      <c r="BX17" s="650"/>
      <c r="BY17" s="650"/>
      <c r="BZ17" s="650"/>
      <c r="CA17" s="650"/>
      <c r="CB17" s="707"/>
      <c r="CD17" s="616" t="s">
        <v>264</v>
      </c>
      <c r="CE17" s="617"/>
      <c r="CF17" s="617"/>
      <c r="CG17" s="617"/>
      <c r="CH17" s="617"/>
      <c r="CI17" s="617"/>
      <c r="CJ17" s="617"/>
      <c r="CK17" s="617"/>
      <c r="CL17" s="617"/>
      <c r="CM17" s="617"/>
      <c r="CN17" s="617"/>
      <c r="CO17" s="617"/>
      <c r="CP17" s="617"/>
      <c r="CQ17" s="618"/>
      <c r="CR17" s="635">
        <v>1628234</v>
      </c>
      <c r="CS17" s="645"/>
      <c r="CT17" s="645"/>
      <c r="CU17" s="645"/>
      <c r="CV17" s="645"/>
      <c r="CW17" s="645"/>
      <c r="CX17" s="645"/>
      <c r="CY17" s="646"/>
      <c r="CZ17" s="649">
        <v>9.6999999999999993</v>
      </c>
      <c r="DA17" s="649"/>
      <c r="DB17" s="649"/>
      <c r="DC17" s="649"/>
      <c r="DD17" s="641" t="s">
        <v>126</v>
      </c>
      <c r="DE17" s="645"/>
      <c r="DF17" s="645"/>
      <c r="DG17" s="645"/>
      <c r="DH17" s="645"/>
      <c r="DI17" s="645"/>
      <c r="DJ17" s="645"/>
      <c r="DK17" s="645"/>
      <c r="DL17" s="645"/>
      <c r="DM17" s="645"/>
      <c r="DN17" s="645"/>
      <c r="DO17" s="645"/>
      <c r="DP17" s="646"/>
      <c r="DQ17" s="641">
        <v>1540643</v>
      </c>
      <c r="DR17" s="645"/>
      <c r="DS17" s="645"/>
      <c r="DT17" s="645"/>
      <c r="DU17" s="645"/>
      <c r="DV17" s="645"/>
      <c r="DW17" s="645"/>
      <c r="DX17" s="645"/>
      <c r="DY17" s="645"/>
      <c r="DZ17" s="645"/>
      <c r="EA17" s="645"/>
      <c r="EB17" s="645"/>
      <c r="EC17" s="658"/>
    </row>
    <row r="18" spans="2:133" ht="11.25" customHeight="1" x14ac:dyDescent="0.15">
      <c r="B18" s="616" t="s">
        <v>265</v>
      </c>
      <c r="C18" s="617"/>
      <c r="D18" s="617"/>
      <c r="E18" s="617"/>
      <c r="F18" s="617"/>
      <c r="G18" s="617"/>
      <c r="H18" s="617"/>
      <c r="I18" s="617"/>
      <c r="J18" s="617"/>
      <c r="K18" s="617"/>
      <c r="L18" s="617"/>
      <c r="M18" s="617"/>
      <c r="N18" s="617"/>
      <c r="O18" s="617"/>
      <c r="P18" s="617"/>
      <c r="Q18" s="618"/>
      <c r="R18" s="635">
        <v>55570</v>
      </c>
      <c r="S18" s="645"/>
      <c r="T18" s="645"/>
      <c r="U18" s="645"/>
      <c r="V18" s="645"/>
      <c r="W18" s="645"/>
      <c r="X18" s="645"/>
      <c r="Y18" s="646"/>
      <c r="Z18" s="649">
        <v>0.3</v>
      </c>
      <c r="AA18" s="649"/>
      <c r="AB18" s="649"/>
      <c r="AC18" s="649"/>
      <c r="AD18" s="650">
        <v>53996</v>
      </c>
      <c r="AE18" s="650"/>
      <c r="AF18" s="650"/>
      <c r="AG18" s="650"/>
      <c r="AH18" s="650"/>
      <c r="AI18" s="650"/>
      <c r="AJ18" s="650"/>
      <c r="AK18" s="650"/>
      <c r="AL18" s="638">
        <v>0.5</v>
      </c>
      <c r="AM18" s="647"/>
      <c r="AN18" s="647"/>
      <c r="AO18" s="651"/>
      <c r="AP18" s="616" t="s">
        <v>266</v>
      </c>
      <c r="AQ18" s="617"/>
      <c r="AR18" s="617"/>
      <c r="AS18" s="617"/>
      <c r="AT18" s="617"/>
      <c r="AU18" s="617"/>
      <c r="AV18" s="617"/>
      <c r="AW18" s="617"/>
      <c r="AX18" s="617"/>
      <c r="AY18" s="617"/>
      <c r="AZ18" s="617"/>
      <c r="BA18" s="617"/>
      <c r="BB18" s="617"/>
      <c r="BC18" s="617"/>
      <c r="BD18" s="617"/>
      <c r="BE18" s="617"/>
      <c r="BF18" s="618"/>
      <c r="BG18" s="635" t="s">
        <v>126</v>
      </c>
      <c r="BH18" s="645"/>
      <c r="BI18" s="645"/>
      <c r="BJ18" s="645"/>
      <c r="BK18" s="645"/>
      <c r="BL18" s="645"/>
      <c r="BM18" s="645"/>
      <c r="BN18" s="646"/>
      <c r="BO18" s="649" t="s">
        <v>126</v>
      </c>
      <c r="BP18" s="649"/>
      <c r="BQ18" s="649"/>
      <c r="BR18" s="649"/>
      <c r="BS18" s="650" t="s">
        <v>126</v>
      </c>
      <c r="BT18" s="650"/>
      <c r="BU18" s="650"/>
      <c r="BV18" s="650"/>
      <c r="BW18" s="650"/>
      <c r="BX18" s="650"/>
      <c r="BY18" s="650"/>
      <c r="BZ18" s="650"/>
      <c r="CA18" s="650"/>
      <c r="CB18" s="707"/>
      <c r="CD18" s="616" t="s">
        <v>267</v>
      </c>
      <c r="CE18" s="617"/>
      <c r="CF18" s="617"/>
      <c r="CG18" s="617"/>
      <c r="CH18" s="617"/>
      <c r="CI18" s="617"/>
      <c r="CJ18" s="617"/>
      <c r="CK18" s="617"/>
      <c r="CL18" s="617"/>
      <c r="CM18" s="617"/>
      <c r="CN18" s="617"/>
      <c r="CO18" s="617"/>
      <c r="CP18" s="617"/>
      <c r="CQ18" s="618"/>
      <c r="CR18" s="635" t="s">
        <v>126</v>
      </c>
      <c r="CS18" s="645"/>
      <c r="CT18" s="645"/>
      <c r="CU18" s="645"/>
      <c r="CV18" s="645"/>
      <c r="CW18" s="645"/>
      <c r="CX18" s="645"/>
      <c r="CY18" s="646"/>
      <c r="CZ18" s="649" t="s">
        <v>126</v>
      </c>
      <c r="DA18" s="649"/>
      <c r="DB18" s="649"/>
      <c r="DC18" s="649"/>
      <c r="DD18" s="641" t="s">
        <v>126</v>
      </c>
      <c r="DE18" s="645"/>
      <c r="DF18" s="645"/>
      <c r="DG18" s="645"/>
      <c r="DH18" s="645"/>
      <c r="DI18" s="645"/>
      <c r="DJ18" s="645"/>
      <c r="DK18" s="645"/>
      <c r="DL18" s="645"/>
      <c r="DM18" s="645"/>
      <c r="DN18" s="645"/>
      <c r="DO18" s="645"/>
      <c r="DP18" s="646"/>
      <c r="DQ18" s="641" t="s">
        <v>126</v>
      </c>
      <c r="DR18" s="645"/>
      <c r="DS18" s="645"/>
      <c r="DT18" s="645"/>
      <c r="DU18" s="645"/>
      <c r="DV18" s="645"/>
      <c r="DW18" s="645"/>
      <c r="DX18" s="645"/>
      <c r="DY18" s="645"/>
      <c r="DZ18" s="645"/>
      <c r="EA18" s="645"/>
      <c r="EB18" s="645"/>
      <c r="EC18" s="658"/>
    </row>
    <row r="19" spans="2:133" ht="11.25" customHeight="1" x14ac:dyDescent="0.15">
      <c r="B19" s="616" t="s">
        <v>268</v>
      </c>
      <c r="C19" s="617"/>
      <c r="D19" s="617"/>
      <c r="E19" s="617"/>
      <c r="F19" s="617"/>
      <c r="G19" s="617"/>
      <c r="H19" s="617"/>
      <c r="I19" s="617"/>
      <c r="J19" s="617"/>
      <c r="K19" s="617"/>
      <c r="L19" s="617"/>
      <c r="M19" s="617"/>
      <c r="N19" s="617"/>
      <c r="O19" s="617"/>
      <c r="P19" s="617"/>
      <c r="Q19" s="618"/>
      <c r="R19" s="635">
        <v>7991</v>
      </c>
      <c r="S19" s="645"/>
      <c r="T19" s="645"/>
      <c r="U19" s="645"/>
      <c r="V19" s="645"/>
      <c r="W19" s="645"/>
      <c r="X19" s="645"/>
      <c r="Y19" s="646"/>
      <c r="Z19" s="649">
        <v>0</v>
      </c>
      <c r="AA19" s="649"/>
      <c r="AB19" s="649"/>
      <c r="AC19" s="649"/>
      <c r="AD19" s="650">
        <v>7991</v>
      </c>
      <c r="AE19" s="650"/>
      <c r="AF19" s="650"/>
      <c r="AG19" s="650"/>
      <c r="AH19" s="650"/>
      <c r="AI19" s="650"/>
      <c r="AJ19" s="650"/>
      <c r="AK19" s="650"/>
      <c r="AL19" s="638">
        <v>0.1</v>
      </c>
      <c r="AM19" s="647"/>
      <c r="AN19" s="647"/>
      <c r="AO19" s="651"/>
      <c r="AP19" s="616" t="s">
        <v>269</v>
      </c>
      <c r="AQ19" s="617"/>
      <c r="AR19" s="617"/>
      <c r="AS19" s="617"/>
      <c r="AT19" s="617"/>
      <c r="AU19" s="617"/>
      <c r="AV19" s="617"/>
      <c r="AW19" s="617"/>
      <c r="AX19" s="617"/>
      <c r="AY19" s="617"/>
      <c r="AZ19" s="617"/>
      <c r="BA19" s="617"/>
      <c r="BB19" s="617"/>
      <c r="BC19" s="617"/>
      <c r="BD19" s="617"/>
      <c r="BE19" s="617"/>
      <c r="BF19" s="618"/>
      <c r="BG19" s="635">
        <v>87353</v>
      </c>
      <c r="BH19" s="645"/>
      <c r="BI19" s="645"/>
      <c r="BJ19" s="645"/>
      <c r="BK19" s="645"/>
      <c r="BL19" s="645"/>
      <c r="BM19" s="645"/>
      <c r="BN19" s="646"/>
      <c r="BO19" s="649">
        <v>2.5</v>
      </c>
      <c r="BP19" s="649"/>
      <c r="BQ19" s="649"/>
      <c r="BR19" s="649"/>
      <c r="BS19" s="650" t="s">
        <v>126</v>
      </c>
      <c r="BT19" s="650"/>
      <c r="BU19" s="650"/>
      <c r="BV19" s="650"/>
      <c r="BW19" s="650"/>
      <c r="BX19" s="650"/>
      <c r="BY19" s="650"/>
      <c r="BZ19" s="650"/>
      <c r="CA19" s="650"/>
      <c r="CB19" s="707"/>
      <c r="CD19" s="616" t="s">
        <v>270</v>
      </c>
      <c r="CE19" s="617"/>
      <c r="CF19" s="617"/>
      <c r="CG19" s="617"/>
      <c r="CH19" s="617"/>
      <c r="CI19" s="617"/>
      <c r="CJ19" s="617"/>
      <c r="CK19" s="617"/>
      <c r="CL19" s="617"/>
      <c r="CM19" s="617"/>
      <c r="CN19" s="617"/>
      <c r="CO19" s="617"/>
      <c r="CP19" s="617"/>
      <c r="CQ19" s="618"/>
      <c r="CR19" s="635" t="s">
        <v>126</v>
      </c>
      <c r="CS19" s="645"/>
      <c r="CT19" s="645"/>
      <c r="CU19" s="645"/>
      <c r="CV19" s="645"/>
      <c r="CW19" s="645"/>
      <c r="CX19" s="645"/>
      <c r="CY19" s="646"/>
      <c r="CZ19" s="649" t="s">
        <v>126</v>
      </c>
      <c r="DA19" s="649"/>
      <c r="DB19" s="649"/>
      <c r="DC19" s="649"/>
      <c r="DD19" s="641" t="s">
        <v>126</v>
      </c>
      <c r="DE19" s="645"/>
      <c r="DF19" s="645"/>
      <c r="DG19" s="645"/>
      <c r="DH19" s="645"/>
      <c r="DI19" s="645"/>
      <c r="DJ19" s="645"/>
      <c r="DK19" s="645"/>
      <c r="DL19" s="645"/>
      <c r="DM19" s="645"/>
      <c r="DN19" s="645"/>
      <c r="DO19" s="645"/>
      <c r="DP19" s="646"/>
      <c r="DQ19" s="641" t="s">
        <v>126</v>
      </c>
      <c r="DR19" s="645"/>
      <c r="DS19" s="645"/>
      <c r="DT19" s="645"/>
      <c r="DU19" s="645"/>
      <c r="DV19" s="645"/>
      <c r="DW19" s="645"/>
      <c r="DX19" s="645"/>
      <c r="DY19" s="645"/>
      <c r="DZ19" s="645"/>
      <c r="EA19" s="645"/>
      <c r="EB19" s="645"/>
      <c r="EC19" s="658"/>
    </row>
    <row r="20" spans="2:133" ht="11.25" customHeight="1" x14ac:dyDescent="0.15">
      <c r="B20" s="616" t="s">
        <v>271</v>
      </c>
      <c r="C20" s="617"/>
      <c r="D20" s="617"/>
      <c r="E20" s="617"/>
      <c r="F20" s="617"/>
      <c r="G20" s="617"/>
      <c r="H20" s="617"/>
      <c r="I20" s="617"/>
      <c r="J20" s="617"/>
      <c r="K20" s="617"/>
      <c r="L20" s="617"/>
      <c r="M20" s="617"/>
      <c r="N20" s="617"/>
      <c r="O20" s="617"/>
      <c r="P20" s="617"/>
      <c r="Q20" s="618"/>
      <c r="R20" s="635">
        <v>5411</v>
      </c>
      <c r="S20" s="645"/>
      <c r="T20" s="645"/>
      <c r="U20" s="645"/>
      <c r="V20" s="645"/>
      <c r="W20" s="645"/>
      <c r="X20" s="645"/>
      <c r="Y20" s="646"/>
      <c r="Z20" s="649">
        <v>0</v>
      </c>
      <c r="AA20" s="649"/>
      <c r="AB20" s="649"/>
      <c r="AC20" s="649"/>
      <c r="AD20" s="650">
        <v>5411</v>
      </c>
      <c r="AE20" s="650"/>
      <c r="AF20" s="650"/>
      <c r="AG20" s="650"/>
      <c r="AH20" s="650"/>
      <c r="AI20" s="650"/>
      <c r="AJ20" s="650"/>
      <c r="AK20" s="650"/>
      <c r="AL20" s="638">
        <v>0.1</v>
      </c>
      <c r="AM20" s="647"/>
      <c r="AN20" s="647"/>
      <c r="AO20" s="651"/>
      <c r="AP20" s="616" t="s">
        <v>272</v>
      </c>
      <c r="AQ20" s="617"/>
      <c r="AR20" s="617"/>
      <c r="AS20" s="617"/>
      <c r="AT20" s="617"/>
      <c r="AU20" s="617"/>
      <c r="AV20" s="617"/>
      <c r="AW20" s="617"/>
      <c r="AX20" s="617"/>
      <c r="AY20" s="617"/>
      <c r="AZ20" s="617"/>
      <c r="BA20" s="617"/>
      <c r="BB20" s="617"/>
      <c r="BC20" s="617"/>
      <c r="BD20" s="617"/>
      <c r="BE20" s="617"/>
      <c r="BF20" s="618"/>
      <c r="BG20" s="635">
        <v>87353</v>
      </c>
      <c r="BH20" s="645"/>
      <c r="BI20" s="645"/>
      <c r="BJ20" s="645"/>
      <c r="BK20" s="645"/>
      <c r="BL20" s="645"/>
      <c r="BM20" s="645"/>
      <c r="BN20" s="646"/>
      <c r="BO20" s="649">
        <v>2.5</v>
      </c>
      <c r="BP20" s="649"/>
      <c r="BQ20" s="649"/>
      <c r="BR20" s="649"/>
      <c r="BS20" s="650" t="s">
        <v>126</v>
      </c>
      <c r="BT20" s="650"/>
      <c r="BU20" s="650"/>
      <c r="BV20" s="650"/>
      <c r="BW20" s="650"/>
      <c r="BX20" s="650"/>
      <c r="BY20" s="650"/>
      <c r="BZ20" s="650"/>
      <c r="CA20" s="650"/>
      <c r="CB20" s="707"/>
      <c r="CD20" s="616" t="s">
        <v>273</v>
      </c>
      <c r="CE20" s="617"/>
      <c r="CF20" s="617"/>
      <c r="CG20" s="617"/>
      <c r="CH20" s="617"/>
      <c r="CI20" s="617"/>
      <c r="CJ20" s="617"/>
      <c r="CK20" s="617"/>
      <c r="CL20" s="617"/>
      <c r="CM20" s="617"/>
      <c r="CN20" s="617"/>
      <c r="CO20" s="617"/>
      <c r="CP20" s="617"/>
      <c r="CQ20" s="618"/>
      <c r="CR20" s="635">
        <v>16866092</v>
      </c>
      <c r="CS20" s="645"/>
      <c r="CT20" s="645"/>
      <c r="CU20" s="645"/>
      <c r="CV20" s="645"/>
      <c r="CW20" s="645"/>
      <c r="CX20" s="645"/>
      <c r="CY20" s="646"/>
      <c r="CZ20" s="649">
        <v>100</v>
      </c>
      <c r="DA20" s="649"/>
      <c r="DB20" s="649"/>
      <c r="DC20" s="649"/>
      <c r="DD20" s="641">
        <v>1267692</v>
      </c>
      <c r="DE20" s="645"/>
      <c r="DF20" s="645"/>
      <c r="DG20" s="645"/>
      <c r="DH20" s="645"/>
      <c r="DI20" s="645"/>
      <c r="DJ20" s="645"/>
      <c r="DK20" s="645"/>
      <c r="DL20" s="645"/>
      <c r="DM20" s="645"/>
      <c r="DN20" s="645"/>
      <c r="DO20" s="645"/>
      <c r="DP20" s="646"/>
      <c r="DQ20" s="641">
        <v>11785948</v>
      </c>
      <c r="DR20" s="645"/>
      <c r="DS20" s="645"/>
      <c r="DT20" s="645"/>
      <c r="DU20" s="645"/>
      <c r="DV20" s="645"/>
      <c r="DW20" s="645"/>
      <c r="DX20" s="645"/>
      <c r="DY20" s="645"/>
      <c r="DZ20" s="645"/>
      <c r="EA20" s="645"/>
      <c r="EB20" s="645"/>
      <c r="EC20" s="658"/>
    </row>
    <row r="21" spans="2:133" ht="11.25" customHeight="1" x14ac:dyDescent="0.15">
      <c r="B21" s="616" t="s">
        <v>274</v>
      </c>
      <c r="C21" s="617"/>
      <c r="D21" s="617"/>
      <c r="E21" s="617"/>
      <c r="F21" s="617"/>
      <c r="G21" s="617"/>
      <c r="H21" s="617"/>
      <c r="I21" s="617"/>
      <c r="J21" s="617"/>
      <c r="K21" s="617"/>
      <c r="L21" s="617"/>
      <c r="M21" s="617"/>
      <c r="N21" s="617"/>
      <c r="O21" s="617"/>
      <c r="P21" s="617"/>
      <c r="Q21" s="618"/>
      <c r="R21" s="635">
        <v>1616</v>
      </c>
      <c r="S21" s="645"/>
      <c r="T21" s="645"/>
      <c r="U21" s="645"/>
      <c r="V21" s="645"/>
      <c r="W21" s="645"/>
      <c r="X21" s="645"/>
      <c r="Y21" s="646"/>
      <c r="Z21" s="649">
        <v>0</v>
      </c>
      <c r="AA21" s="649"/>
      <c r="AB21" s="649"/>
      <c r="AC21" s="649"/>
      <c r="AD21" s="650">
        <v>1616</v>
      </c>
      <c r="AE21" s="650"/>
      <c r="AF21" s="650"/>
      <c r="AG21" s="650"/>
      <c r="AH21" s="650"/>
      <c r="AI21" s="650"/>
      <c r="AJ21" s="650"/>
      <c r="AK21" s="650"/>
      <c r="AL21" s="638">
        <v>0</v>
      </c>
      <c r="AM21" s="647"/>
      <c r="AN21" s="647"/>
      <c r="AO21" s="651"/>
      <c r="AP21" s="616" t="s">
        <v>275</v>
      </c>
      <c r="AQ21" s="708"/>
      <c r="AR21" s="708"/>
      <c r="AS21" s="708"/>
      <c r="AT21" s="708"/>
      <c r="AU21" s="708"/>
      <c r="AV21" s="708"/>
      <c r="AW21" s="708"/>
      <c r="AX21" s="708"/>
      <c r="AY21" s="708"/>
      <c r="AZ21" s="708"/>
      <c r="BA21" s="708"/>
      <c r="BB21" s="708"/>
      <c r="BC21" s="708"/>
      <c r="BD21" s="708"/>
      <c r="BE21" s="708"/>
      <c r="BF21" s="709"/>
      <c r="BG21" s="635">
        <v>840</v>
      </c>
      <c r="BH21" s="645"/>
      <c r="BI21" s="645"/>
      <c r="BJ21" s="645"/>
      <c r="BK21" s="645"/>
      <c r="BL21" s="645"/>
      <c r="BM21" s="645"/>
      <c r="BN21" s="646"/>
      <c r="BO21" s="649">
        <v>0</v>
      </c>
      <c r="BP21" s="649"/>
      <c r="BQ21" s="649"/>
      <c r="BR21" s="649"/>
      <c r="BS21" s="650" t="s">
        <v>126</v>
      </c>
      <c r="BT21" s="650"/>
      <c r="BU21" s="650"/>
      <c r="BV21" s="650"/>
      <c r="BW21" s="650"/>
      <c r="BX21" s="650"/>
      <c r="BY21" s="650"/>
      <c r="BZ21" s="650"/>
      <c r="CA21" s="650"/>
      <c r="CB21" s="707"/>
      <c r="CD21" s="619"/>
      <c r="CE21" s="620"/>
      <c r="CF21" s="620"/>
      <c r="CG21" s="620"/>
      <c r="CH21" s="620"/>
      <c r="CI21" s="620"/>
      <c r="CJ21" s="620"/>
      <c r="CK21" s="620"/>
      <c r="CL21" s="620"/>
      <c r="CM21" s="620"/>
      <c r="CN21" s="620"/>
      <c r="CO21" s="620"/>
      <c r="CP21" s="620"/>
      <c r="CQ21" s="621"/>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15">
      <c r="B22" s="691" t="s">
        <v>276</v>
      </c>
      <c r="C22" s="692"/>
      <c r="D22" s="692"/>
      <c r="E22" s="692"/>
      <c r="F22" s="692"/>
      <c r="G22" s="692"/>
      <c r="H22" s="692"/>
      <c r="I22" s="692"/>
      <c r="J22" s="692"/>
      <c r="K22" s="692"/>
      <c r="L22" s="692"/>
      <c r="M22" s="692"/>
      <c r="N22" s="692"/>
      <c r="O22" s="692"/>
      <c r="P22" s="692"/>
      <c r="Q22" s="693"/>
      <c r="R22" s="635">
        <v>40552</v>
      </c>
      <c r="S22" s="645"/>
      <c r="T22" s="645"/>
      <c r="U22" s="645"/>
      <c r="V22" s="645"/>
      <c r="W22" s="645"/>
      <c r="X22" s="645"/>
      <c r="Y22" s="646"/>
      <c r="Z22" s="649">
        <v>0.2</v>
      </c>
      <c r="AA22" s="649"/>
      <c r="AB22" s="649"/>
      <c r="AC22" s="649"/>
      <c r="AD22" s="650">
        <v>38978</v>
      </c>
      <c r="AE22" s="650"/>
      <c r="AF22" s="650"/>
      <c r="AG22" s="650"/>
      <c r="AH22" s="650"/>
      <c r="AI22" s="650"/>
      <c r="AJ22" s="650"/>
      <c r="AK22" s="650"/>
      <c r="AL22" s="638">
        <v>0.40000000596046448</v>
      </c>
      <c r="AM22" s="647"/>
      <c r="AN22" s="647"/>
      <c r="AO22" s="651"/>
      <c r="AP22" s="616" t="s">
        <v>277</v>
      </c>
      <c r="AQ22" s="708"/>
      <c r="AR22" s="708"/>
      <c r="AS22" s="708"/>
      <c r="AT22" s="708"/>
      <c r="AU22" s="708"/>
      <c r="AV22" s="708"/>
      <c r="AW22" s="708"/>
      <c r="AX22" s="708"/>
      <c r="AY22" s="708"/>
      <c r="AZ22" s="708"/>
      <c r="BA22" s="708"/>
      <c r="BB22" s="708"/>
      <c r="BC22" s="708"/>
      <c r="BD22" s="708"/>
      <c r="BE22" s="708"/>
      <c r="BF22" s="709"/>
      <c r="BG22" s="635" t="s">
        <v>126</v>
      </c>
      <c r="BH22" s="645"/>
      <c r="BI22" s="645"/>
      <c r="BJ22" s="645"/>
      <c r="BK22" s="645"/>
      <c r="BL22" s="645"/>
      <c r="BM22" s="645"/>
      <c r="BN22" s="646"/>
      <c r="BO22" s="649" t="s">
        <v>126</v>
      </c>
      <c r="BP22" s="649"/>
      <c r="BQ22" s="649"/>
      <c r="BR22" s="649"/>
      <c r="BS22" s="650" t="s">
        <v>126</v>
      </c>
      <c r="BT22" s="650"/>
      <c r="BU22" s="650"/>
      <c r="BV22" s="650"/>
      <c r="BW22" s="650"/>
      <c r="BX22" s="650"/>
      <c r="BY22" s="650"/>
      <c r="BZ22" s="650"/>
      <c r="CA22" s="650"/>
      <c r="CB22" s="707"/>
      <c r="CD22" s="682" t="s">
        <v>278</v>
      </c>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4"/>
    </row>
    <row r="23" spans="2:133" ht="11.25" customHeight="1" x14ac:dyDescent="0.15">
      <c r="B23" s="616" t="s">
        <v>279</v>
      </c>
      <c r="C23" s="617"/>
      <c r="D23" s="617"/>
      <c r="E23" s="617"/>
      <c r="F23" s="617"/>
      <c r="G23" s="617"/>
      <c r="H23" s="617"/>
      <c r="I23" s="617"/>
      <c r="J23" s="617"/>
      <c r="K23" s="617"/>
      <c r="L23" s="617"/>
      <c r="M23" s="617"/>
      <c r="N23" s="617"/>
      <c r="O23" s="617"/>
      <c r="P23" s="617"/>
      <c r="Q23" s="618"/>
      <c r="R23" s="635">
        <v>6767633</v>
      </c>
      <c r="S23" s="645"/>
      <c r="T23" s="645"/>
      <c r="U23" s="645"/>
      <c r="V23" s="645"/>
      <c r="W23" s="645"/>
      <c r="X23" s="645"/>
      <c r="Y23" s="646"/>
      <c r="Z23" s="649">
        <v>38.6</v>
      </c>
      <c r="AA23" s="649"/>
      <c r="AB23" s="649"/>
      <c r="AC23" s="649"/>
      <c r="AD23" s="650">
        <v>5540173</v>
      </c>
      <c r="AE23" s="650"/>
      <c r="AF23" s="650"/>
      <c r="AG23" s="650"/>
      <c r="AH23" s="650"/>
      <c r="AI23" s="650"/>
      <c r="AJ23" s="650"/>
      <c r="AK23" s="650"/>
      <c r="AL23" s="638">
        <v>56.1</v>
      </c>
      <c r="AM23" s="647"/>
      <c r="AN23" s="647"/>
      <c r="AO23" s="651"/>
      <c r="AP23" s="616" t="s">
        <v>280</v>
      </c>
      <c r="AQ23" s="708"/>
      <c r="AR23" s="708"/>
      <c r="AS23" s="708"/>
      <c r="AT23" s="708"/>
      <c r="AU23" s="708"/>
      <c r="AV23" s="708"/>
      <c r="AW23" s="708"/>
      <c r="AX23" s="708"/>
      <c r="AY23" s="708"/>
      <c r="AZ23" s="708"/>
      <c r="BA23" s="708"/>
      <c r="BB23" s="708"/>
      <c r="BC23" s="708"/>
      <c r="BD23" s="708"/>
      <c r="BE23" s="708"/>
      <c r="BF23" s="709"/>
      <c r="BG23" s="635">
        <v>86513</v>
      </c>
      <c r="BH23" s="645"/>
      <c r="BI23" s="645"/>
      <c r="BJ23" s="645"/>
      <c r="BK23" s="645"/>
      <c r="BL23" s="645"/>
      <c r="BM23" s="645"/>
      <c r="BN23" s="646"/>
      <c r="BO23" s="649">
        <v>2.5</v>
      </c>
      <c r="BP23" s="649"/>
      <c r="BQ23" s="649"/>
      <c r="BR23" s="649"/>
      <c r="BS23" s="650" t="s">
        <v>126</v>
      </c>
      <c r="BT23" s="650"/>
      <c r="BU23" s="650"/>
      <c r="BV23" s="650"/>
      <c r="BW23" s="650"/>
      <c r="BX23" s="650"/>
      <c r="BY23" s="650"/>
      <c r="BZ23" s="650"/>
      <c r="CA23" s="650"/>
      <c r="CB23" s="707"/>
      <c r="CD23" s="682" t="s">
        <v>219</v>
      </c>
      <c r="CE23" s="683"/>
      <c r="CF23" s="683"/>
      <c r="CG23" s="683"/>
      <c r="CH23" s="683"/>
      <c r="CI23" s="683"/>
      <c r="CJ23" s="683"/>
      <c r="CK23" s="683"/>
      <c r="CL23" s="683"/>
      <c r="CM23" s="683"/>
      <c r="CN23" s="683"/>
      <c r="CO23" s="683"/>
      <c r="CP23" s="683"/>
      <c r="CQ23" s="684"/>
      <c r="CR23" s="682" t="s">
        <v>281</v>
      </c>
      <c r="CS23" s="683"/>
      <c r="CT23" s="683"/>
      <c r="CU23" s="683"/>
      <c r="CV23" s="683"/>
      <c r="CW23" s="683"/>
      <c r="CX23" s="683"/>
      <c r="CY23" s="684"/>
      <c r="CZ23" s="682" t="s">
        <v>282</v>
      </c>
      <c r="DA23" s="683"/>
      <c r="DB23" s="683"/>
      <c r="DC23" s="684"/>
      <c r="DD23" s="682" t="s">
        <v>283</v>
      </c>
      <c r="DE23" s="683"/>
      <c r="DF23" s="683"/>
      <c r="DG23" s="683"/>
      <c r="DH23" s="683"/>
      <c r="DI23" s="683"/>
      <c r="DJ23" s="683"/>
      <c r="DK23" s="684"/>
      <c r="DL23" s="715" t="s">
        <v>284</v>
      </c>
      <c r="DM23" s="716"/>
      <c r="DN23" s="716"/>
      <c r="DO23" s="716"/>
      <c r="DP23" s="716"/>
      <c r="DQ23" s="716"/>
      <c r="DR23" s="716"/>
      <c r="DS23" s="716"/>
      <c r="DT23" s="716"/>
      <c r="DU23" s="716"/>
      <c r="DV23" s="717"/>
      <c r="DW23" s="682" t="s">
        <v>285</v>
      </c>
      <c r="DX23" s="683"/>
      <c r="DY23" s="683"/>
      <c r="DZ23" s="683"/>
      <c r="EA23" s="683"/>
      <c r="EB23" s="683"/>
      <c r="EC23" s="684"/>
    </row>
    <row r="24" spans="2:133" ht="11.25" customHeight="1" x14ac:dyDescent="0.15">
      <c r="B24" s="616" t="s">
        <v>286</v>
      </c>
      <c r="C24" s="617"/>
      <c r="D24" s="617"/>
      <c r="E24" s="617"/>
      <c r="F24" s="617"/>
      <c r="G24" s="617"/>
      <c r="H24" s="617"/>
      <c r="I24" s="617"/>
      <c r="J24" s="617"/>
      <c r="K24" s="617"/>
      <c r="L24" s="617"/>
      <c r="M24" s="617"/>
      <c r="N24" s="617"/>
      <c r="O24" s="617"/>
      <c r="P24" s="617"/>
      <c r="Q24" s="618"/>
      <c r="R24" s="635">
        <v>5540173</v>
      </c>
      <c r="S24" s="645"/>
      <c r="T24" s="645"/>
      <c r="U24" s="645"/>
      <c r="V24" s="645"/>
      <c r="W24" s="645"/>
      <c r="X24" s="645"/>
      <c r="Y24" s="646"/>
      <c r="Z24" s="649">
        <v>31.6</v>
      </c>
      <c r="AA24" s="649"/>
      <c r="AB24" s="649"/>
      <c r="AC24" s="649"/>
      <c r="AD24" s="650">
        <v>5540173</v>
      </c>
      <c r="AE24" s="650"/>
      <c r="AF24" s="650"/>
      <c r="AG24" s="650"/>
      <c r="AH24" s="650"/>
      <c r="AI24" s="650"/>
      <c r="AJ24" s="650"/>
      <c r="AK24" s="650"/>
      <c r="AL24" s="638">
        <v>56.1</v>
      </c>
      <c r="AM24" s="647"/>
      <c r="AN24" s="647"/>
      <c r="AO24" s="651"/>
      <c r="AP24" s="616" t="s">
        <v>287</v>
      </c>
      <c r="AQ24" s="708"/>
      <c r="AR24" s="708"/>
      <c r="AS24" s="708"/>
      <c r="AT24" s="708"/>
      <c r="AU24" s="708"/>
      <c r="AV24" s="708"/>
      <c r="AW24" s="708"/>
      <c r="AX24" s="708"/>
      <c r="AY24" s="708"/>
      <c r="AZ24" s="708"/>
      <c r="BA24" s="708"/>
      <c r="BB24" s="708"/>
      <c r="BC24" s="708"/>
      <c r="BD24" s="708"/>
      <c r="BE24" s="708"/>
      <c r="BF24" s="709"/>
      <c r="BG24" s="635" t="s">
        <v>126</v>
      </c>
      <c r="BH24" s="645"/>
      <c r="BI24" s="645"/>
      <c r="BJ24" s="645"/>
      <c r="BK24" s="645"/>
      <c r="BL24" s="645"/>
      <c r="BM24" s="645"/>
      <c r="BN24" s="646"/>
      <c r="BO24" s="649" t="s">
        <v>126</v>
      </c>
      <c r="BP24" s="649"/>
      <c r="BQ24" s="649"/>
      <c r="BR24" s="649"/>
      <c r="BS24" s="650" t="s">
        <v>126</v>
      </c>
      <c r="BT24" s="650"/>
      <c r="BU24" s="650"/>
      <c r="BV24" s="650"/>
      <c r="BW24" s="650"/>
      <c r="BX24" s="650"/>
      <c r="BY24" s="650"/>
      <c r="BZ24" s="650"/>
      <c r="CA24" s="650"/>
      <c r="CB24" s="707"/>
      <c r="CD24" s="688" t="s">
        <v>288</v>
      </c>
      <c r="CE24" s="689"/>
      <c r="CF24" s="689"/>
      <c r="CG24" s="689"/>
      <c r="CH24" s="689"/>
      <c r="CI24" s="689"/>
      <c r="CJ24" s="689"/>
      <c r="CK24" s="689"/>
      <c r="CL24" s="689"/>
      <c r="CM24" s="689"/>
      <c r="CN24" s="689"/>
      <c r="CO24" s="689"/>
      <c r="CP24" s="689"/>
      <c r="CQ24" s="690"/>
      <c r="CR24" s="685">
        <v>7458572</v>
      </c>
      <c r="CS24" s="686"/>
      <c r="CT24" s="686"/>
      <c r="CU24" s="686"/>
      <c r="CV24" s="686"/>
      <c r="CW24" s="686"/>
      <c r="CX24" s="686"/>
      <c r="CY24" s="713"/>
      <c r="CZ24" s="710">
        <v>44.2</v>
      </c>
      <c r="DA24" s="697"/>
      <c r="DB24" s="697"/>
      <c r="DC24" s="714"/>
      <c r="DD24" s="712">
        <v>5110788</v>
      </c>
      <c r="DE24" s="686"/>
      <c r="DF24" s="686"/>
      <c r="DG24" s="686"/>
      <c r="DH24" s="686"/>
      <c r="DI24" s="686"/>
      <c r="DJ24" s="686"/>
      <c r="DK24" s="713"/>
      <c r="DL24" s="712">
        <v>4987769</v>
      </c>
      <c r="DM24" s="686"/>
      <c r="DN24" s="686"/>
      <c r="DO24" s="686"/>
      <c r="DP24" s="686"/>
      <c r="DQ24" s="686"/>
      <c r="DR24" s="686"/>
      <c r="DS24" s="686"/>
      <c r="DT24" s="686"/>
      <c r="DU24" s="686"/>
      <c r="DV24" s="713"/>
      <c r="DW24" s="710">
        <v>48.4</v>
      </c>
      <c r="DX24" s="697"/>
      <c r="DY24" s="697"/>
      <c r="DZ24" s="697"/>
      <c r="EA24" s="697"/>
      <c r="EB24" s="697"/>
      <c r="EC24" s="711"/>
    </row>
    <row r="25" spans="2:133" ht="11.25" customHeight="1" x14ac:dyDescent="0.15">
      <c r="B25" s="616" t="s">
        <v>289</v>
      </c>
      <c r="C25" s="617"/>
      <c r="D25" s="617"/>
      <c r="E25" s="617"/>
      <c r="F25" s="617"/>
      <c r="G25" s="617"/>
      <c r="H25" s="617"/>
      <c r="I25" s="617"/>
      <c r="J25" s="617"/>
      <c r="K25" s="617"/>
      <c r="L25" s="617"/>
      <c r="M25" s="617"/>
      <c r="N25" s="617"/>
      <c r="O25" s="617"/>
      <c r="P25" s="617"/>
      <c r="Q25" s="618"/>
      <c r="R25" s="635">
        <v>1227460</v>
      </c>
      <c r="S25" s="645"/>
      <c r="T25" s="645"/>
      <c r="U25" s="645"/>
      <c r="V25" s="645"/>
      <c r="W25" s="645"/>
      <c r="X25" s="645"/>
      <c r="Y25" s="646"/>
      <c r="Z25" s="649">
        <v>7</v>
      </c>
      <c r="AA25" s="649"/>
      <c r="AB25" s="649"/>
      <c r="AC25" s="649"/>
      <c r="AD25" s="650" t="s">
        <v>126</v>
      </c>
      <c r="AE25" s="650"/>
      <c r="AF25" s="650"/>
      <c r="AG25" s="650"/>
      <c r="AH25" s="650"/>
      <c r="AI25" s="650"/>
      <c r="AJ25" s="650"/>
      <c r="AK25" s="650"/>
      <c r="AL25" s="638" t="s">
        <v>126</v>
      </c>
      <c r="AM25" s="647"/>
      <c r="AN25" s="647"/>
      <c r="AO25" s="651"/>
      <c r="AP25" s="616" t="s">
        <v>290</v>
      </c>
      <c r="AQ25" s="708"/>
      <c r="AR25" s="708"/>
      <c r="AS25" s="708"/>
      <c r="AT25" s="708"/>
      <c r="AU25" s="708"/>
      <c r="AV25" s="708"/>
      <c r="AW25" s="708"/>
      <c r="AX25" s="708"/>
      <c r="AY25" s="708"/>
      <c r="AZ25" s="708"/>
      <c r="BA25" s="708"/>
      <c r="BB25" s="708"/>
      <c r="BC25" s="708"/>
      <c r="BD25" s="708"/>
      <c r="BE25" s="708"/>
      <c r="BF25" s="709"/>
      <c r="BG25" s="635" t="s">
        <v>126</v>
      </c>
      <c r="BH25" s="645"/>
      <c r="BI25" s="645"/>
      <c r="BJ25" s="645"/>
      <c r="BK25" s="645"/>
      <c r="BL25" s="645"/>
      <c r="BM25" s="645"/>
      <c r="BN25" s="646"/>
      <c r="BO25" s="649" t="s">
        <v>126</v>
      </c>
      <c r="BP25" s="649"/>
      <c r="BQ25" s="649"/>
      <c r="BR25" s="649"/>
      <c r="BS25" s="650" t="s">
        <v>126</v>
      </c>
      <c r="BT25" s="650"/>
      <c r="BU25" s="650"/>
      <c r="BV25" s="650"/>
      <c r="BW25" s="650"/>
      <c r="BX25" s="650"/>
      <c r="BY25" s="650"/>
      <c r="BZ25" s="650"/>
      <c r="CA25" s="650"/>
      <c r="CB25" s="707"/>
      <c r="CD25" s="616" t="s">
        <v>291</v>
      </c>
      <c r="CE25" s="617"/>
      <c r="CF25" s="617"/>
      <c r="CG25" s="617"/>
      <c r="CH25" s="617"/>
      <c r="CI25" s="617"/>
      <c r="CJ25" s="617"/>
      <c r="CK25" s="617"/>
      <c r="CL25" s="617"/>
      <c r="CM25" s="617"/>
      <c r="CN25" s="617"/>
      <c r="CO25" s="617"/>
      <c r="CP25" s="617"/>
      <c r="CQ25" s="618"/>
      <c r="CR25" s="635">
        <v>3213167</v>
      </c>
      <c r="CS25" s="636"/>
      <c r="CT25" s="636"/>
      <c r="CU25" s="636"/>
      <c r="CV25" s="636"/>
      <c r="CW25" s="636"/>
      <c r="CX25" s="636"/>
      <c r="CY25" s="637"/>
      <c r="CZ25" s="638">
        <v>19.100000000000001</v>
      </c>
      <c r="DA25" s="639"/>
      <c r="DB25" s="639"/>
      <c r="DC25" s="640"/>
      <c r="DD25" s="641">
        <v>2994274</v>
      </c>
      <c r="DE25" s="636"/>
      <c r="DF25" s="636"/>
      <c r="DG25" s="636"/>
      <c r="DH25" s="636"/>
      <c r="DI25" s="636"/>
      <c r="DJ25" s="636"/>
      <c r="DK25" s="637"/>
      <c r="DL25" s="641">
        <v>2871415</v>
      </c>
      <c r="DM25" s="636"/>
      <c r="DN25" s="636"/>
      <c r="DO25" s="636"/>
      <c r="DP25" s="636"/>
      <c r="DQ25" s="636"/>
      <c r="DR25" s="636"/>
      <c r="DS25" s="636"/>
      <c r="DT25" s="636"/>
      <c r="DU25" s="636"/>
      <c r="DV25" s="637"/>
      <c r="DW25" s="638">
        <v>27.9</v>
      </c>
      <c r="DX25" s="639"/>
      <c r="DY25" s="639"/>
      <c r="DZ25" s="639"/>
      <c r="EA25" s="639"/>
      <c r="EB25" s="639"/>
      <c r="EC25" s="670"/>
    </row>
    <row r="26" spans="2:133" ht="11.25" customHeight="1" x14ac:dyDescent="0.15">
      <c r="B26" s="616" t="s">
        <v>292</v>
      </c>
      <c r="C26" s="617"/>
      <c r="D26" s="617"/>
      <c r="E26" s="617"/>
      <c r="F26" s="617"/>
      <c r="G26" s="617"/>
      <c r="H26" s="617"/>
      <c r="I26" s="617"/>
      <c r="J26" s="617"/>
      <c r="K26" s="617"/>
      <c r="L26" s="617"/>
      <c r="M26" s="617"/>
      <c r="N26" s="617"/>
      <c r="O26" s="617"/>
      <c r="P26" s="617"/>
      <c r="Q26" s="618"/>
      <c r="R26" s="635" t="s">
        <v>126</v>
      </c>
      <c r="S26" s="645"/>
      <c r="T26" s="645"/>
      <c r="U26" s="645"/>
      <c r="V26" s="645"/>
      <c r="W26" s="645"/>
      <c r="X26" s="645"/>
      <c r="Y26" s="646"/>
      <c r="Z26" s="649" t="s">
        <v>126</v>
      </c>
      <c r="AA26" s="649"/>
      <c r="AB26" s="649"/>
      <c r="AC26" s="649"/>
      <c r="AD26" s="650" t="s">
        <v>126</v>
      </c>
      <c r="AE26" s="650"/>
      <c r="AF26" s="650"/>
      <c r="AG26" s="650"/>
      <c r="AH26" s="650"/>
      <c r="AI26" s="650"/>
      <c r="AJ26" s="650"/>
      <c r="AK26" s="650"/>
      <c r="AL26" s="638" t="s">
        <v>126</v>
      </c>
      <c r="AM26" s="647"/>
      <c r="AN26" s="647"/>
      <c r="AO26" s="651"/>
      <c r="AP26" s="616" t="s">
        <v>293</v>
      </c>
      <c r="AQ26" s="708"/>
      <c r="AR26" s="708"/>
      <c r="AS26" s="708"/>
      <c r="AT26" s="708"/>
      <c r="AU26" s="708"/>
      <c r="AV26" s="708"/>
      <c r="AW26" s="708"/>
      <c r="AX26" s="708"/>
      <c r="AY26" s="708"/>
      <c r="AZ26" s="708"/>
      <c r="BA26" s="708"/>
      <c r="BB26" s="708"/>
      <c r="BC26" s="708"/>
      <c r="BD26" s="708"/>
      <c r="BE26" s="708"/>
      <c r="BF26" s="709"/>
      <c r="BG26" s="635" t="s">
        <v>126</v>
      </c>
      <c r="BH26" s="645"/>
      <c r="BI26" s="645"/>
      <c r="BJ26" s="645"/>
      <c r="BK26" s="645"/>
      <c r="BL26" s="645"/>
      <c r="BM26" s="645"/>
      <c r="BN26" s="646"/>
      <c r="BO26" s="649" t="s">
        <v>126</v>
      </c>
      <c r="BP26" s="649"/>
      <c r="BQ26" s="649"/>
      <c r="BR26" s="649"/>
      <c r="BS26" s="650" t="s">
        <v>126</v>
      </c>
      <c r="BT26" s="650"/>
      <c r="BU26" s="650"/>
      <c r="BV26" s="650"/>
      <c r="BW26" s="650"/>
      <c r="BX26" s="650"/>
      <c r="BY26" s="650"/>
      <c r="BZ26" s="650"/>
      <c r="CA26" s="650"/>
      <c r="CB26" s="707"/>
      <c r="CD26" s="616" t="s">
        <v>294</v>
      </c>
      <c r="CE26" s="617"/>
      <c r="CF26" s="617"/>
      <c r="CG26" s="617"/>
      <c r="CH26" s="617"/>
      <c r="CI26" s="617"/>
      <c r="CJ26" s="617"/>
      <c r="CK26" s="617"/>
      <c r="CL26" s="617"/>
      <c r="CM26" s="617"/>
      <c r="CN26" s="617"/>
      <c r="CO26" s="617"/>
      <c r="CP26" s="617"/>
      <c r="CQ26" s="618"/>
      <c r="CR26" s="635">
        <v>1945131</v>
      </c>
      <c r="CS26" s="645"/>
      <c r="CT26" s="645"/>
      <c r="CU26" s="645"/>
      <c r="CV26" s="645"/>
      <c r="CW26" s="645"/>
      <c r="CX26" s="645"/>
      <c r="CY26" s="646"/>
      <c r="CZ26" s="638">
        <v>11.5</v>
      </c>
      <c r="DA26" s="639"/>
      <c r="DB26" s="639"/>
      <c r="DC26" s="640"/>
      <c r="DD26" s="641">
        <v>1824814</v>
      </c>
      <c r="DE26" s="645"/>
      <c r="DF26" s="645"/>
      <c r="DG26" s="645"/>
      <c r="DH26" s="645"/>
      <c r="DI26" s="645"/>
      <c r="DJ26" s="645"/>
      <c r="DK26" s="646"/>
      <c r="DL26" s="641" t="s">
        <v>126</v>
      </c>
      <c r="DM26" s="645"/>
      <c r="DN26" s="645"/>
      <c r="DO26" s="645"/>
      <c r="DP26" s="645"/>
      <c r="DQ26" s="645"/>
      <c r="DR26" s="645"/>
      <c r="DS26" s="645"/>
      <c r="DT26" s="645"/>
      <c r="DU26" s="645"/>
      <c r="DV26" s="646"/>
      <c r="DW26" s="638" t="s">
        <v>126</v>
      </c>
      <c r="DX26" s="639"/>
      <c r="DY26" s="639"/>
      <c r="DZ26" s="639"/>
      <c r="EA26" s="639"/>
      <c r="EB26" s="639"/>
      <c r="EC26" s="670"/>
    </row>
    <row r="27" spans="2:133" ht="11.25" customHeight="1" x14ac:dyDescent="0.15">
      <c r="B27" s="616" t="s">
        <v>295</v>
      </c>
      <c r="C27" s="617"/>
      <c r="D27" s="617"/>
      <c r="E27" s="617"/>
      <c r="F27" s="617"/>
      <c r="G27" s="617"/>
      <c r="H27" s="617"/>
      <c r="I27" s="617"/>
      <c r="J27" s="617"/>
      <c r="K27" s="617"/>
      <c r="L27" s="617"/>
      <c r="M27" s="617"/>
      <c r="N27" s="617"/>
      <c r="O27" s="617"/>
      <c r="P27" s="617"/>
      <c r="Q27" s="618"/>
      <c r="R27" s="635">
        <v>11165119</v>
      </c>
      <c r="S27" s="645"/>
      <c r="T27" s="645"/>
      <c r="U27" s="645"/>
      <c r="V27" s="645"/>
      <c r="W27" s="645"/>
      <c r="X27" s="645"/>
      <c r="Y27" s="646"/>
      <c r="Z27" s="649">
        <v>63.6</v>
      </c>
      <c r="AA27" s="649"/>
      <c r="AB27" s="649"/>
      <c r="AC27" s="649"/>
      <c r="AD27" s="650">
        <v>9849572</v>
      </c>
      <c r="AE27" s="650"/>
      <c r="AF27" s="650"/>
      <c r="AG27" s="650"/>
      <c r="AH27" s="650"/>
      <c r="AI27" s="650"/>
      <c r="AJ27" s="650"/>
      <c r="AK27" s="650"/>
      <c r="AL27" s="638">
        <v>99.800003051757813</v>
      </c>
      <c r="AM27" s="647"/>
      <c r="AN27" s="647"/>
      <c r="AO27" s="651"/>
      <c r="AP27" s="616" t="s">
        <v>296</v>
      </c>
      <c r="AQ27" s="617"/>
      <c r="AR27" s="617"/>
      <c r="AS27" s="617"/>
      <c r="AT27" s="617"/>
      <c r="AU27" s="617"/>
      <c r="AV27" s="617"/>
      <c r="AW27" s="617"/>
      <c r="AX27" s="617"/>
      <c r="AY27" s="617"/>
      <c r="AZ27" s="617"/>
      <c r="BA27" s="617"/>
      <c r="BB27" s="617"/>
      <c r="BC27" s="617"/>
      <c r="BD27" s="617"/>
      <c r="BE27" s="617"/>
      <c r="BF27" s="618"/>
      <c r="BG27" s="635">
        <v>3434359</v>
      </c>
      <c r="BH27" s="645"/>
      <c r="BI27" s="645"/>
      <c r="BJ27" s="645"/>
      <c r="BK27" s="645"/>
      <c r="BL27" s="645"/>
      <c r="BM27" s="645"/>
      <c r="BN27" s="646"/>
      <c r="BO27" s="649">
        <v>100</v>
      </c>
      <c r="BP27" s="649"/>
      <c r="BQ27" s="649"/>
      <c r="BR27" s="649"/>
      <c r="BS27" s="650">
        <v>27452</v>
      </c>
      <c r="BT27" s="650"/>
      <c r="BU27" s="650"/>
      <c r="BV27" s="650"/>
      <c r="BW27" s="650"/>
      <c r="BX27" s="650"/>
      <c r="BY27" s="650"/>
      <c r="BZ27" s="650"/>
      <c r="CA27" s="650"/>
      <c r="CB27" s="707"/>
      <c r="CD27" s="616" t="s">
        <v>297</v>
      </c>
      <c r="CE27" s="617"/>
      <c r="CF27" s="617"/>
      <c r="CG27" s="617"/>
      <c r="CH27" s="617"/>
      <c r="CI27" s="617"/>
      <c r="CJ27" s="617"/>
      <c r="CK27" s="617"/>
      <c r="CL27" s="617"/>
      <c r="CM27" s="617"/>
      <c r="CN27" s="617"/>
      <c r="CO27" s="617"/>
      <c r="CP27" s="617"/>
      <c r="CQ27" s="618"/>
      <c r="CR27" s="635">
        <v>2617171</v>
      </c>
      <c r="CS27" s="636"/>
      <c r="CT27" s="636"/>
      <c r="CU27" s="636"/>
      <c r="CV27" s="636"/>
      <c r="CW27" s="636"/>
      <c r="CX27" s="636"/>
      <c r="CY27" s="637"/>
      <c r="CZ27" s="638">
        <v>15.5</v>
      </c>
      <c r="DA27" s="639"/>
      <c r="DB27" s="639"/>
      <c r="DC27" s="640"/>
      <c r="DD27" s="641">
        <v>575871</v>
      </c>
      <c r="DE27" s="636"/>
      <c r="DF27" s="636"/>
      <c r="DG27" s="636"/>
      <c r="DH27" s="636"/>
      <c r="DI27" s="636"/>
      <c r="DJ27" s="636"/>
      <c r="DK27" s="637"/>
      <c r="DL27" s="641">
        <v>575711</v>
      </c>
      <c r="DM27" s="636"/>
      <c r="DN27" s="636"/>
      <c r="DO27" s="636"/>
      <c r="DP27" s="636"/>
      <c r="DQ27" s="636"/>
      <c r="DR27" s="636"/>
      <c r="DS27" s="636"/>
      <c r="DT27" s="636"/>
      <c r="DU27" s="636"/>
      <c r="DV27" s="637"/>
      <c r="DW27" s="638">
        <v>5.6</v>
      </c>
      <c r="DX27" s="639"/>
      <c r="DY27" s="639"/>
      <c r="DZ27" s="639"/>
      <c r="EA27" s="639"/>
      <c r="EB27" s="639"/>
      <c r="EC27" s="670"/>
    </row>
    <row r="28" spans="2:133" ht="11.25" customHeight="1" x14ac:dyDescent="0.15">
      <c r="B28" s="616" t="s">
        <v>298</v>
      </c>
      <c r="C28" s="617"/>
      <c r="D28" s="617"/>
      <c r="E28" s="617"/>
      <c r="F28" s="617"/>
      <c r="G28" s="617"/>
      <c r="H28" s="617"/>
      <c r="I28" s="617"/>
      <c r="J28" s="617"/>
      <c r="K28" s="617"/>
      <c r="L28" s="617"/>
      <c r="M28" s="617"/>
      <c r="N28" s="617"/>
      <c r="O28" s="617"/>
      <c r="P28" s="617"/>
      <c r="Q28" s="618"/>
      <c r="R28" s="635">
        <v>3339</v>
      </c>
      <c r="S28" s="645"/>
      <c r="T28" s="645"/>
      <c r="U28" s="645"/>
      <c r="V28" s="645"/>
      <c r="W28" s="645"/>
      <c r="X28" s="645"/>
      <c r="Y28" s="646"/>
      <c r="Z28" s="649">
        <v>0</v>
      </c>
      <c r="AA28" s="649"/>
      <c r="AB28" s="649"/>
      <c r="AC28" s="649"/>
      <c r="AD28" s="650">
        <v>3339</v>
      </c>
      <c r="AE28" s="650"/>
      <c r="AF28" s="650"/>
      <c r="AG28" s="650"/>
      <c r="AH28" s="650"/>
      <c r="AI28" s="650"/>
      <c r="AJ28" s="650"/>
      <c r="AK28" s="650"/>
      <c r="AL28" s="638">
        <v>0</v>
      </c>
      <c r="AM28" s="647"/>
      <c r="AN28" s="647"/>
      <c r="AO28" s="651"/>
      <c r="AP28" s="616"/>
      <c r="AQ28" s="617"/>
      <c r="AR28" s="617"/>
      <c r="AS28" s="617"/>
      <c r="AT28" s="617"/>
      <c r="AU28" s="617"/>
      <c r="AV28" s="617"/>
      <c r="AW28" s="617"/>
      <c r="AX28" s="617"/>
      <c r="AY28" s="617"/>
      <c r="AZ28" s="617"/>
      <c r="BA28" s="617"/>
      <c r="BB28" s="617"/>
      <c r="BC28" s="617"/>
      <c r="BD28" s="617"/>
      <c r="BE28" s="617"/>
      <c r="BF28" s="618"/>
      <c r="BG28" s="635"/>
      <c r="BH28" s="645"/>
      <c r="BI28" s="645"/>
      <c r="BJ28" s="645"/>
      <c r="BK28" s="645"/>
      <c r="BL28" s="645"/>
      <c r="BM28" s="645"/>
      <c r="BN28" s="646"/>
      <c r="BO28" s="649"/>
      <c r="BP28" s="649"/>
      <c r="BQ28" s="649"/>
      <c r="BR28" s="649"/>
      <c r="BS28" s="641"/>
      <c r="BT28" s="645"/>
      <c r="BU28" s="645"/>
      <c r="BV28" s="645"/>
      <c r="BW28" s="645"/>
      <c r="BX28" s="645"/>
      <c r="BY28" s="645"/>
      <c r="BZ28" s="645"/>
      <c r="CA28" s="645"/>
      <c r="CB28" s="658"/>
      <c r="CD28" s="616" t="s">
        <v>299</v>
      </c>
      <c r="CE28" s="617"/>
      <c r="CF28" s="617"/>
      <c r="CG28" s="617"/>
      <c r="CH28" s="617"/>
      <c r="CI28" s="617"/>
      <c r="CJ28" s="617"/>
      <c r="CK28" s="617"/>
      <c r="CL28" s="617"/>
      <c r="CM28" s="617"/>
      <c r="CN28" s="617"/>
      <c r="CO28" s="617"/>
      <c r="CP28" s="617"/>
      <c r="CQ28" s="618"/>
      <c r="CR28" s="635">
        <v>1628234</v>
      </c>
      <c r="CS28" s="645"/>
      <c r="CT28" s="645"/>
      <c r="CU28" s="645"/>
      <c r="CV28" s="645"/>
      <c r="CW28" s="645"/>
      <c r="CX28" s="645"/>
      <c r="CY28" s="646"/>
      <c r="CZ28" s="638">
        <v>9.6999999999999993</v>
      </c>
      <c r="DA28" s="639"/>
      <c r="DB28" s="639"/>
      <c r="DC28" s="640"/>
      <c r="DD28" s="641">
        <v>1540643</v>
      </c>
      <c r="DE28" s="645"/>
      <c r="DF28" s="645"/>
      <c r="DG28" s="645"/>
      <c r="DH28" s="645"/>
      <c r="DI28" s="645"/>
      <c r="DJ28" s="645"/>
      <c r="DK28" s="646"/>
      <c r="DL28" s="641">
        <v>1540643</v>
      </c>
      <c r="DM28" s="645"/>
      <c r="DN28" s="645"/>
      <c r="DO28" s="645"/>
      <c r="DP28" s="645"/>
      <c r="DQ28" s="645"/>
      <c r="DR28" s="645"/>
      <c r="DS28" s="645"/>
      <c r="DT28" s="645"/>
      <c r="DU28" s="645"/>
      <c r="DV28" s="646"/>
      <c r="DW28" s="638">
        <v>15</v>
      </c>
      <c r="DX28" s="639"/>
      <c r="DY28" s="639"/>
      <c r="DZ28" s="639"/>
      <c r="EA28" s="639"/>
      <c r="EB28" s="639"/>
      <c r="EC28" s="670"/>
    </row>
    <row r="29" spans="2:133" ht="11.25" customHeight="1" x14ac:dyDescent="0.15">
      <c r="B29" s="616" t="s">
        <v>300</v>
      </c>
      <c r="C29" s="617"/>
      <c r="D29" s="617"/>
      <c r="E29" s="617"/>
      <c r="F29" s="617"/>
      <c r="G29" s="617"/>
      <c r="H29" s="617"/>
      <c r="I29" s="617"/>
      <c r="J29" s="617"/>
      <c r="K29" s="617"/>
      <c r="L29" s="617"/>
      <c r="M29" s="617"/>
      <c r="N29" s="617"/>
      <c r="O29" s="617"/>
      <c r="P29" s="617"/>
      <c r="Q29" s="618"/>
      <c r="R29" s="635">
        <v>54203</v>
      </c>
      <c r="S29" s="645"/>
      <c r="T29" s="645"/>
      <c r="U29" s="645"/>
      <c r="V29" s="645"/>
      <c r="W29" s="645"/>
      <c r="X29" s="645"/>
      <c r="Y29" s="646"/>
      <c r="Z29" s="649">
        <v>0.3</v>
      </c>
      <c r="AA29" s="649"/>
      <c r="AB29" s="649"/>
      <c r="AC29" s="649"/>
      <c r="AD29" s="650" t="s">
        <v>126</v>
      </c>
      <c r="AE29" s="650"/>
      <c r="AF29" s="650"/>
      <c r="AG29" s="650"/>
      <c r="AH29" s="650"/>
      <c r="AI29" s="650"/>
      <c r="AJ29" s="650"/>
      <c r="AK29" s="650"/>
      <c r="AL29" s="638" t="s">
        <v>126</v>
      </c>
      <c r="AM29" s="647"/>
      <c r="AN29" s="647"/>
      <c r="AO29" s="651"/>
      <c r="AP29" s="619"/>
      <c r="AQ29" s="620"/>
      <c r="AR29" s="620"/>
      <c r="AS29" s="620"/>
      <c r="AT29" s="620"/>
      <c r="AU29" s="620"/>
      <c r="AV29" s="620"/>
      <c r="AW29" s="620"/>
      <c r="AX29" s="620"/>
      <c r="AY29" s="620"/>
      <c r="AZ29" s="620"/>
      <c r="BA29" s="620"/>
      <c r="BB29" s="620"/>
      <c r="BC29" s="620"/>
      <c r="BD29" s="620"/>
      <c r="BE29" s="620"/>
      <c r="BF29" s="621"/>
      <c r="BG29" s="635"/>
      <c r="BH29" s="645"/>
      <c r="BI29" s="645"/>
      <c r="BJ29" s="645"/>
      <c r="BK29" s="645"/>
      <c r="BL29" s="645"/>
      <c r="BM29" s="645"/>
      <c r="BN29" s="646"/>
      <c r="BO29" s="649"/>
      <c r="BP29" s="649"/>
      <c r="BQ29" s="649"/>
      <c r="BR29" s="649"/>
      <c r="BS29" s="650"/>
      <c r="BT29" s="650"/>
      <c r="BU29" s="650"/>
      <c r="BV29" s="650"/>
      <c r="BW29" s="650"/>
      <c r="BX29" s="650"/>
      <c r="BY29" s="650"/>
      <c r="BZ29" s="650"/>
      <c r="CA29" s="650"/>
      <c r="CB29" s="707"/>
      <c r="CD29" s="664" t="s">
        <v>301</v>
      </c>
      <c r="CE29" s="665"/>
      <c r="CF29" s="616" t="s">
        <v>69</v>
      </c>
      <c r="CG29" s="617"/>
      <c r="CH29" s="617"/>
      <c r="CI29" s="617"/>
      <c r="CJ29" s="617"/>
      <c r="CK29" s="617"/>
      <c r="CL29" s="617"/>
      <c r="CM29" s="617"/>
      <c r="CN29" s="617"/>
      <c r="CO29" s="617"/>
      <c r="CP29" s="617"/>
      <c r="CQ29" s="618"/>
      <c r="CR29" s="635">
        <v>1628233</v>
      </c>
      <c r="CS29" s="636"/>
      <c r="CT29" s="636"/>
      <c r="CU29" s="636"/>
      <c r="CV29" s="636"/>
      <c r="CW29" s="636"/>
      <c r="CX29" s="636"/>
      <c r="CY29" s="637"/>
      <c r="CZ29" s="638">
        <v>9.6999999999999993</v>
      </c>
      <c r="DA29" s="639"/>
      <c r="DB29" s="639"/>
      <c r="DC29" s="640"/>
      <c r="DD29" s="641">
        <v>1540642</v>
      </c>
      <c r="DE29" s="636"/>
      <c r="DF29" s="636"/>
      <c r="DG29" s="636"/>
      <c r="DH29" s="636"/>
      <c r="DI29" s="636"/>
      <c r="DJ29" s="636"/>
      <c r="DK29" s="637"/>
      <c r="DL29" s="641">
        <v>1540642</v>
      </c>
      <c r="DM29" s="636"/>
      <c r="DN29" s="636"/>
      <c r="DO29" s="636"/>
      <c r="DP29" s="636"/>
      <c r="DQ29" s="636"/>
      <c r="DR29" s="636"/>
      <c r="DS29" s="636"/>
      <c r="DT29" s="636"/>
      <c r="DU29" s="636"/>
      <c r="DV29" s="637"/>
      <c r="DW29" s="638">
        <v>15</v>
      </c>
      <c r="DX29" s="639"/>
      <c r="DY29" s="639"/>
      <c r="DZ29" s="639"/>
      <c r="EA29" s="639"/>
      <c r="EB29" s="639"/>
      <c r="EC29" s="670"/>
    </row>
    <row r="30" spans="2:133" ht="11.25" customHeight="1" x14ac:dyDescent="0.15">
      <c r="B30" s="616" t="s">
        <v>302</v>
      </c>
      <c r="C30" s="617"/>
      <c r="D30" s="617"/>
      <c r="E30" s="617"/>
      <c r="F30" s="617"/>
      <c r="G30" s="617"/>
      <c r="H30" s="617"/>
      <c r="I30" s="617"/>
      <c r="J30" s="617"/>
      <c r="K30" s="617"/>
      <c r="L30" s="617"/>
      <c r="M30" s="617"/>
      <c r="N30" s="617"/>
      <c r="O30" s="617"/>
      <c r="P30" s="617"/>
      <c r="Q30" s="618"/>
      <c r="R30" s="635">
        <v>270129</v>
      </c>
      <c r="S30" s="645"/>
      <c r="T30" s="645"/>
      <c r="U30" s="645"/>
      <c r="V30" s="645"/>
      <c r="W30" s="645"/>
      <c r="X30" s="645"/>
      <c r="Y30" s="646"/>
      <c r="Z30" s="649">
        <v>1.5</v>
      </c>
      <c r="AA30" s="649"/>
      <c r="AB30" s="649"/>
      <c r="AC30" s="649"/>
      <c r="AD30" s="650">
        <v>14729</v>
      </c>
      <c r="AE30" s="650"/>
      <c r="AF30" s="650"/>
      <c r="AG30" s="650"/>
      <c r="AH30" s="650"/>
      <c r="AI30" s="650"/>
      <c r="AJ30" s="650"/>
      <c r="AK30" s="650"/>
      <c r="AL30" s="638">
        <v>0.1</v>
      </c>
      <c r="AM30" s="647"/>
      <c r="AN30" s="647"/>
      <c r="AO30" s="651"/>
      <c r="AP30" s="682" t="s">
        <v>219</v>
      </c>
      <c r="AQ30" s="683"/>
      <c r="AR30" s="683"/>
      <c r="AS30" s="683"/>
      <c r="AT30" s="683"/>
      <c r="AU30" s="683"/>
      <c r="AV30" s="683"/>
      <c r="AW30" s="683"/>
      <c r="AX30" s="683"/>
      <c r="AY30" s="683"/>
      <c r="AZ30" s="683"/>
      <c r="BA30" s="683"/>
      <c r="BB30" s="683"/>
      <c r="BC30" s="683"/>
      <c r="BD30" s="683"/>
      <c r="BE30" s="683"/>
      <c r="BF30" s="684"/>
      <c r="BG30" s="682" t="s">
        <v>303</v>
      </c>
      <c r="BH30" s="705"/>
      <c r="BI30" s="705"/>
      <c r="BJ30" s="705"/>
      <c r="BK30" s="705"/>
      <c r="BL30" s="705"/>
      <c r="BM30" s="705"/>
      <c r="BN30" s="705"/>
      <c r="BO30" s="705"/>
      <c r="BP30" s="705"/>
      <c r="BQ30" s="706"/>
      <c r="BR30" s="682" t="s">
        <v>304</v>
      </c>
      <c r="BS30" s="705"/>
      <c r="BT30" s="705"/>
      <c r="BU30" s="705"/>
      <c r="BV30" s="705"/>
      <c r="BW30" s="705"/>
      <c r="BX30" s="705"/>
      <c r="BY30" s="705"/>
      <c r="BZ30" s="705"/>
      <c r="CA30" s="705"/>
      <c r="CB30" s="706"/>
      <c r="CD30" s="666"/>
      <c r="CE30" s="667"/>
      <c r="CF30" s="616" t="s">
        <v>305</v>
      </c>
      <c r="CG30" s="617"/>
      <c r="CH30" s="617"/>
      <c r="CI30" s="617"/>
      <c r="CJ30" s="617"/>
      <c r="CK30" s="617"/>
      <c r="CL30" s="617"/>
      <c r="CM30" s="617"/>
      <c r="CN30" s="617"/>
      <c r="CO30" s="617"/>
      <c r="CP30" s="617"/>
      <c r="CQ30" s="618"/>
      <c r="CR30" s="635">
        <v>1565378</v>
      </c>
      <c r="CS30" s="645"/>
      <c r="CT30" s="645"/>
      <c r="CU30" s="645"/>
      <c r="CV30" s="645"/>
      <c r="CW30" s="645"/>
      <c r="CX30" s="645"/>
      <c r="CY30" s="646"/>
      <c r="CZ30" s="638">
        <v>9.3000000000000007</v>
      </c>
      <c r="DA30" s="639"/>
      <c r="DB30" s="639"/>
      <c r="DC30" s="640"/>
      <c r="DD30" s="641">
        <v>1487399</v>
      </c>
      <c r="DE30" s="645"/>
      <c r="DF30" s="645"/>
      <c r="DG30" s="645"/>
      <c r="DH30" s="645"/>
      <c r="DI30" s="645"/>
      <c r="DJ30" s="645"/>
      <c r="DK30" s="646"/>
      <c r="DL30" s="641">
        <v>1487399</v>
      </c>
      <c r="DM30" s="645"/>
      <c r="DN30" s="645"/>
      <c r="DO30" s="645"/>
      <c r="DP30" s="645"/>
      <c r="DQ30" s="645"/>
      <c r="DR30" s="645"/>
      <c r="DS30" s="645"/>
      <c r="DT30" s="645"/>
      <c r="DU30" s="645"/>
      <c r="DV30" s="646"/>
      <c r="DW30" s="638">
        <v>14.4</v>
      </c>
      <c r="DX30" s="639"/>
      <c r="DY30" s="639"/>
      <c r="DZ30" s="639"/>
      <c r="EA30" s="639"/>
      <c r="EB30" s="639"/>
      <c r="EC30" s="670"/>
    </row>
    <row r="31" spans="2:133" ht="11.25" customHeight="1" x14ac:dyDescent="0.15">
      <c r="B31" s="616" t="s">
        <v>306</v>
      </c>
      <c r="C31" s="617"/>
      <c r="D31" s="617"/>
      <c r="E31" s="617"/>
      <c r="F31" s="617"/>
      <c r="G31" s="617"/>
      <c r="H31" s="617"/>
      <c r="I31" s="617"/>
      <c r="J31" s="617"/>
      <c r="K31" s="617"/>
      <c r="L31" s="617"/>
      <c r="M31" s="617"/>
      <c r="N31" s="617"/>
      <c r="O31" s="617"/>
      <c r="P31" s="617"/>
      <c r="Q31" s="618"/>
      <c r="R31" s="635">
        <v>60815</v>
      </c>
      <c r="S31" s="645"/>
      <c r="T31" s="645"/>
      <c r="U31" s="645"/>
      <c r="V31" s="645"/>
      <c r="W31" s="645"/>
      <c r="X31" s="645"/>
      <c r="Y31" s="646"/>
      <c r="Z31" s="649">
        <v>0.3</v>
      </c>
      <c r="AA31" s="649"/>
      <c r="AB31" s="649"/>
      <c r="AC31" s="649"/>
      <c r="AD31" s="650" t="s">
        <v>126</v>
      </c>
      <c r="AE31" s="650"/>
      <c r="AF31" s="650"/>
      <c r="AG31" s="650"/>
      <c r="AH31" s="650"/>
      <c r="AI31" s="650"/>
      <c r="AJ31" s="650"/>
      <c r="AK31" s="650"/>
      <c r="AL31" s="638" t="s">
        <v>126</v>
      </c>
      <c r="AM31" s="647"/>
      <c r="AN31" s="647"/>
      <c r="AO31" s="651"/>
      <c r="AP31" s="699" t="s">
        <v>307</v>
      </c>
      <c r="AQ31" s="700"/>
      <c r="AR31" s="700"/>
      <c r="AS31" s="700"/>
      <c r="AT31" s="701" t="s">
        <v>308</v>
      </c>
      <c r="AU31" s="343"/>
      <c r="AV31" s="343"/>
      <c r="AW31" s="343"/>
      <c r="AX31" s="688" t="s">
        <v>186</v>
      </c>
      <c r="AY31" s="689"/>
      <c r="AZ31" s="689"/>
      <c r="BA31" s="689"/>
      <c r="BB31" s="689"/>
      <c r="BC31" s="689"/>
      <c r="BD31" s="689"/>
      <c r="BE31" s="689"/>
      <c r="BF31" s="690"/>
      <c r="BG31" s="695">
        <v>99.4</v>
      </c>
      <c r="BH31" s="696"/>
      <c r="BI31" s="696"/>
      <c r="BJ31" s="696"/>
      <c r="BK31" s="696"/>
      <c r="BL31" s="696"/>
      <c r="BM31" s="697">
        <v>96.1</v>
      </c>
      <c r="BN31" s="696"/>
      <c r="BO31" s="696"/>
      <c r="BP31" s="696"/>
      <c r="BQ31" s="698"/>
      <c r="BR31" s="695">
        <v>99.1</v>
      </c>
      <c r="BS31" s="696"/>
      <c r="BT31" s="696"/>
      <c r="BU31" s="696"/>
      <c r="BV31" s="696"/>
      <c r="BW31" s="696"/>
      <c r="BX31" s="697">
        <v>95.9</v>
      </c>
      <c r="BY31" s="696"/>
      <c r="BZ31" s="696"/>
      <c r="CA31" s="696"/>
      <c r="CB31" s="698"/>
      <c r="CD31" s="666"/>
      <c r="CE31" s="667"/>
      <c r="CF31" s="616" t="s">
        <v>309</v>
      </c>
      <c r="CG31" s="617"/>
      <c r="CH31" s="617"/>
      <c r="CI31" s="617"/>
      <c r="CJ31" s="617"/>
      <c r="CK31" s="617"/>
      <c r="CL31" s="617"/>
      <c r="CM31" s="617"/>
      <c r="CN31" s="617"/>
      <c r="CO31" s="617"/>
      <c r="CP31" s="617"/>
      <c r="CQ31" s="618"/>
      <c r="CR31" s="635">
        <v>62855</v>
      </c>
      <c r="CS31" s="636"/>
      <c r="CT31" s="636"/>
      <c r="CU31" s="636"/>
      <c r="CV31" s="636"/>
      <c r="CW31" s="636"/>
      <c r="CX31" s="636"/>
      <c r="CY31" s="637"/>
      <c r="CZ31" s="638">
        <v>0.4</v>
      </c>
      <c r="DA31" s="639"/>
      <c r="DB31" s="639"/>
      <c r="DC31" s="640"/>
      <c r="DD31" s="641">
        <v>53243</v>
      </c>
      <c r="DE31" s="636"/>
      <c r="DF31" s="636"/>
      <c r="DG31" s="636"/>
      <c r="DH31" s="636"/>
      <c r="DI31" s="636"/>
      <c r="DJ31" s="636"/>
      <c r="DK31" s="637"/>
      <c r="DL31" s="641">
        <v>53243</v>
      </c>
      <c r="DM31" s="636"/>
      <c r="DN31" s="636"/>
      <c r="DO31" s="636"/>
      <c r="DP31" s="636"/>
      <c r="DQ31" s="636"/>
      <c r="DR31" s="636"/>
      <c r="DS31" s="636"/>
      <c r="DT31" s="636"/>
      <c r="DU31" s="636"/>
      <c r="DV31" s="637"/>
      <c r="DW31" s="638">
        <v>0.5</v>
      </c>
      <c r="DX31" s="639"/>
      <c r="DY31" s="639"/>
      <c r="DZ31" s="639"/>
      <c r="EA31" s="639"/>
      <c r="EB31" s="639"/>
      <c r="EC31" s="670"/>
    </row>
    <row r="32" spans="2:133" ht="11.25" customHeight="1" x14ac:dyDescent="0.15">
      <c r="B32" s="616" t="s">
        <v>310</v>
      </c>
      <c r="C32" s="617"/>
      <c r="D32" s="617"/>
      <c r="E32" s="617"/>
      <c r="F32" s="617"/>
      <c r="G32" s="617"/>
      <c r="H32" s="617"/>
      <c r="I32" s="617"/>
      <c r="J32" s="617"/>
      <c r="K32" s="617"/>
      <c r="L32" s="617"/>
      <c r="M32" s="617"/>
      <c r="N32" s="617"/>
      <c r="O32" s="617"/>
      <c r="P32" s="617"/>
      <c r="Q32" s="618"/>
      <c r="R32" s="635">
        <v>2498553</v>
      </c>
      <c r="S32" s="645"/>
      <c r="T32" s="645"/>
      <c r="U32" s="645"/>
      <c r="V32" s="645"/>
      <c r="W32" s="645"/>
      <c r="X32" s="645"/>
      <c r="Y32" s="646"/>
      <c r="Z32" s="649">
        <v>14.2</v>
      </c>
      <c r="AA32" s="649"/>
      <c r="AB32" s="649"/>
      <c r="AC32" s="649"/>
      <c r="AD32" s="650" t="s">
        <v>126</v>
      </c>
      <c r="AE32" s="650"/>
      <c r="AF32" s="650"/>
      <c r="AG32" s="650"/>
      <c r="AH32" s="650"/>
      <c r="AI32" s="650"/>
      <c r="AJ32" s="650"/>
      <c r="AK32" s="650"/>
      <c r="AL32" s="638" t="s">
        <v>126</v>
      </c>
      <c r="AM32" s="647"/>
      <c r="AN32" s="647"/>
      <c r="AO32" s="651"/>
      <c r="AP32" s="671"/>
      <c r="AQ32" s="672"/>
      <c r="AR32" s="672"/>
      <c r="AS32" s="672"/>
      <c r="AT32" s="702"/>
      <c r="AU32" s="342" t="s">
        <v>311</v>
      </c>
      <c r="AX32" s="616" t="s">
        <v>312</v>
      </c>
      <c r="AY32" s="617"/>
      <c r="AZ32" s="617"/>
      <c r="BA32" s="617"/>
      <c r="BB32" s="617"/>
      <c r="BC32" s="617"/>
      <c r="BD32" s="617"/>
      <c r="BE32" s="617"/>
      <c r="BF32" s="618"/>
      <c r="BG32" s="704">
        <v>99.5</v>
      </c>
      <c r="BH32" s="636"/>
      <c r="BI32" s="636"/>
      <c r="BJ32" s="636"/>
      <c r="BK32" s="636"/>
      <c r="BL32" s="636"/>
      <c r="BM32" s="647">
        <v>99.1</v>
      </c>
      <c r="BN32" s="636"/>
      <c r="BO32" s="636"/>
      <c r="BP32" s="636"/>
      <c r="BQ32" s="657"/>
      <c r="BR32" s="704">
        <v>99.6</v>
      </c>
      <c r="BS32" s="636"/>
      <c r="BT32" s="636"/>
      <c r="BU32" s="636"/>
      <c r="BV32" s="636"/>
      <c r="BW32" s="636"/>
      <c r="BX32" s="647">
        <v>99.2</v>
      </c>
      <c r="BY32" s="636"/>
      <c r="BZ32" s="636"/>
      <c r="CA32" s="636"/>
      <c r="CB32" s="657"/>
      <c r="CD32" s="668"/>
      <c r="CE32" s="669"/>
      <c r="CF32" s="616" t="s">
        <v>313</v>
      </c>
      <c r="CG32" s="617"/>
      <c r="CH32" s="617"/>
      <c r="CI32" s="617"/>
      <c r="CJ32" s="617"/>
      <c r="CK32" s="617"/>
      <c r="CL32" s="617"/>
      <c r="CM32" s="617"/>
      <c r="CN32" s="617"/>
      <c r="CO32" s="617"/>
      <c r="CP32" s="617"/>
      <c r="CQ32" s="618"/>
      <c r="CR32" s="635">
        <v>1</v>
      </c>
      <c r="CS32" s="645"/>
      <c r="CT32" s="645"/>
      <c r="CU32" s="645"/>
      <c r="CV32" s="645"/>
      <c r="CW32" s="645"/>
      <c r="CX32" s="645"/>
      <c r="CY32" s="646"/>
      <c r="CZ32" s="638">
        <v>0</v>
      </c>
      <c r="DA32" s="639"/>
      <c r="DB32" s="639"/>
      <c r="DC32" s="640"/>
      <c r="DD32" s="641">
        <v>1</v>
      </c>
      <c r="DE32" s="645"/>
      <c r="DF32" s="645"/>
      <c r="DG32" s="645"/>
      <c r="DH32" s="645"/>
      <c r="DI32" s="645"/>
      <c r="DJ32" s="645"/>
      <c r="DK32" s="646"/>
      <c r="DL32" s="641">
        <v>1</v>
      </c>
      <c r="DM32" s="645"/>
      <c r="DN32" s="645"/>
      <c r="DO32" s="645"/>
      <c r="DP32" s="645"/>
      <c r="DQ32" s="645"/>
      <c r="DR32" s="645"/>
      <c r="DS32" s="645"/>
      <c r="DT32" s="645"/>
      <c r="DU32" s="645"/>
      <c r="DV32" s="646"/>
      <c r="DW32" s="638">
        <v>0</v>
      </c>
      <c r="DX32" s="639"/>
      <c r="DY32" s="639"/>
      <c r="DZ32" s="639"/>
      <c r="EA32" s="639"/>
      <c r="EB32" s="639"/>
      <c r="EC32" s="670"/>
    </row>
    <row r="33" spans="2:133" ht="11.25" customHeight="1" x14ac:dyDescent="0.15">
      <c r="B33" s="691" t="s">
        <v>314</v>
      </c>
      <c r="C33" s="692"/>
      <c r="D33" s="692"/>
      <c r="E33" s="692"/>
      <c r="F33" s="692"/>
      <c r="G33" s="692"/>
      <c r="H33" s="692"/>
      <c r="I33" s="692"/>
      <c r="J33" s="692"/>
      <c r="K33" s="692"/>
      <c r="L33" s="692"/>
      <c r="M33" s="692"/>
      <c r="N33" s="692"/>
      <c r="O33" s="692"/>
      <c r="P33" s="692"/>
      <c r="Q33" s="693"/>
      <c r="R33" s="635" t="s">
        <v>126</v>
      </c>
      <c r="S33" s="645"/>
      <c r="T33" s="645"/>
      <c r="U33" s="645"/>
      <c r="V33" s="645"/>
      <c r="W33" s="645"/>
      <c r="X33" s="645"/>
      <c r="Y33" s="646"/>
      <c r="Z33" s="649" t="s">
        <v>126</v>
      </c>
      <c r="AA33" s="649"/>
      <c r="AB33" s="649"/>
      <c r="AC33" s="649"/>
      <c r="AD33" s="650" t="s">
        <v>126</v>
      </c>
      <c r="AE33" s="650"/>
      <c r="AF33" s="650"/>
      <c r="AG33" s="650"/>
      <c r="AH33" s="650"/>
      <c r="AI33" s="650"/>
      <c r="AJ33" s="650"/>
      <c r="AK33" s="650"/>
      <c r="AL33" s="638" t="s">
        <v>126</v>
      </c>
      <c r="AM33" s="647"/>
      <c r="AN33" s="647"/>
      <c r="AO33" s="651"/>
      <c r="AP33" s="673"/>
      <c r="AQ33" s="674"/>
      <c r="AR33" s="674"/>
      <c r="AS33" s="674"/>
      <c r="AT33" s="703"/>
      <c r="AU33" s="341"/>
      <c r="AV33" s="341"/>
      <c r="AW33" s="341"/>
      <c r="AX33" s="619" t="s">
        <v>315</v>
      </c>
      <c r="AY33" s="620"/>
      <c r="AZ33" s="620"/>
      <c r="BA33" s="620"/>
      <c r="BB33" s="620"/>
      <c r="BC33" s="620"/>
      <c r="BD33" s="620"/>
      <c r="BE33" s="620"/>
      <c r="BF33" s="621"/>
      <c r="BG33" s="694">
        <v>99.2</v>
      </c>
      <c r="BH33" s="623"/>
      <c r="BI33" s="623"/>
      <c r="BJ33" s="623"/>
      <c r="BK33" s="623"/>
      <c r="BL33" s="623"/>
      <c r="BM33" s="662">
        <v>93.9</v>
      </c>
      <c r="BN33" s="623"/>
      <c r="BO33" s="623"/>
      <c r="BP33" s="623"/>
      <c r="BQ33" s="653"/>
      <c r="BR33" s="694">
        <v>98.6</v>
      </c>
      <c r="BS33" s="623"/>
      <c r="BT33" s="623"/>
      <c r="BU33" s="623"/>
      <c r="BV33" s="623"/>
      <c r="BW33" s="623"/>
      <c r="BX33" s="662">
        <v>93.4</v>
      </c>
      <c r="BY33" s="623"/>
      <c r="BZ33" s="623"/>
      <c r="CA33" s="623"/>
      <c r="CB33" s="653"/>
      <c r="CD33" s="616" t="s">
        <v>316</v>
      </c>
      <c r="CE33" s="617"/>
      <c r="CF33" s="617"/>
      <c r="CG33" s="617"/>
      <c r="CH33" s="617"/>
      <c r="CI33" s="617"/>
      <c r="CJ33" s="617"/>
      <c r="CK33" s="617"/>
      <c r="CL33" s="617"/>
      <c r="CM33" s="617"/>
      <c r="CN33" s="617"/>
      <c r="CO33" s="617"/>
      <c r="CP33" s="617"/>
      <c r="CQ33" s="618"/>
      <c r="CR33" s="635">
        <v>7985997</v>
      </c>
      <c r="CS33" s="636"/>
      <c r="CT33" s="636"/>
      <c r="CU33" s="636"/>
      <c r="CV33" s="636"/>
      <c r="CW33" s="636"/>
      <c r="CX33" s="636"/>
      <c r="CY33" s="637"/>
      <c r="CZ33" s="638">
        <v>47.3</v>
      </c>
      <c r="DA33" s="639"/>
      <c r="DB33" s="639"/>
      <c r="DC33" s="640"/>
      <c r="DD33" s="641">
        <v>6104244</v>
      </c>
      <c r="DE33" s="636"/>
      <c r="DF33" s="636"/>
      <c r="DG33" s="636"/>
      <c r="DH33" s="636"/>
      <c r="DI33" s="636"/>
      <c r="DJ33" s="636"/>
      <c r="DK33" s="637"/>
      <c r="DL33" s="641">
        <v>4317864</v>
      </c>
      <c r="DM33" s="636"/>
      <c r="DN33" s="636"/>
      <c r="DO33" s="636"/>
      <c r="DP33" s="636"/>
      <c r="DQ33" s="636"/>
      <c r="DR33" s="636"/>
      <c r="DS33" s="636"/>
      <c r="DT33" s="636"/>
      <c r="DU33" s="636"/>
      <c r="DV33" s="637"/>
      <c r="DW33" s="638">
        <v>41.9</v>
      </c>
      <c r="DX33" s="639"/>
      <c r="DY33" s="639"/>
      <c r="DZ33" s="639"/>
      <c r="EA33" s="639"/>
      <c r="EB33" s="639"/>
      <c r="EC33" s="670"/>
    </row>
    <row r="34" spans="2:133" ht="11.25" customHeight="1" x14ac:dyDescent="0.15">
      <c r="B34" s="616" t="s">
        <v>317</v>
      </c>
      <c r="C34" s="617"/>
      <c r="D34" s="617"/>
      <c r="E34" s="617"/>
      <c r="F34" s="617"/>
      <c r="G34" s="617"/>
      <c r="H34" s="617"/>
      <c r="I34" s="617"/>
      <c r="J34" s="617"/>
      <c r="K34" s="617"/>
      <c r="L34" s="617"/>
      <c r="M34" s="617"/>
      <c r="N34" s="617"/>
      <c r="O34" s="617"/>
      <c r="P34" s="617"/>
      <c r="Q34" s="618"/>
      <c r="R34" s="635">
        <v>1244726</v>
      </c>
      <c r="S34" s="645"/>
      <c r="T34" s="645"/>
      <c r="U34" s="645"/>
      <c r="V34" s="645"/>
      <c r="W34" s="645"/>
      <c r="X34" s="645"/>
      <c r="Y34" s="646"/>
      <c r="Z34" s="649">
        <v>7.1</v>
      </c>
      <c r="AA34" s="649"/>
      <c r="AB34" s="649"/>
      <c r="AC34" s="649"/>
      <c r="AD34" s="650" t="s">
        <v>126</v>
      </c>
      <c r="AE34" s="650"/>
      <c r="AF34" s="650"/>
      <c r="AG34" s="650"/>
      <c r="AH34" s="650"/>
      <c r="AI34" s="650"/>
      <c r="AJ34" s="650"/>
      <c r="AK34" s="650"/>
      <c r="AL34" s="638" t="s">
        <v>126</v>
      </c>
      <c r="AM34" s="647"/>
      <c r="AN34" s="647"/>
      <c r="AO34" s="651"/>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16" t="s">
        <v>318</v>
      </c>
      <c r="CE34" s="617"/>
      <c r="CF34" s="617"/>
      <c r="CG34" s="617"/>
      <c r="CH34" s="617"/>
      <c r="CI34" s="617"/>
      <c r="CJ34" s="617"/>
      <c r="CK34" s="617"/>
      <c r="CL34" s="617"/>
      <c r="CM34" s="617"/>
      <c r="CN34" s="617"/>
      <c r="CO34" s="617"/>
      <c r="CP34" s="617"/>
      <c r="CQ34" s="618"/>
      <c r="CR34" s="635">
        <v>2526495</v>
      </c>
      <c r="CS34" s="645"/>
      <c r="CT34" s="645"/>
      <c r="CU34" s="645"/>
      <c r="CV34" s="645"/>
      <c r="CW34" s="645"/>
      <c r="CX34" s="645"/>
      <c r="CY34" s="646"/>
      <c r="CZ34" s="638">
        <v>15</v>
      </c>
      <c r="DA34" s="639"/>
      <c r="DB34" s="639"/>
      <c r="DC34" s="640"/>
      <c r="DD34" s="641">
        <v>1787470</v>
      </c>
      <c r="DE34" s="645"/>
      <c r="DF34" s="645"/>
      <c r="DG34" s="645"/>
      <c r="DH34" s="645"/>
      <c r="DI34" s="645"/>
      <c r="DJ34" s="645"/>
      <c r="DK34" s="646"/>
      <c r="DL34" s="641">
        <v>1520337</v>
      </c>
      <c r="DM34" s="645"/>
      <c r="DN34" s="645"/>
      <c r="DO34" s="645"/>
      <c r="DP34" s="645"/>
      <c r="DQ34" s="645"/>
      <c r="DR34" s="645"/>
      <c r="DS34" s="645"/>
      <c r="DT34" s="645"/>
      <c r="DU34" s="645"/>
      <c r="DV34" s="646"/>
      <c r="DW34" s="638">
        <v>14.8</v>
      </c>
      <c r="DX34" s="639"/>
      <c r="DY34" s="639"/>
      <c r="DZ34" s="639"/>
      <c r="EA34" s="639"/>
      <c r="EB34" s="639"/>
      <c r="EC34" s="670"/>
    </row>
    <row r="35" spans="2:133" ht="11.25" customHeight="1" x14ac:dyDescent="0.15">
      <c r="B35" s="616" t="s">
        <v>319</v>
      </c>
      <c r="C35" s="617"/>
      <c r="D35" s="617"/>
      <c r="E35" s="617"/>
      <c r="F35" s="617"/>
      <c r="G35" s="617"/>
      <c r="H35" s="617"/>
      <c r="I35" s="617"/>
      <c r="J35" s="617"/>
      <c r="K35" s="617"/>
      <c r="L35" s="617"/>
      <c r="M35" s="617"/>
      <c r="N35" s="617"/>
      <c r="O35" s="617"/>
      <c r="P35" s="617"/>
      <c r="Q35" s="618"/>
      <c r="R35" s="635">
        <v>119780</v>
      </c>
      <c r="S35" s="645"/>
      <c r="T35" s="645"/>
      <c r="U35" s="645"/>
      <c r="V35" s="645"/>
      <c r="W35" s="645"/>
      <c r="X35" s="645"/>
      <c r="Y35" s="646"/>
      <c r="Z35" s="649">
        <v>0.7</v>
      </c>
      <c r="AA35" s="649"/>
      <c r="AB35" s="649"/>
      <c r="AC35" s="649"/>
      <c r="AD35" s="650">
        <v>5504</v>
      </c>
      <c r="AE35" s="650"/>
      <c r="AF35" s="650"/>
      <c r="AG35" s="650"/>
      <c r="AH35" s="650"/>
      <c r="AI35" s="650"/>
      <c r="AJ35" s="650"/>
      <c r="AK35" s="650"/>
      <c r="AL35" s="638">
        <v>0.1</v>
      </c>
      <c r="AM35" s="647"/>
      <c r="AN35" s="647"/>
      <c r="AO35" s="651"/>
      <c r="AP35" s="209"/>
      <c r="AQ35" s="682" t="s">
        <v>320</v>
      </c>
      <c r="AR35" s="683"/>
      <c r="AS35" s="683"/>
      <c r="AT35" s="683"/>
      <c r="AU35" s="683"/>
      <c r="AV35" s="683"/>
      <c r="AW35" s="683"/>
      <c r="AX35" s="683"/>
      <c r="AY35" s="683"/>
      <c r="AZ35" s="683"/>
      <c r="BA35" s="683"/>
      <c r="BB35" s="683"/>
      <c r="BC35" s="683"/>
      <c r="BD35" s="683"/>
      <c r="BE35" s="683"/>
      <c r="BF35" s="684"/>
      <c r="BG35" s="682" t="s">
        <v>321</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16" t="s">
        <v>322</v>
      </c>
      <c r="CE35" s="617"/>
      <c r="CF35" s="617"/>
      <c r="CG35" s="617"/>
      <c r="CH35" s="617"/>
      <c r="CI35" s="617"/>
      <c r="CJ35" s="617"/>
      <c r="CK35" s="617"/>
      <c r="CL35" s="617"/>
      <c r="CM35" s="617"/>
      <c r="CN35" s="617"/>
      <c r="CO35" s="617"/>
      <c r="CP35" s="617"/>
      <c r="CQ35" s="618"/>
      <c r="CR35" s="635">
        <v>152614</v>
      </c>
      <c r="CS35" s="636"/>
      <c r="CT35" s="636"/>
      <c r="CU35" s="636"/>
      <c r="CV35" s="636"/>
      <c r="CW35" s="636"/>
      <c r="CX35" s="636"/>
      <c r="CY35" s="637"/>
      <c r="CZ35" s="638">
        <v>0.9</v>
      </c>
      <c r="DA35" s="639"/>
      <c r="DB35" s="639"/>
      <c r="DC35" s="640"/>
      <c r="DD35" s="641">
        <v>93425</v>
      </c>
      <c r="DE35" s="636"/>
      <c r="DF35" s="636"/>
      <c r="DG35" s="636"/>
      <c r="DH35" s="636"/>
      <c r="DI35" s="636"/>
      <c r="DJ35" s="636"/>
      <c r="DK35" s="637"/>
      <c r="DL35" s="641">
        <v>89098</v>
      </c>
      <c r="DM35" s="636"/>
      <c r="DN35" s="636"/>
      <c r="DO35" s="636"/>
      <c r="DP35" s="636"/>
      <c r="DQ35" s="636"/>
      <c r="DR35" s="636"/>
      <c r="DS35" s="636"/>
      <c r="DT35" s="636"/>
      <c r="DU35" s="636"/>
      <c r="DV35" s="637"/>
      <c r="DW35" s="638">
        <v>0.9</v>
      </c>
      <c r="DX35" s="639"/>
      <c r="DY35" s="639"/>
      <c r="DZ35" s="639"/>
      <c r="EA35" s="639"/>
      <c r="EB35" s="639"/>
      <c r="EC35" s="670"/>
    </row>
    <row r="36" spans="2:133" ht="11.25" customHeight="1" x14ac:dyDescent="0.15">
      <c r="B36" s="616" t="s">
        <v>323</v>
      </c>
      <c r="C36" s="617"/>
      <c r="D36" s="617"/>
      <c r="E36" s="617"/>
      <c r="F36" s="617"/>
      <c r="G36" s="617"/>
      <c r="H36" s="617"/>
      <c r="I36" s="617"/>
      <c r="J36" s="617"/>
      <c r="K36" s="617"/>
      <c r="L36" s="617"/>
      <c r="M36" s="617"/>
      <c r="N36" s="617"/>
      <c r="O36" s="617"/>
      <c r="P36" s="617"/>
      <c r="Q36" s="618"/>
      <c r="R36" s="635">
        <v>36455</v>
      </c>
      <c r="S36" s="645"/>
      <c r="T36" s="645"/>
      <c r="U36" s="645"/>
      <c r="V36" s="645"/>
      <c r="W36" s="645"/>
      <c r="X36" s="645"/>
      <c r="Y36" s="646"/>
      <c r="Z36" s="649">
        <v>0.2</v>
      </c>
      <c r="AA36" s="649"/>
      <c r="AB36" s="649"/>
      <c r="AC36" s="649"/>
      <c r="AD36" s="650" t="s">
        <v>126</v>
      </c>
      <c r="AE36" s="650"/>
      <c r="AF36" s="650"/>
      <c r="AG36" s="650"/>
      <c r="AH36" s="650"/>
      <c r="AI36" s="650"/>
      <c r="AJ36" s="650"/>
      <c r="AK36" s="650"/>
      <c r="AL36" s="638" t="s">
        <v>126</v>
      </c>
      <c r="AM36" s="647"/>
      <c r="AN36" s="647"/>
      <c r="AO36" s="651"/>
      <c r="AP36" s="209"/>
      <c r="AQ36" s="679" t="s">
        <v>324</v>
      </c>
      <c r="AR36" s="680"/>
      <c r="AS36" s="680"/>
      <c r="AT36" s="680"/>
      <c r="AU36" s="680"/>
      <c r="AV36" s="680"/>
      <c r="AW36" s="680"/>
      <c r="AX36" s="680"/>
      <c r="AY36" s="681"/>
      <c r="AZ36" s="685">
        <v>3255905</v>
      </c>
      <c r="BA36" s="686"/>
      <c r="BB36" s="686"/>
      <c r="BC36" s="686"/>
      <c r="BD36" s="686"/>
      <c r="BE36" s="686"/>
      <c r="BF36" s="687"/>
      <c r="BG36" s="688" t="s">
        <v>325</v>
      </c>
      <c r="BH36" s="689"/>
      <c r="BI36" s="689"/>
      <c r="BJ36" s="689"/>
      <c r="BK36" s="689"/>
      <c r="BL36" s="689"/>
      <c r="BM36" s="689"/>
      <c r="BN36" s="689"/>
      <c r="BO36" s="689"/>
      <c r="BP36" s="689"/>
      <c r="BQ36" s="689"/>
      <c r="BR36" s="689"/>
      <c r="BS36" s="689"/>
      <c r="BT36" s="689"/>
      <c r="BU36" s="690"/>
      <c r="BV36" s="685">
        <v>142528</v>
      </c>
      <c r="BW36" s="686"/>
      <c r="BX36" s="686"/>
      <c r="BY36" s="686"/>
      <c r="BZ36" s="686"/>
      <c r="CA36" s="686"/>
      <c r="CB36" s="687"/>
      <c r="CD36" s="616" t="s">
        <v>326</v>
      </c>
      <c r="CE36" s="617"/>
      <c r="CF36" s="617"/>
      <c r="CG36" s="617"/>
      <c r="CH36" s="617"/>
      <c r="CI36" s="617"/>
      <c r="CJ36" s="617"/>
      <c r="CK36" s="617"/>
      <c r="CL36" s="617"/>
      <c r="CM36" s="617"/>
      <c r="CN36" s="617"/>
      <c r="CO36" s="617"/>
      <c r="CP36" s="617"/>
      <c r="CQ36" s="618"/>
      <c r="CR36" s="635">
        <v>2841231</v>
      </c>
      <c r="CS36" s="645"/>
      <c r="CT36" s="645"/>
      <c r="CU36" s="645"/>
      <c r="CV36" s="645"/>
      <c r="CW36" s="645"/>
      <c r="CX36" s="645"/>
      <c r="CY36" s="646"/>
      <c r="CZ36" s="638">
        <v>16.8</v>
      </c>
      <c r="DA36" s="639"/>
      <c r="DB36" s="639"/>
      <c r="DC36" s="640"/>
      <c r="DD36" s="641">
        <v>2290245</v>
      </c>
      <c r="DE36" s="645"/>
      <c r="DF36" s="645"/>
      <c r="DG36" s="645"/>
      <c r="DH36" s="645"/>
      <c r="DI36" s="645"/>
      <c r="DJ36" s="645"/>
      <c r="DK36" s="646"/>
      <c r="DL36" s="641">
        <v>1577701</v>
      </c>
      <c r="DM36" s="645"/>
      <c r="DN36" s="645"/>
      <c r="DO36" s="645"/>
      <c r="DP36" s="645"/>
      <c r="DQ36" s="645"/>
      <c r="DR36" s="645"/>
      <c r="DS36" s="645"/>
      <c r="DT36" s="645"/>
      <c r="DU36" s="645"/>
      <c r="DV36" s="646"/>
      <c r="DW36" s="638">
        <v>15.3</v>
      </c>
      <c r="DX36" s="639"/>
      <c r="DY36" s="639"/>
      <c r="DZ36" s="639"/>
      <c r="EA36" s="639"/>
      <c r="EB36" s="639"/>
      <c r="EC36" s="670"/>
    </row>
    <row r="37" spans="2:133" ht="11.25" customHeight="1" x14ac:dyDescent="0.15">
      <c r="B37" s="616" t="s">
        <v>327</v>
      </c>
      <c r="C37" s="617"/>
      <c r="D37" s="617"/>
      <c r="E37" s="617"/>
      <c r="F37" s="617"/>
      <c r="G37" s="617"/>
      <c r="H37" s="617"/>
      <c r="I37" s="617"/>
      <c r="J37" s="617"/>
      <c r="K37" s="617"/>
      <c r="L37" s="617"/>
      <c r="M37" s="617"/>
      <c r="N37" s="617"/>
      <c r="O37" s="617"/>
      <c r="P37" s="617"/>
      <c r="Q37" s="618"/>
      <c r="R37" s="635">
        <v>53635</v>
      </c>
      <c r="S37" s="645"/>
      <c r="T37" s="645"/>
      <c r="U37" s="645"/>
      <c r="V37" s="645"/>
      <c r="W37" s="645"/>
      <c r="X37" s="645"/>
      <c r="Y37" s="646"/>
      <c r="Z37" s="649">
        <v>0.3</v>
      </c>
      <c r="AA37" s="649"/>
      <c r="AB37" s="649"/>
      <c r="AC37" s="649"/>
      <c r="AD37" s="650" t="s">
        <v>126</v>
      </c>
      <c r="AE37" s="650"/>
      <c r="AF37" s="650"/>
      <c r="AG37" s="650"/>
      <c r="AH37" s="650"/>
      <c r="AI37" s="650"/>
      <c r="AJ37" s="650"/>
      <c r="AK37" s="650"/>
      <c r="AL37" s="638" t="s">
        <v>126</v>
      </c>
      <c r="AM37" s="647"/>
      <c r="AN37" s="647"/>
      <c r="AO37" s="651"/>
      <c r="AQ37" s="654" t="s">
        <v>328</v>
      </c>
      <c r="AR37" s="655"/>
      <c r="AS37" s="655"/>
      <c r="AT37" s="655"/>
      <c r="AU37" s="655"/>
      <c r="AV37" s="655"/>
      <c r="AW37" s="655"/>
      <c r="AX37" s="655"/>
      <c r="AY37" s="656"/>
      <c r="AZ37" s="635">
        <v>916945</v>
      </c>
      <c r="BA37" s="645"/>
      <c r="BB37" s="645"/>
      <c r="BC37" s="645"/>
      <c r="BD37" s="636"/>
      <c r="BE37" s="636"/>
      <c r="BF37" s="657"/>
      <c r="BG37" s="616" t="s">
        <v>329</v>
      </c>
      <c r="BH37" s="617"/>
      <c r="BI37" s="617"/>
      <c r="BJ37" s="617"/>
      <c r="BK37" s="617"/>
      <c r="BL37" s="617"/>
      <c r="BM37" s="617"/>
      <c r="BN37" s="617"/>
      <c r="BO37" s="617"/>
      <c r="BP37" s="617"/>
      <c r="BQ37" s="617"/>
      <c r="BR37" s="617"/>
      <c r="BS37" s="617"/>
      <c r="BT37" s="617"/>
      <c r="BU37" s="618"/>
      <c r="BV37" s="635">
        <v>76662</v>
      </c>
      <c r="BW37" s="645"/>
      <c r="BX37" s="645"/>
      <c r="BY37" s="645"/>
      <c r="BZ37" s="645"/>
      <c r="CA37" s="645"/>
      <c r="CB37" s="658"/>
      <c r="CD37" s="616" t="s">
        <v>330</v>
      </c>
      <c r="CE37" s="617"/>
      <c r="CF37" s="617"/>
      <c r="CG37" s="617"/>
      <c r="CH37" s="617"/>
      <c r="CI37" s="617"/>
      <c r="CJ37" s="617"/>
      <c r="CK37" s="617"/>
      <c r="CL37" s="617"/>
      <c r="CM37" s="617"/>
      <c r="CN37" s="617"/>
      <c r="CO37" s="617"/>
      <c r="CP37" s="617"/>
      <c r="CQ37" s="618"/>
      <c r="CR37" s="635">
        <v>25503</v>
      </c>
      <c r="CS37" s="636"/>
      <c r="CT37" s="636"/>
      <c r="CU37" s="636"/>
      <c r="CV37" s="636"/>
      <c r="CW37" s="636"/>
      <c r="CX37" s="636"/>
      <c r="CY37" s="637"/>
      <c r="CZ37" s="638">
        <v>0.2</v>
      </c>
      <c r="DA37" s="639"/>
      <c r="DB37" s="639"/>
      <c r="DC37" s="640"/>
      <c r="DD37" s="641">
        <v>25503</v>
      </c>
      <c r="DE37" s="636"/>
      <c r="DF37" s="636"/>
      <c r="DG37" s="636"/>
      <c r="DH37" s="636"/>
      <c r="DI37" s="636"/>
      <c r="DJ37" s="636"/>
      <c r="DK37" s="637"/>
      <c r="DL37" s="641">
        <v>25084</v>
      </c>
      <c r="DM37" s="636"/>
      <c r="DN37" s="636"/>
      <c r="DO37" s="636"/>
      <c r="DP37" s="636"/>
      <c r="DQ37" s="636"/>
      <c r="DR37" s="636"/>
      <c r="DS37" s="636"/>
      <c r="DT37" s="636"/>
      <c r="DU37" s="636"/>
      <c r="DV37" s="637"/>
      <c r="DW37" s="638">
        <v>0.2</v>
      </c>
      <c r="DX37" s="639"/>
      <c r="DY37" s="639"/>
      <c r="DZ37" s="639"/>
      <c r="EA37" s="639"/>
      <c r="EB37" s="639"/>
      <c r="EC37" s="670"/>
    </row>
    <row r="38" spans="2:133" ht="11.25" customHeight="1" x14ac:dyDescent="0.15">
      <c r="B38" s="616" t="s">
        <v>331</v>
      </c>
      <c r="C38" s="617"/>
      <c r="D38" s="617"/>
      <c r="E38" s="617"/>
      <c r="F38" s="617"/>
      <c r="G38" s="617"/>
      <c r="H38" s="617"/>
      <c r="I38" s="617"/>
      <c r="J38" s="617"/>
      <c r="K38" s="617"/>
      <c r="L38" s="617"/>
      <c r="M38" s="617"/>
      <c r="N38" s="617"/>
      <c r="O38" s="617"/>
      <c r="P38" s="617"/>
      <c r="Q38" s="618"/>
      <c r="R38" s="635">
        <v>465463</v>
      </c>
      <c r="S38" s="645"/>
      <c r="T38" s="645"/>
      <c r="U38" s="645"/>
      <c r="V38" s="645"/>
      <c r="W38" s="645"/>
      <c r="X38" s="645"/>
      <c r="Y38" s="646"/>
      <c r="Z38" s="649">
        <v>2.7</v>
      </c>
      <c r="AA38" s="649"/>
      <c r="AB38" s="649"/>
      <c r="AC38" s="649"/>
      <c r="AD38" s="650" t="s">
        <v>126</v>
      </c>
      <c r="AE38" s="650"/>
      <c r="AF38" s="650"/>
      <c r="AG38" s="650"/>
      <c r="AH38" s="650"/>
      <c r="AI38" s="650"/>
      <c r="AJ38" s="650"/>
      <c r="AK38" s="650"/>
      <c r="AL38" s="638" t="s">
        <v>126</v>
      </c>
      <c r="AM38" s="647"/>
      <c r="AN38" s="647"/>
      <c r="AO38" s="651"/>
      <c r="AQ38" s="654" t="s">
        <v>332</v>
      </c>
      <c r="AR38" s="655"/>
      <c r="AS38" s="655"/>
      <c r="AT38" s="655"/>
      <c r="AU38" s="655"/>
      <c r="AV38" s="655"/>
      <c r="AW38" s="655"/>
      <c r="AX38" s="655"/>
      <c r="AY38" s="656"/>
      <c r="AZ38" s="635">
        <v>529469</v>
      </c>
      <c r="BA38" s="645"/>
      <c r="BB38" s="645"/>
      <c r="BC38" s="645"/>
      <c r="BD38" s="636"/>
      <c r="BE38" s="636"/>
      <c r="BF38" s="657"/>
      <c r="BG38" s="616" t="s">
        <v>333</v>
      </c>
      <c r="BH38" s="617"/>
      <c r="BI38" s="617"/>
      <c r="BJ38" s="617"/>
      <c r="BK38" s="617"/>
      <c r="BL38" s="617"/>
      <c r="BM38" s="617"/>
      <c r="BN38" s="617"/>
      <c r="BO38" s="617"/>
      <c r="BP38" s="617"/>
      <c r="BQ38" s="617"/>
      <c r="BR38" s="617"/>
      <c r="BS38" s="617"/>
      <c r="BT38" s="617"/>
      <c r="BU38" s="618"/>
      <c r="BV38" s="635">
        <v>3394</v>
      </c>
      <c r="BW38" s="645"/>
      <c r="BX38" s="645"/>
      <c r="BY38" s="645"/>
      <c r="BZ38" s="645"/>
      <c r="CA38" s="645"/>
      <c r="CB38" s="658"/>
      <c r="CD38" s="616" t="s">
        <v>334</v>
      </c>
      <c r="CE38" s="617"/>
      <c r="CF38" s="617"/>
      <c r="CG38" s="617"/>
      <c r="CH38" s="617"/>
      <c r="CI38" s="617"/>
      <c r="CJ38" s="617"/>
      <c r="CK38" s="617"/>
      <c r="CL38" s="617"/>
      <c r="CM38" s="617"/>
      <c r="CN38" s="617"/>
      <c r="CO38" s="617"/>
      <c r="CP38" s="617"/>
      <c r="CQ38" s="618"/>
      <c r="CR38" s="635">
        <v>1447742</v>
      </c>
      <c r="CS38" s="645"/>
      <c r="CT38" s="645"/>
      <c r="CU38" s="645"/>
      <c r="CV38" s="645"/>
      <c r="CW38" s="645"/>
      <c r="CX38" s="645"/>
      <c r="CY38" s="646"/>
      <c r="CZ38" s="638">
        <v>8.6</v>
      </c>
      <c r="DA38" s="639"/>
      <c r="DB38" s="639"/>
      <c r="DC38" s="640"/>
      <c r="DD38" s="641">
        <v>1191120</v>
      </c>
      <c r="DE38" s="645"/>
      <c r="DF38" s="645"/>
      <c r="DG38" s="645"/>
      <c r="DH38" s="645"/>
      <c r="DI38" s="645"/>
      <c r="DJ38" s="645"/>
      <c r="DK38" s="646"/>
      <c r="DL38" s="641">
        <v>1130728</v>
      </c>
      <c r="DM38" s="645"/>
      <c r="DN38" s="645"/>
      <c r="DO38" s="645"/>
      <c r="DP38" s="645"/>
      <c r="DQ38" s="645"/>
      <c r="DR38" s="645"/>
      <c r="DS38" s="645"/>
      <c r="DT38" s="645"/>
      <c r="DU38" s="645"/>
      <c r="DV38" s="646"/>
      <c r="DW38" s="638">
        <v>11</v>
      </c>
      <c r="DX38" s="639"/>
      <c r="DY38" s="639"/>
      <c r="DZ38" s="639"/>
      <c r="EA38" s="639"/>
      <c r="EB38" s="639"/>
      <c r="EC38" s="670"/>
    </row>
    <row r="39" spans="2:133" ht="11.25" customHeight="1" x14ac:dyDescent="0.15">
      <c r="B39" s="616" t="s">
        <v>335</v>
      </c>
      <c r="C39" s="617"/>
      <c r="D39" s="617"/>
      <c r="E39" s="617"/>
      <c r="F39" s="617"/>
      <c r="G39" s="617"/>
      <c r="H39" s="617"/>
      <c r="I39" s="617"/>
      <c r="J39" s="617"/>
      <c r="K39" s="617"/>
      <c r="L39" s="617"/>
      <c r="M39" s="617"/>
      <c r="N39" s="617"/>
      <c r="O39" s="617"/>
      <c r="P39" s="617"/>
      <c r="Q39" s="618"/>
      <c r="R39" s="635">
        <v>378255</v>
      </c>
      <c r="S39" s="645"/>
      <c r="T39" s="645"/>
      <c r="U39" s="645"/>
      <c r="V39" s="645"/>
      <c r="W39" s="645"/>
      <c r="X39" s="645"/>
      <c r="Y39" s="646"/>
      <c r="Z39" s="649">
        <v>2.2000000000000002</v>
      </c>
      <c r="AA39" s="649"/>
      <c r="AB39" s="649"/>
      <c r="AC39" s="649"/>
      <c r="AD39" s="650">
        <v>54</v>
      </c>
      <c r="AE39" s="650"/>
      <c r="AF39" s="650"/>
      <c r="AG39" s="650"/>
      <c r="AH39" s="650"/>
      <c r="AI39" s="650"/>
      <c r="AJ39" s="650"/>
      <c r="AK39" s="650"/>
      <c r="AL39" s="638">
        <v>0</v>
      </c>
      <c r="AM39" s="647"/>
      <c r="AN39" s="647"/>
      <c r="AO39" s="651"/>
      <c r="AQ39" s="654" t="s">
        <v>336</v>
      </c>
      <c r="AR39" s="655"/>
      <c r="AS39" s="655"/>
      <c r="AT39" s="655"/>
      <c r="AU39" s="655"/>
      <c r="AV39" s="655"/>
      <c r="AW39" s="655"/>
      <c r="AX39" s="655"/>
      <c r="AY39" s="656"/>
      <c r="AZ39" s="635">
        <v>342339</v>
      </c>
      <c r="BA39" s="645"/>
      <c r="BB39" s="645"/>
      <c r="BC39" s="645"/>
      <c r="BD39" s="636"/>
      <c r="BE39" s="636"/>
      <c r="BF39" s="657"/>
      <c r="BG39" s="616" t="s">
        <v>337</v>
      </c>
      <c r="BH39" s="617"/>
      <c r="BI39" s="617"/>
      <c r="BJ39" s="617"/>
      <c r="BK39" s="617"/>
      <c r="BL39" s="617"/>
      <c r="BM39" s="617"/>
      <c r="BN39" s="617"/>
      <c r="BO39" s="617"/>
      <c r="BP39" s="617"/>
      <c r="BQ39" s="617"/>
      <c r="BR39" s="617"/>
      <c r="BS39" s="617"/>
      <c r="BT39" s="617"/>
      <c r="BU39" s="618"/>
      <c r="BV39" s="635">
        <v>5015</v>
      </c>
      <c r="BW39" s="645"/>
      <c r="BX39" s="645"/>
      <c r="BY39" s="645"/>
      <c r="BZ39" s="645"/>
      <c r="CA39" s="645"/>
      <c r="CB39" s="658"/>
      <c r="CD39" s="616" t="s">
        <v>338</v>
      </c>
      <c r="CE39" s="617"/>
      <c r="CF39" s="617"/>
      <c r="CG39" s="617"/>
      <c r="CH39" s="617"/>
      <c r="CI39" s="617"/>
      <c r="CJ39" s="617"/>
      <c r="CK39" s="617"/>
      <c r="CL39" s="617"/>
      <c r="CM39" s="617"/>
      <c r="CN39" s="617"/>
      <c r="CO39" s="617"/>
      <c r="CP39" s="617"/>
      <c r="CQ39" s="618"/>
      <c r="CR39" s="635">
        <v>504603</v>
      </c>
      <c r="CS39" s="636"/>
      <c r="CT39" s="636"/>
      <c r="CU39" s="636"/>
      <c r="CV39" s="636"/>
      <c r="CW39" s="636"/>
      <c r="CX39" s="636"/>
      <c r="CY39" s="637"/>
      <c r="CZ39" s="638">
        <v>3</v>
      </c>
      <c r="DA39" s="639"/>
      <c r="DB39" s="639"/>
      <c r="DC39" s="640"/>
      <c r="DD39" s="641">
        <v>408608</v>
      </c>
      <c r="DE39" s="636"/>
      <c r="DF39" s="636"/>
      <c r="DG39" s="636"/>
      <c r="DH39" s="636"/>
      <c r="DI39" s="636"/>
      <c r="DJ39" s="636"/>
      <c r="DK39" s="637"/>
      <c r="DL39" s="641" t="s">
        <v>126</v>
      </c>
      <c r="DM39" s="636"/>
      <c r="DN39" s="636"/>
      <c r="DO39" s="636"/>
      <c r="DP39" s="636"/>
      <c r="DQ39" s="636"/>
      <c r="DR39" s="636"/>
      <c r="DS39" s="636"/>
      <c r="DT39" s="636"/>
      <c r="DU39" s="636"/>
      <c r="DV39" s="637"/>
      <c r="DW39" s="638" t="s">
        <v>126</v>
      </c>
      <c r="DX39" s="639"/>
      <c r="DY39" s="639"/>
      <c r="DZ39" s="639"/>
      <c r="EA39" s="639"/>
      <c r="EB39" s="639"/>
      <c r="EC39" s="670"/>
    </row>
    <row r="40" spans="2:133" ht="11.25" customHeight="1" x14ac:dyDescent="0.15">
      <c r="B40" s="616" t="s">
        <v>339</v>
      </c>
      <c r="C40" s="617"/>
      <c r="D40" s="617"/>
      <c r="E40" s="617"/>
      <c r="F40" s="617"/>
      <c r="G40" s="617"/>
      <c r="H40" s="617"/>
      <c r="I40" s="617"/>
      <c r="J40" s="617"/>
      <c r="K40" s="617"/>
      <c r="L40" s="617"/>
      <c r="M40" s="617"/>
      <c r="N40" s="617"/>
      <c r="O40" s="617"/>
      <c r="P40" s="617"/>
      <c r="Q40" s="618"/>
      <c r="R40" s="635">
        <v>1201200</v>
      </c>
      <c r="S40" s="645"/>
      <c r="T40" s="645"/>
      <c r="U40" s="645"/>
      <c r="V40" s="645"/>
      <c r="W40" s="645"/>
      <c r="X40" s="645"/>
      <c r="Y40" s="646"/>
      <c r="Z40" s="649">
        <v>6.8</v>
      </c>
      <c r="AA40" s="649"/>
      <c r="AB40" s="649"/>
      <c r="AC40" s="649"/>
      <c r="AD40" s="650" t="s">
        <v>126</v>
      </c>
      <c r="AE40" s="650"/>
      <c r="AF40" s="650"/>
      <c r="AG40" s="650"/>
      <c r="AH40" s="650"/>
      <c r="AI40" s="650"/>
      <c r="AJ40" s="650"/>
      <c r="AK40" s="650"/>
      <c r="AL40" s="638" t="s">
        <v>126</v>
      </c>
      <c r="AM40" s="647"/>
      <c r="AN40" s="647"/>
      <c r="AO40" s="651"/>
      <c r="AQ40" s="654" t="s">
        <v>340</v>
      </c>
      <c r="AR40" s="655"/>
      <c r="AS40" s="655"/>
      <c r="AT40" s="655"/>
      <c r="AU40" s="655"/>
      <c r="AV40" s="655"/>
      <c r="AW40" s="655"/>
      <c r="AX40" s="655"/>
      <c r="AY40" s="656"/>
      <c r="AZ40" s="635">
        <v>20496</v>
      </c>
      <c r="BA40" s="645"/>
      <c r="BB40" s="645"/>
      <c r="BC40" s="645"/>
      <c r="BD40" s="636"/>
      <c r="BE40" s="636"/>
      <c r="BF40" s="657"/>
      <c r="BG40" s="671" t="s">
        <v>341</v>
      </c>
      <c r="BH40" s="672"/>
      <c r="BI40" s="672"/>
      <c r="BJ40" s="672"/>
      <c r="BK40" s="672"/>
      <c r="BL40" s="346"/>
      <c r="BM40" s="617" t="s">
        <v>342</v>
      </c>
      <c r="BN40" s="617"/>
      <c r="BO40" s="617"/>
      <c r="BP40" s="617"/>
      <c r="BQ40" s="617"/>
      <c r="BR40" s="617"/>
      <c r="BS40" s="617"/>
      <c r="BT40" s="617"/>
      <c r="BU40" s="618"/>
      <c r="BV40" s="635">
        <v>90</v>
      </c>
      <c r="BW40" s="645"/>
      <c r="BX40" s="645"/>
      <c r="BY40" s="645"/>
      <c r="BZ40" s="645"/>
      <c r="CA40" s="645"/>
      <c r="CB40" s="658"/>
      <c r="CD40" s="616" t="s">
        <v>343</v>
      </c>
      <c r="CE40" s="617"/>
      <c r="CF40" s="617"/>
      <c r="CG40" s="617"/>
      <c r="CH40" s="617"/>
      <c r="CI40" s="617"/>
      <c r="CJ40" s="617"/>
      <c r="CK40" s="617"/>
      <c r="CL40" s="617"/>
      <c r="CM40" s="617"/>
      <c r="CN40" s="617"/>
      <c r="CO40" s="617"/>
      <c r="CP40" s="617"/>
      <c r="CQ40" s="618"/>
      <c r="CR40" s="635">
        <v>513312</v>
      </c>
      <c r="CS40" s="645"/>
      <c r="CT40" s="645"/>
      <c r="CU40" s="645"/>
      <c r="CV40" s="645"/>
      <c r="CW40" s="645"/>
      <c r="CX40" s="645"/>
      <c r="CY40" s="646"/>
      <c r="CZ40" s="638">
        <v>3</v>
      </c>
      <c r="DA40" s="639"/>
      <c r="DB40" s="639"/>
      <c r="DC40" s="640"/>
      <c r="DD40" s="641">
        <v>333376</v>
      </c>
      <c r="DE40" s="645"/>
      <c r="DF40" s="645"/>
      <c r="DG40" s="645"/>
      <c r="DH40" s="645"/>
      <c r="DI40" s="645"/>
      <c r="DJ40" s="645"/>
      <c r="DK40" s="646"/>
      <c r="DL40" s="641" t="s">
        <v>126</v>
      </c>
      <c r="DM40" s="645"/>
      <c r="DN40" s="645"/>
      <c r="DO40" s="645"/>
      <c r="DP40" s="645"/>
      <c r="DQ40" s="645"/>
      <c r="DR40" s="645"/>
      <c r="DS40" s="645"/>
      <c r="DT40" s="645"/>
      <c r="DU40" s="645"/>
      <c r="DV40" s="646"/>
      <c r="DW40" s="638" t="s">
        <v>126</v>
      </c>
      <c r="DX40" s="639"/>
      <c r="DY40" s="639"/>
      <c r="DZ40" s="639"/>
      <c r="EA40" s="639"/>
      <c r="EB40" s="639"/>
      <c r="EC40" s="670"/>
    </row>
    <row r="41" spans="2:133" ht="11.25" customHeight="1" x14ac:dyDescent="0.15">
      <c r="B41" s="616" t="s">
        <v>344</v>
      </c>
      <c r="C41" s="617"/>
      <c r="D41" s="617"/>
      <c r="E41" s="617"/>
      <c r="F41" s="617"/>
      <c r="G41" s="617"/>
      <c r="H41" s="617"/>
      <c r="I41" s="617"/>
      <c r="J41" s="617"/>
      <c r="K41" s="617"/>
      <c r="L41" s="617"/>
      <c r="M41" s="617"/>
      <c r="N41" s="617"/>
      <c r="O41" s="617"/>
      <c r="P41" s="617"/>
      <c r="Q41" s="618"/>
      <c r="R41" s="635" t="s">
        <v>126</v>
      </c>
      <c r="S41" s="645"/>
      <c r="T41" s="645"/>
      <c r="U41" s="645"/>
      <c r="V41" s="645"/>
      <c r="W41" s="645"/>
      <c r="X41" s="645"/>
      <c r="Y41" s="646"/>
      <c r="Z41" s="649" t="s">
        <v>126</v>
      </c>
      <c r="AA41" s="649"/>
      <c r="AB41" s="649"/>
      <c r="AC41" s="649"/>
      <c r="AD41" s="650" t="s">
        <v>126</v>
      </c>
      <c r="AE41" s="650"/>
      <c r="AF41" s="650"/>
      <c r="AG41" s="650"/>
      <c r="AH41" s="650"/>
      <c r="AI41" s="650"/>
      <c r="AJ41" s="650"/>
      <c r="AK41" s="650"/>
      <c r="AL41" s="638" t="s">
        <v>126</v>
      </c>
      <c r="AM41" s="647"/>
      <c r="AN41" s="647"/>
      <c r="AO41" s="651"/>
      <c r="AQ41" s="654" t="s">
        <v>345</v>
      </c>
      <c r="AR41" s="655"/>
      <c r="AS41" s="655"/>
      <c r="AT41" s="655"/>
      <c r="AU41" s="655"/>
      <c r="AV41" s="655"/>
      <c r="AW41" s="655"/>
      <c r="AX41" s="655"/>
      <c r="AY41" s="656"/>
      <c r="AZ41" s="635">
        <v>300594</v>
      </c>
      <c r="BA41" s="645"/>
      <c r="BB41" s="645"/>
      <c r="BC41" s="645"/>
      <c r="BD41" s="636"/>
      <c r="BE41" s="636"/>
      <c r="BF41" s="657"/>
      <c r="BG41" s="671"/>
      <c r="BH41" s="672"/>
      <c r="BI41" s="672"/>
      <c r="BJ41" s="672"/>
      <c r="BK41" s="672"/>
      <c r="BL41" s="346"/>
      <c r="BM41" s="617" t="s">
        <v>346</v>
      </c>
      <c r="BN41" s="617"/>
      <c r="BO41" s="617"/>
      <c r="BP41" s="617"/>
      <c r="BQ41" s="617"/>
      <c r="BR41" s="617"/>
      <c r="BS41" s="617"/>
      <c r="BT41" s="617"/>
      <c r="BU41" s="618"/>
      <c r="BV41" s="635" t="s">
        <v>126</v>
      </c>
      <c r="BW41" s="645"/>
      <c r="BX41" s="645"/>
      <c r="BY41" s="645"/>
      <c r="BZ41" s="645"/>
      <c r="CA41" s="645"/>
      <c r="CB41" s="658"/>
      <c r="CD41" s="616" t="s">
        <v>347</v>
      </c>
      <c r="CE41" s="617"/>
      <c r="CF41" s="617"/>
      <c r="CG41" s="617"/>
      <c r="CH41" s="617"/>
      <c r="CI41" s="617"/>
      <c r="CJ41" s="617"/>
      <c r="CK41" s="617"/>
      <c r="CL41" s="617"/>
      <c r="CM41" s="617"/>
      <c r="CN41" s="617"/>
      <c r="CO41" s="617"/>
      <c r="CP41" s="617"/>
      <c r="CQ41" s="618"/>
      <c r="CR41" s="635" t="s">
        <v>126</v>
      </c>
      <c r="CS41" s="636"/>
      <c r="CT41" s="636"/>
      <c r="CU41" s="636"/>
      <c r="CV41" s="636"/>
      <c r="CW41" s="636"/>
      <c r="CX41" s="636"/>
      <c r="CY41" s="637"/>
      <c r="CZ41" s="638" t="s">
        <v>126</v>
      </c>
      <c r="DA41" s="639"/>
      <c r="DB41" s="639"/>
      <c r="DC41" s="640"/>
      <c r="DD41" s="641" t="s">
        <v>126</v>
      </c>
      <c r="DE41" s="636"/>
      <c r="DF41" s="636"/>
      <c r="DG41" s="636"/>
      <c r="DH41" s="636"/>
      <c r="DI41" s="636"/>
      <c r="DJ41" s="636"/>
      <c r="DK41" s="637"/>
      <c r="DL41" s="642"/>
      <c r="DM41" s="643"/>
      <c r="DN41" s="643"/>
      <c r="DO41" s="643"/>
      <c r="DP41" s="643"/>
      <c r="DQ41" s="643"/>
      <c r="DR41" s="643"/>
      <c r="DS41" s="643"/>
      <c r="DT41" s="643"/>
      <c r="DU41" s="643"/>
      <c r="DV41" s="644"/>
      <c r="DW41" s="612"/>
      <c r="DX41" s="613"/>
      <c r="DY41" s="613"/>
      <c r="DZ41" s="613"/>
      <c r="EA41" s="613"/>
      <c r="EB41" s="613"/>
      <c r="EC41" s="614"/>
    </row>
    <row r="42" spans="2:133" ht="11.25" customHeight="1" x14ac:dyDescent="0.15">
      <c r="B42" s="616" t="s">
        <v>348</v>
      </c>
      <c r="C42" s="617"/>
      <c r="D42" s="617"/>
      <c r="E42" s="617"/>
      <c r="F42" s="617"/>
      <c r="G42" s="617"/>
      <c r="H42" s="617"/>
      <c r="I42" s="617"/>
      <c r="J42" s="617"/>
      <c r="K42" s="617"/>
      <c r="L42" s="617"/>
      <c r="M42" s="617"/>
      <c r="N42" s="617"/>
      <c r="O42" s="617"/>
      <c r="P42" s="617"/>
      <c r="Q42" s="618"/>
      <c r="R42" s="635" t="s">
        <v>126</v>
      </c>
      <c r="S42" s="645"/>
      <c r="T42" s="645"/>
      <c r="U42" s="645"/>
      <c r="V42" s="645"/>
      <c r="W42" s="645"/>
      <c r="X42" s="645"/>
      <c r="Y42" s="646"/>
      <c r="Z42" s="649" t="s">
        <v>126</v>
      </c>
      <c r="AA42" s="649"/>
      <c r="AB42" s="649"/>
      <c r="AC42" s="649"/>
      <c r="AD42" s="650" t="s">
        <v>126</v>
      </c>
      <c r="AE42" s="650"/>
      <c r="AF42" s="650"/>
      <c r="AG42" s="650"/>
      <c r="AH42" s="650"/>
      <c r="AI42" s="650"/>
      <c r="AJ42" s="650"/>
      <c r="AK42" s="650"/>
      <c r="AL42" s="638" t="s">
        <v>126</v>
      </c>
      <c r="AM42" s="647"/>
      <c r="AN42" s="647"/>
      <c r="AO42" s="651"/>
      <c r="AQ42" s="676" t="s">
        <v>349</v>
      </c>
      <c r="AR42" s="677"/>
      <c r="AS42" s="677"/>
      <c r="AT42" s="677"/>
      <c r="AU42" s="677"/>
      <c r="AV42" s="677"/>
      <c r="AW42" s="677"/>
      <c r="AX42" s="677"/>
      <c r="AY42" s="678"/>
      <c r="AZ42" s="622">
        <v>1146062</v>
      </c>
      <c r="BA42" s="652"/>
      <c r="BB42" s="652"/>
      <c r="BC42" s="652"/>
      <c r="BD42" s="623"/>
      <c r="BE42" s="623"/>
      <c r="BF42" s="653"/>
      <c r="BG42" s="673"/>
      <c r="BH42" s="674"/>
      <c r="BI42" s="674"/>
      <c r="BJ42" s="674"/>
      <c r="BK42" s="674"/>
      <c r="BL42" s="344"/>
      <c r="BM42" s="620" t="s">
        <v>350</v>
      </c>
      <c r="BN42" s="620"/>
      <c r="BO42" s="620"/>
      <c r="BP42" s="620"/>
      <c r="BQ42" s="620"/>
      <c r="BR42" s="620"/>
      <c r="BS42" s="620"/>
      <c r="BT42" s="620"/>
      <c r="BU42" s="621"/>
      <c r="BV42" s="622">
        <v>482</v>
      </c>
      <c r="BW42" s="652"/>
      <c r="BX42" s="652"/>
      <c r="BY42" s="652"/>
      <c r="BZ42" s="652"/>
      <c r="CA42" s="652"/>
      <c r="CB42" s="675"/>
      <c r="CD42" s="616" t="s">
        <v>351</v>
      </c>
      <c r="CE42" s="617"/>
      <c r="CF42" s="617"/>
      <c r="CG42" s="617"/>
      <c r="CH42" s="617"/>
      <c r="CI42" s="617"/>
      <c r="CJ42" s="617"/>
      <c r="CK42" s="617"/>
      <c r="CL42" s="617"/>
      <c r="CM42" s="617"/>
      <c r="CN42" s="617"/>
      <c r="CO42" s="617"/>
      <c r="CP42" s="617"/>
      <c r="CQ42" s="618"/>
      <c r="CR42" s="635">
        <v>1421523</v>
      </c>
      <c r="CS42" s="636"/>
      <c r="CT42" s="636"/>
      <c r="CU42" s="636"/>
      <c r="CV42" s="636"/>
      <c r="CW42" s="636"/>
      <c r="CX42" s="636"/>
      <c r="CY42" s="637"/>
      <c r="CZ42" s="638">
        <v>8.4</v>
      </c>
      <c r="DA42" s="639"/>
      <c r="DB42" s="639"/>
      <c r="DC42" s="640"/>
      <c r="DD42" s="641">
        <v>570916</v>
      </c>
      <c r="DE42" s="636"/>
      <c r="DF42" s="636"/>
      <c r="DG42" s="636"/>
      <c r="DH42" s="636"/>
      <c r="DI42" s="636"/>
      <c r="DJ42" s="636"/>
      <c r="DK42" s="637"/>
      <c r="DL42" s="642"/>
      <c r="DM42" s="643"/>
      <c r="DN42" s="643"/>
      <c r="DO42" s="643"/>
      <c r="DP42" s="643"/>
      <c r="DQ42" s="643"/>
      <c r="DR42" s="643"/>
      <c r="DS42" s="643"/>
      <c r="DT42" s="643"/>
      <c r="DU42" s="643"/>
      <c r="DV42" s="644"/>
      <c r="DW42" s="612"/>
      <c r="DX42" s="613"/>
      <c r="DY42" s="613"/>
      <c r="DZ42" s="613"/>
      <c r="EA42" s="613"/>
      <c r="EB42" s="613"/>
      <c r="EC42" s="614"/>
    </row>
    <row r="43" spans="2:133" ht="11.25" customHeight="1" x14ac:dyDescent="0.15">
      <c r="B43" s="616" t="s">
        <v>352</v>
      </c>
      <c r="C43" s="617"/>
      <c r="D43" s="617"/>
      <c r="E43" s="617"/>
      <c r="F43" s="617"/>
      <c r="G43" s="617"/>
      <c r="H43" s="617"/>
      <c r="I43" s="617"/>
      <c r="J43" s="617"/>
      <c r="K43" s="617"/>
      <c r="L43" s="617"/>
      <c r="M43" s="617"/>
      <c r="N43" s="617"/>
      <c r="O43" s="617"/>
      <c r="P43" s="617"/>
      <c r="Q43" s="618"/>
      <c r="R43" s="635">
        <v>428000</v>
      </c>
      <c r="S43" s="645"/>
      <c r="T43" s="645"/>
      <c r="U43" s="645"/>
      <c r="V43" s="645"/>
      <c r="W43" s="645"/>
      <c r="X43" s="645"/>
      <c r="Y43" s="646"/>
      <c r="Z43" s="649">
        <v>2.4</v>
      </c>
      <c r="AA43" s="649"/>
      <c r="AB43" s="649"/>
      <c r="AC43" s="649"/>
      <c r="AD43" s="650" t="s">
        <v>126</v>
      </c>
      <c r="AE43" s="650"/>
      <c r="AF43" s="650"/>
      <c r="AG43" s="650"/>
      <c r="AH43" s="650"/>
      <c r="AI43" s="650"/>
      <c r="AJ43" s="650"/>
      <c r="AK43" s="650"/>
      <c r="AL43" s="638" t="s">
        <v>126</v>
      </c>
      <c r="AM43" s="647"/>
      <c r="AN43" s="647"/>
      <c r="AO43" s="651"/>
      <c r="CD43" s="616" t="s">
        <v>353</v>
      </c>
      <c r="CE43" s="617"/>
      <c r="CF43" s="617"/>
      <c r="CG43" s="617"/>
      <c r="CH43" s="617"/>
      <c r="CI43" s="617"/>
      <c r="CJ43" s="617"/>
      <c r="CK43" s="617"/>
      <c r="CL43" s="617"/>
      <c r="CM43" s="617"/>
      <c r="CN43" s="617"/>
      <c r="CO43" s="617"/>
      <c r="CP43" s="617"/>
      <c r="CQ43" s="618"/>
      <c r="CR43" s="635">
        <v>63266</v>
      </c>
      <c r="CS43" s="636"/>
      <c r="CT43" s="636"/>
      <c r="CU43" s="636"/>
      <c r="CV43" s="636"/>
      <c r="CW43" s="636"/>
      <c r="CX43" s="636"/>
      <c r="CY43" s="637"/>
      <c r="CZ43" s="638">
        <v>0.4</v>
      </c>
      <c r="DA43" s="639"/>
      <c r="DB43" s="639"/>
      <c r="DC43" s="640"/>
      <c r="DD43" s="641">
        <v>63266</v>
      </c>
      <c r="DE43" s="636"/>
      <c r="DF43" s="636"/>
      <c r="DG43" s="636"/>
      <c r="DH43" s="636"/>
      <c r="DI43" s="636"/>
      <c r="DJ43" s="636"/>
      <c r="DK43" s="637"/>
      <c r="DL43" s="642"/>
      <c r="DM43" s="643"/>
      <c r="DN43" s="643"/>
      <c r="DO43" s="643"/>
      <c r="DP43" s="643"/>
      <c r="DQ43" s="643"/>
      <c r="DR43" s="643"/>
      <c r="DS43" s="643"/>
      <c r="DT43" s="643"/>
      <c r="DU43" s="643"/>
      <c r="DV43" s="644"/>
      <c r="DW43" s="612"/>
      <c r="DX43" s="613"/>
      <c r="DY43" s="613"/>
      <c r="DZ43" s="613"/>
      <c r="EA43" s="613"/>
      <c r="EB43" s="613"/>
      <c r="EC43" s="614"/>
    </row>
    <row r="44" spans="2:133" ht="11.25" customHeight="1" x14ac:dyDescent="0.15">
      <c r="B44" s="619" t="s">
        <v>354</v>
      </c>
      <c r="C44" s="620"/>
      <c r="D44" s="620"/>
      <c r="E44" s="620"/>
      <c r="F44" s="620"/>
      <c r="G44" s="620"/>
      <c r="H44" s="620"/>
      <c r="I44" s="620"/>
      <c r="J44" s="620"/>
      <c r="K44" s="620"/>
      <c r="L44" s="620"/>
      <c r="M44" s="620"/>
      <c r="N44" s="620"/>
      <c r="O44" s="620"/>
      <c r="P44" s="620"/>
      <c r="Q44" s="621"/>
      <c r="R44" s="622">
        <v>17551672</v>
      </c>
      <c r="S44" s="652"/>
      <c r="T44" s="652"/>
      <c r="U44" s="652"/>
      <c r="V44" s="652"/>
      <c r="W44" s="652"/>
      <c r="X44" s="652"/>
      <c r="Y44" s="659"/>
      <c r="Z44" s="660">
        <v>100</v>
      </c>
      <c r="AA44" s="660"/>
      <c r="AB44" s="660"/>
      <c r="AC44" s="660"/>
      <c r="AD44" s="661">
        <v>9873198</v>
      </c>
      <c r="AE44" s="661"/>
      <c r="AF44" s="661"/>
      <c r="AG44" s="661"/>
      <c r="AH44" s="661"/>
      <c r="AI44" s="661"/>
      <c r="AJ44" s="661"/>
      <c r="AK44" s="661"/>
      <c r="AL44" s="625">
        <v>100</v>
      </c>
      <c r="AM44" s="662"/>
      <c r="AN44" s="662"/>
      <c r="AO44" s="663"/>
      <c r="CD44" s="664" t="s">
        <v>301</v>
      </c>
      <c r="CE44" s="665"/>
      <c r="CF44" s="616" t="s">
        <v>355</v>
      </c>
      <c r="CG44" s="617"/>
      <c r="CH44" s="617"/>
      <c r="CI44" s="617"/>
      <c r="CJ44" s="617"/>
      <c r="CK44" s="617"/>
      <c r="CL44" s="617"/>
      <c r="CM44" s="617"/>
      <c r="CN44" s="617"/>
      <c r="CO44" s="617"/>
      <c r="CP44" s="617"/>
      <c r="CQ44" s="618"/>
      <c r="CR44" s="635">
        <v>1267692</v>
      </c>
      <c r="CS44" s="645"/>
      <c r="CT44" s="645"/>
      <c r="CU44" s="645"/>
      <c r="CV44" s="645"/>
      <c r="CW44" s="645"/>
      <c r="CX44" s="645"/>
      <c r="CY44" s="646"/>
      <c r="CZ44" s="638">
        <v>7.5</v>
      </c>
      <c r="DA44" s="647"/>
      <c r="DB44" s="647"/>
      <c r="DC44" s="648"/>
      <c r="DD44" s="641">
        <v>496230</v>
      </c>
      <c r="DE44" s="645"/>
      <c r="DF44" s="645"/>
      <c r="DG44" s="645"/>
      <c r="DH44" s="645"/>
      <c r="DI44" s="645"/>
      <c r="DJ44" s="645"/>
      <c r="DK44" s="646"/>
      <c r="DL44" s="642"/>
      <c r="DM44" s="643"/>
      <c r="DN44" s="643"/>
      <c r="DO44" s="643"/>
      <c r="DP44" s="643"/>
      <c r="DQ44" s="643"/>
      <c r="DR44" s="643"/>
      <c r="DS44" s="643"/>
      <c r="DT44" s="643"/>
      <c r="DU44" s="643"/>
      <c r="DV44" s="644"/>
      <c r="DW44" s="612"/>
      <c r="DX44" s="613"/>
      <c r="DY44" s="613"/>
      <c r="DZ44" s="613"/>
      <c r="EA44" s="613"/>
      <c r="EB44" s="613"/>
      <c r="EC44" s="614"/>
    </row>
    <row r="45" spans="2:133" ht="11.25" customHeight="1" x14ac:dyDescent="0.15">
      <c r="CD45" s="666"/>
      <c r="CE45" s="667"/>
      <c r="CF45" s="616" t="s">
        <v>356</v>
      </c>
      <c r="CG45" s="617"/>
      <c r="CH45" s="617"/>
      <c r="CI45" s="617"/>
      <c r="CJ45" s="617"/>
      <c r="CK45" s="617"/>
      <c r="CL45" s="617"/>
      <c r="CM45" s="617"/>
      <c r="CN45" s="617"/>
      <c r="CO45" s="617"/>
      <c r="CP45" s="617"/>
      <c r="CQ45" s="618"/>
      <c r="CR45" s="635">
        <v>333895</v>
      </c>
      <c r="CS45" s="636"/>
      <c r="CT45" s="636"/>
      <c r="CU45" s="636"/>
      <c r="CV45" s="636"/>
      <c r="CW45" s="636"/>
      <c r="CX45" s="636"/>
      <c r="CY45" s="637"/>
      <c r="CZ45" s="638">
        <v>2</v>
      </c>
      <c r="DA45" s="639"/>
      <c r="DB45" s="639"/>
      <c r="DC45" s="640"/>
      <c r="DD45" s="641">
        <v>96225</v>
      </c>
      <c r="DE45" s="636"/>
      <c r="DF45" s="636"/>
      <c r="DG45" s="636"/>
      <c r="DH45" s="636"/>
      <c r="DI45" s="636"/>
      <c r="DJ45" s="636"/>
      <c r="DK45" s="637"/>
      <c r="DL45" s="642"/>
      <c r="DM45" s="643"/>
      <c r="DN45" s="643"/>
      <c r="DO45" s="643"/>
      <c r="DP45" s="643"/>
      <c r="DQ45" s="643"/>
      <c r="DR45" s="643"/>
      <c r="DS45" s="643"/>
      <c r="DT45" s="643"/>
      <c r="DU45" s="643"/>
      <c r="DV45" s="644"/>
      <c r="DW45" s="612"/>
      <c r="DX45" s="613"/>
      <c r="DY45" s="613"/>
      <c r="DZ45" s="613"/>
      <c r="EA45" s="613"/>
      <c r="EB45" s="613"/>
      <c r="EC45" s="614"/>
    </row>
    <row r="46" spans="2:133" ht="11.25" customHeight="1" x14ac:dyDescent="0.15">
      <c r="B46" s="342" t="s">
        <v>357</v>
      </c>
      <c r="CD46" s="666"/>
      <c r="CE46" s="667"/>
      <c r="CF46" s="616" t="s">
        <v>358</v>
      </c>
      <c r="CG46" s="617"/>
      <c r="CH46" s="617"/>
      <c r="CI46" s="617"/>
      <c r="CJ46" s="617"/>
      <c r="CK46" s="617"/>
      <c r="CL46" s="617"/>
      <c r="CM46" s="617"/>
      <c r="CN46" s="617"/>
      <c r="CO46" s="617"/>
      <c r="CP46" s="617"/>
      <c r="CQ46" s="618"/>
      <c r="CR46" s="635">
        <v>901513</v>
      </c>
      <c r="CS46" s="645"/>
      <c r="CT46" s="645"/>
      <c r="CU46" s="645"/>
      <c r="CV46" s="645"/>
      <c r="CW46" s="645"/>
      <c r="CX46" s="645"/>
      <c r="CY46" s="646"/>
      <c r="CZ46" s="638">
        <v>5.3</v>
      </c>
      <c r="DA46" s="647"/>
      <c r="DB46" s="647"/>
      <c r="DC46" s="648"/>
      <c r="DD46" s="641">
        <v>390079</v>
      </c>
      <c r="DE46" s="645"/>
      <c r="DF46" s="645"/>
      <c r="DG46" s="645"/>
      <c r="DH46" s="645"/>
      <c r="DI46" s="645"/>
      <c r="DJ46" s="645"/>
      <c r="DK46" s="646"/>
      <c r="DL46" s="642"/>
      <c r="DM46" s="643"/>
      <c r="DN46" s="643"/>
      <c r="DO46" s="643"/>
      <c r="DP46" s="643"/>
      <c r="DQ46" s="643"/>
      <c r="DR46" s="643"/>
      <c r="DS46" s="643"/>
      <c r="DT46" s="643"/>
      <c r="DU46" s="643"/>
      <c r="DV46" s="644"/>
      <c r="DW46" s="612"/>
      <c r="DX46" s="613"/>
      <c r="DY46" s="613"/>
      <c r="DZ46" s="613"/>
      <c r="EA46" s="613"/>
      <c r="EB46" s="613"/>
      <c r="EC46" s="614"/>
    </row>
    <row r="47" spans="2:133" ht="11.25" customHeight="1" x14ac:dyDescent="0.15">
      <c r="B47" s="615" t="s">
        <v>359</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D47" s="666"/>
      <c r="CE47" s="667"/>
      <c r="CF47" s="616" t="s">
        <v>360</v>
      </c>
      <c r="CG47" s="617"/>
      <c r="CH47" s="617"/>
      <c r="CI47" s="617"/>
      <c r="CJ47" s="617"/>
      <c r="CK47" s="617"/>
      <c r="CL47" s="617"/>
      <c r="CM47" s="617"/>
      <c r="CN47" s="617"/>
      <c r="CO47" s="617"/>
      <c r="CP47" s="617"/>
      <c r="CQ47" s="618"/>
      <c r="CR47" s="635">
        <v>153831</v>
      </c>
      <c r="CS47" s="636"/>
      <c r="CT47" s="636"/>
      <c r="CU47" s="636"/>
      <c r="CV47" s="636"/>
      <c r="CW47" s="636"/>
      <c r="CX47" s="636"/>
      <c r="CY47" s="637"/>
      <c r="CZ47" s="638">
        <v>0.9</v>
      </c>
      <c r="DA47" s="639"/>
      <c r="DB47" s="639"/>
      <c r="DC47" s="640"/>
      <c r="DD47" s="641">
        <v>74686</v>
      </c>
      <c r="DE47" s="636"/>
      <c r="DF47" s="636"/>
      <c r="DG47" s="636"/>
      <c r="DH47" s="636"/>
      <c r="DI47" s="636"/>
      <c r="DJ47" s="636"/>
      <c r="DK47" s="637"/>
      <c r="DL47" s="642"/>
      <c r="DM47" s="643"/>
      <c r="DN47" s="643"/>
      <c r="DO47" s="643"/>
      <c r="DP47" s="643"/>
      <c r="DQ47" s="643"/>
      <c r="DR47" s="643"/>
      <c r="DS47" s="643"/>
      <c r="DT47" s="643"/>
      <c r="DU47" s="643"/>
      <c r="DV47" s="644"/>
      <c r="DW47" s="612"/>
      <c r="DX47" s="613"/>
      <c r="DY47" s="613"/>
      <c r="DZ47" s="613"/>
      <c r="EA47" s="613"/>
      <c r="EB47" s="613"/>
      <c r="EC47" s="614"/>
    </row>
    <row r="48" spans="2:133" ht="11.25" x14ac:dyDescent="0.15">
      <c r="B48" s="615" t="s">
        <v>361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668"/>
      <c r="CE48" s="669"/>
      <c r="CF48" s="616" t="s">
        <v>362</v>
      </c>
      <c r="CG48" s="617"/>
      <c r="CH48" s="617"/>
      <c r="CI48" s="617"/>
      <c r="CJ48" s="617"/>
      <c r="CK48" s="617"/>
      <c r="CL48" s="617"/>
      <c r="CM48" s="617"/>
      <c r="CN48" s="617"/>
      <c r="CO48" s="617"/>
      <c r="CP48" s="617"/>
      <c r="CQ48" s="618"/>
      <c r="CR48" s="635" t="s">
        <v>126</v>
      </c>
      <c r="CS48" s="645"/>
      <c r="CT48" s="645"/>
      <c r="CU48" s="645"/>
      <c r="CV48" s="645"/>
      <c r="CW48" s="645"/>
      <c r="CX48" s="645"/>
      <c r="CY48" s="646"/>
      <c r="CZ48" s="638" t="s">
        <v>126</v>
      </c>
      <c r="DA48" s="647"/>
      <c r="DB48" s="647"/>
      <c r="DC48" s="648"/>
      <c r="DD48" s="641" t="s">
        <v>126</v>
      </c>
      <c r="DE48" s="645"/>
      <c r="DF48" s="645"/>
      <c r="DG48" s="645"/>
      <c r="DH48" s="645"/>
      <c r="DI48" s="645"/>
      <c r="DJ48" s="645"/>
      <c r="DK48" s="646"/>
      <c r="DL48" s="642"/>
      <c r="DM48" s="643"/>
      <c r="DN48" s="643"/>
      <c r="DO48" s="643"/>
      <c r="DP48" s="643"/>
      <c r="DQ48" s="643"/>
      <c r="DR48" s="643"/>
      <c r="DS48" s="643"/>
      <c r="DT48" s="643"/>
      <c r="DU48" s="643"/>
      <c r="DV48" s="644"/>
      <c r="DW48" s="612"/>
      <c r="DX48" s="613"/>
      <c r="DY48" s="613"/>
      <c r="DZ48" s="613"/>
      <c r="EA48" s="613"/>
      <c r="EB48" s="613"/>
      <c r="EC48" s="614"/>
    </row>
    <row r="49" spans="2:133" ht="11.25" customHeight="1" x14ac:dyDescent="0.15">
      <c r="B49" s="345"/>
      <c r="CD49" s="619" t="s">
        <v>363</v>
      </c>
      <c r="CE49" s="620"/>
      <c r="CF49" s="620"/>
      <c r="CG49" s="620"/>
      <c r="CH49" s="620"/>
      <c r="CI49" s="620"/>
      <c r="CJ49" s="620"/>
      <c r="CK49" s="620"/>
      <c r="CL49" s="620"/>
      <c r="CM49" s="620"/>
      <c r="CN49" s="620"/>
      <c r="CO49" s="620"/>
      <c r="CP49" s="620"/>
      <c r="CQ49" s="621"/>
      <c r="CR49" s="622">
        <v>16866092</v>
      </c>
      <c r="CS49" s="623"/>
      <c r="CT49" s="623"/>
      <c r="CU49" s="623"/>
      <c r="CV49" s="623"/>
      <c r="CW49" s="623"/>
      <c r="CX49" s="623"/>
      <c r="CY49" s="624"/>
      <c r="CZ49" s="625">
        <v>100</v>
      </c>
      <c r="DA49" s="626"/>
      <c r="DB49" s="626"/>
      <c r="DC49" s="627"/>
      <c r="DD49" s="628">
        <v>11785948</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2:133" ht="11.25" hidden="1" x14ac:dyDescent="0.15">
      <c r="B50" s="345"/>
    </row>
  </sheetData>
  <sheetProtection algorithmName="SHA-512" hashValue="OEyplCNHxaEHyNElJvs3+mh4rJrgQYtOp5dXpFcNtZ3F/wogvc72+dHoCMFB9aJpO5d8NwngScn8MKZDvMgYQg==" saltValue="+FB0Yxx5NaTknuBrrVIV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44"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99" t="s">
        <v>364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0" t="s">
        <v>365</v>
      </c>
      <c r="DK2" s="1101"/>
      <c r="DL2" s="1101"/>
      <c r="DM2" s="1101"/>
      <c r="DN2" s="1101"/>
      <c r="DO2" s="1102"/>
      <c r="DP2" s="212"/>
      <c r="DQ2" s="1100" t="s">
        <v>366</v>
      </c>
      <c r="DR2" s="1101"/>
      <c r="DS2" s="1101"/>
      <c r="DT2" s="1101"/>
      <c r="DU2" s="1101"/>
      <c r="DV2" s="1101"/>
      <c r="DW2" s="1101"/>
      <c r="DX2" s="1101"/>
      <c r="DY2" s="1101"/>
      <c r="DZ2" s="1102"/>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068" t="s">
        <v>367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6"/>
      <c r="BA4" s="216"/>
      <c r="BB4" s="216"/>
      <c r="BC4" s="216"/>
      <c r="BD4" s="216"/>
      <c r="BE4" s="217"/>
      <c r="BF4" s="217"/>
      <c r="BG4" s="217"/>
      <c r="BH4" s="217"/>
      <c r="BI4" s="217"/>
      <c r="BJ4" s="217"/>
      <c r="BK4" s="217"/>
      <c r="BL4" s="217"/>
      <c r="BM4" s="217"/>
      <c r="BN4" s="217"/>
      <c r="BO4" s="217"/>
      <c r="BP4" s="217"/>
      <c r="BQ4" s="739" t="s">
        <v>368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8"/>
    </row>
    <row r="5" spans="1:131" s="219" customFormat="1" ht="26.25" customHeight="1" x14ac:dyDescent="0.15">
      <c r="A5" s="1004" t="s">
        <v>369</v>
      </c>
      <c r="B5" s="1005"/>
      <c r="C5" s="1005"/>
      <c r="D5" s="1005"/>
      <c r="E5" s="1005"/>
      <c r="F5" s="1005"/>
      <c r="G5" s="1005"/>
      <c r="H5" s="1005"/>
      <c r="I5" s="1005"/>
      <c r="J5" s="1005"/>
      <c r="K5" s="1005"/>
      <c r="L5" s="1005"/>
      <c r="M5" s="1005"/>
      <c r="N5" s="1005"/>
      <c r="O5" s="1005"/>
      <c r="P5" s="1006"/>
      <c r="Q5" s="1010" t="s">
        <v>370</v>
      </c>
      <c r="R5" s="1011"/>
      <c r="S5" s="1011"/>
      <c r="T5" s="1011"/>
      <c r="U5" s="1012"/>
      <c r="V5" s="1010" t="s">
        <v>371</v>
      </c>
      <c r="W5" s="1011"/>
      <c r="X5" s="1011"/>
      <c r="Y5" s="1011"/>
      <c r="Z5" s="1012"/>
      <c r="AA5" s="1010" t="s">
        <v>372</v>
      </c>
      <c r="AB5" s="1011"/>
      <c r="AC5" s="1011"/>
      <c r="AD5" s="1011"/>
      <c r="AE5" s="1011"/>
      <c r="AF5" s="1103" t="s">
        <v>373</v>
      </c>
      <c r="AG5" s="1011"/>
      <c r="AH5" s="1011"/>
      <c r="AI5" s="1011"/>
      <c r="AJ5" s="1024"/>
      <c r="AK5" s="1011" t="s">
        <v>374</v>
      </c>
      <c r="AL5" s="1011"/>
      <c r="AM5" s="1011"/>
      <c r="AN5" s="1011"/>
      <c r="AO5" s="1012"/>
      <c r="AP5" s="1010" t="s">
        <v>375</v>
      </c>
      <c r="AQ5" s="1011"/>
      <c r="AR5" s="1011"/>
      <c r="AS5" s="1011"/>
      <c r="AT5" s="1012"/>
      <c r="AU5" s="1010" t="s">
        <v>376</v>
      </c>
      <c r="AV5" s="1011"/>
      <c r="AW5" s="1011"/>
      <c r="AX5" s="1011"/>
      <c r="AY5" s="1024"/>
      <c r="AZ5" s="216"/>
      <c r="BA5" s="216"/>
      <c r="BB5" s="216"/>
      <c r="BC5" s="216"/>
      <c r="BD5" s="216"/>
      <c r="BE5" s="217"/>
      <c r="BF5" s="217"/>
      <c r="BG5" s="217"/>
      <c r="BH5" s="217"/>
      <c r="BI5" s="217"/>
      <c r="BJ5" s="217"/>
      <c r="BK5" s="217"/>
      <c r="BL5" s="217"/>
      <c r="BM5" s="217"/>
      <c r="BN5" s="217"/>
      <c r="BO5" s="217"/>
      <c r="BP5" s="217"/>
      <c r="BQ5" s="1004" t="s">
        <v>377</v>
      </c>
      <c r="BR5" s="1005"/>
      <c r="BS5" s="1005"/>
      <c r="BT5" s="1005"/>
      <c r="BU5" s="1005"/>
      <c r="BV5" s="1005"/>
      <c r="BW5" s="1005"/>
      <c r="BX5" s="1005"/>
      <c r="BY5" s="1005"/>
      <c r="BZ5" s="1005"/>
      <c r="CA5" s="1005"/>
      <c r="CB5" s="1005"/>
      <c r="CC5" s="1005"/>
      <c r="CD5" s="1005"/>
      <c r="CE5" s="1005"/>
      <c r="CF5" s="1005"/>
      <c r="CG5" s="1006"/>
      <c r="CH5" s="1010" t="s">
        <v>378</v>
      </c>
      <c r="CI5" s="1011"/>
      <c r="CJ5" s="1011"/>
      <c r="CK5" s="1011"/>
      <c r="CL5" s="1012"/>
      <c r="CM5" s="1010" t="s">
        <v>379</v>
      </c>
      <c r="CN5" s="1011"/>
      <c r="CO5" s="1011"/>
      <c r="CP5" s="1011"/>
      <c r="CQ5" s="1012"/>
      <c r="CR5" s="1010" t="s">
        <v>380</v>
      </c>
      <c r="CS5" s="1011"/>
      <c r="CT5" s="1011"/>
      <c r="CU5" s="1011"/>
      <c r="CV5" s="1012"/>
      <c r="CW5" s="1010" t="s">
        <v>381</v>
      </c>
      <c r="CX5" s="1011"/>
      <c r="CY5" s="1011"/>
      <c r="CZ5" s="1011"/>
      <c r="DA5" s="1012"/>
      <c r="DB5" s="1010" t="s">
        <v>382</v>
      </c>
      <c r="DC5" s="1011"/>
      <c r="DD5" s="1011"/>
      <c r="DE5" s="1011"/>
      <c r="DF5" s="1012"/>
      <c r="DG5" s="1093" t="s">
        <v>383</v>
      </c>
      <c r="DH5" s="1094"/>
      <c r="DI5" s="1094"/>
      <c r="DJ5" s="1094"/>
      <c r="DK5" s="1095"/>
      <c r="DL5" s="1093" t="s">
        <v>384</v>
      </c>
      <c r="DM5" s="1094"/>
      <c r="DN5" s="1094"/>
      <c r="DO5" s="1094"/>
      <c r="DP5" s="1095"/>
      <c r="DQ5" s="1010" t="s">
        <v>385</v>
      </c>
      <c r="DR5" s="1011"/>
      <c r="DS5" s="1011"/>
      <c r="DT5" s="1011"/>
      <c r="DU5" s="1012"/>
      <c r="DV5" s="1010" t="s">
        <v>376</v>
      </c>
      <c r="DW5" s="1011"/>
      <c r="DX5" s="1011"/>
      <c r="DY5" s="1011"/>
      <c r="DZ5" s="1024"/>
      <c r="EA5" s="218"/>
    </row>
    <row r="6" spans="1:131" s="219"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6"/>
      <c r="BA6" s="216"/>
      <c r="BB6" s="216"/>
      <c r="BC6" s="216"/>
      <c r="BD6" s="216"/>
      <c r="BE6" s="217"/>
      <c r="BF6" s="217"/>
      <c r="BG6" s="217"/>
      <c r="BH6" s="217"/>
      <c r="BI6" s="217"/>
      <c r="BJ6" s="217"/>
      <c r="BK6" s="217"/>
      <c r="BL6" s="217"/>
      <c r="BM6" s="217"/>
      <c r="BN6" s="217"/>
      <c r="BO6" s="217"/>
      <c r="BP6" s="217"/>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8"/>
    </row>
    <row r="7" spans="1:131" s="219" customFormat="1" ht="26.25" customHeight="1" thickTop="1" x14ac:dyDescent="0.15">
      <c r="A7" s="220">
        <v>1</v>
      </c>
      <c r="B7" s="1056" t="s">
        <v>386</v>
      </c>
      <c r="C7" s="1057"/>
      <c r="D7" s="1057"/>
      <c r="E7" s="1057"/>
      <c r="F7" s="1057"/>
      <c r="G7" s="1057"/>
      <c r="H7" s="1057"/>
      <c r="I7" s="1057"/>
      <c r="J7" s="1057"/>
      <c r="K7" s="1057"/>
      <c r="L7" s="1057"/>
      <c r="M7" s="1057"/>
      <c r="N7" s="1057"/>
      <c r="O7" s="1057"/>
      <c r="P7" s="1058"/>
      <c r="Q7" s="1111">
        <v>17572</v>
      </c>
      <c r="R7" s="1112"/>
      <c r="S7" s="1112"/>
      <c r="T7" s="1112"/>
      <c r="U7" s="1112"/>
      <c r="V7" s="1112">
        <v>16886</v>
      </c>
      <c r="W7" s="1112"/>
      <c r="X7" s="1112"/>
      <c r="Y7" s="1112"/>
      <c r="Z7" s="1112"/>
      <c r="AA7" s="1112">
        <v>686</v>
      </c>
      <c r="AB7" s="1112"/>
      <c r="AC7" s="1112"/>
      <c r="AD7" s="1112"/>
      <c r="AE7" s="1113"/>
      <c r="AF7" s="1114">
        <v>645</v>
      </c>
      <c r="AG7" s="1115"/>
      <c r="AH7" s="1115"/>
      <c r="AI7" s="1115"/>
      <c r="AJ7" s="1116"/>
      <c r="AK7" s="1117">
        <v>49</v>
      </c>
      <c r="AL7" s="1118"/>
      <c r="AM7" s="1118"/>
      <c r="AN7" s="1118"/>
      <c r="AO7" s="1118"/>
      <c r="AP7" s="1118">
        <v>15727</v>
      </c>
      <c r="AQ7" s="1118"/>
      <c r="AR7" s="1118"/>
      <c r="AS7" s="1118"/>
      <c r="AT7" s="1118"/>
      <c r="AU7" s="1119"/>
      <c r="AV7" s="1119"/>
      <c r="AW7" s="1119"/>
      <c r="AX7" s="1119"/>
      <c r="AY7" s="1120"/>
      <c r="AZ7" s="216"/>
      <c r="BA7" s="216"/>
      <c r="BB7" s="216"/>
      <c r="BC7" s="216"/>
      <c r="BD7" s="216"/>
      <c r="BE7" s="217"/>
      <c r="BF7" s="217"/>
      <c r="BG7" s="217"/>
      <c r="BH7" s="217"/>
      <c r="BI7" s="217"/>
      <c r="BJ7" s="217"/>
      <c r="BK7" s="217"/>
      <c r="BL7" s="217"/>
      <c r="BM7" s="217"/>
      <c r="BN7" s="217"/>
      <c r="BO7" s="217"/>
      <c r="BP7" s="217"/>
      <c r="BQ7" s="220">
        <v>1</v>
      </c>
      <c r="BR7" s="221"/>
      <c r="BS7" s="1108" t="s">
        <v>580</v>
      </c>
      <c r="BT7" s="1109"/>
      <c r="BU7" s="1109"/>
      <c r="BV7" s="1109"/>
      <c r="BW7" s="1109"/>
      <c r="BX7" s="1109"/>
      <c r="BY7" s="1109"/>
      <c r="BZ7" s="1109"/>
      <c r="CA7" s="1109"/>
      <c r="CB7" s="1109"/>
      <c r="CC7" s="1109"/>
      <c r="CD7" s="1109"/>
      <c r="CE7" s="1109"/>
      <c r="CF7" s="1109"/>
      <c r="CG7" s="1121"/>
      <c r="CH7" s="1105">
        <v>-6</v>
      </c>
      <c r="CI7" s="1106"/>
      <c r="CJ7" s="1106"/>
      <c r="CK7" s="1106"/>
      <c r="CL7" s="1107"/>
      <c r="CM7" s="1105">
        <v>41</v>
      </c>
      <c r="CN7" s="1106"/>
      <c r="CO7" s="1106"/>
      <c r="CP7" s="1106"/>
      <c r="CQ7" s="1107"/>
      <c r="CR7" s="1105">
        <v>50</v>
      </c>
      <c r="CS7" s="1106"/>
      <c r="CT7" s="1106"/>
      <c r="CU7" s="1106"/>
      <c r="CV7" s="1107"/>
      <c r="CW7" s="1105" t="s">
        <v>595</v>
      </c>
      <c r="CX7" s="1106"/>
      <c r="CY7" s="1106"/>
      <c r="CZ7" s="1106"/>
      <c r="DA7" s="1107"/>
      <c r="DB7" s="1105" t="s">
        <v>595</v>
      </c>
      <c r="DC7" s="1106"/>
      <c r="DD7" s="1106"/>
      <c r="DE7" s="1106"/>
      <c r="DF7" s="1107"/>
      <c r="DG7" s="1105" t="s">
        <v>595</v>
      </c>
      <c r="DH7" s="1106"/>
      <c r="DI7" s="1106"/>
      <c r="DJ7" s="1106"/>
      <c r="DK7" s="1107"/>
      <c r="DL7" s="1105" t="s">
        <v>595</v>
      </c>
      <c r="DM7" s="1106"/>
      <c r="DN7" s="1106"/>
      <c r="DO7" s="1106"/>
      <c r="DP7" s="1107"/>
      <c r="DQ7" s="1105" t="s">
        <v>595</v>
      </c>
      <c r="DR7" s="1106"/>
      <c r="DS7" s="1106"/>
      <c r="DT7" s="1106"/>
      <c r="DU7" s="1107"/>
      <c r="DV7" s="1108"/>
      <c r="DW7" s="1109"/>
      <c r="DX7" s="1109"/>
      <c r="DY7" s="1109"/>
      <c r="DZ7" s="1110"/>
      <c r="EA7" s="218"/>
    </row>
    <row r="8" spans="1:131" s="219" customFormat="1" ht="26.25" customHeight="1" x14ac:dyDescent="0.15">
      <c r="A8" s="222">
        <v>2</v>
      </c>
      <c r="B8" s="1039" t="s">
        <v>387</v>
      </c>
      <c r="C8" s="1040"/>
      <c r="D8" s="1040"/>
      <c r="E8" s="1040"/>
      <c r="F8" s="1040"/>
      <c r="G8" s="1040"/>
      <c r="H8" s="1040"/>
      <c r="I8" s="1040"/>
      <c r="J8" s="1040"/>
      <c r="K8" s="1040"/>
      <c r="L8" s="1040"/>
      <c r="M8" s="1040"/>
      <c r="N8" s="1040"/>
      <c r="O8" s="1040"/>
      <c r="P8" s="1041"/>
      <c r="Q8" s="1047">
        <v>64</v>
      </c>
      <c r="R8" s="1048"/>
      <c r="S8" s="1048"/>
      <c r="T8" s="1048"/>
      <c r="U8" s="1048"/>
      <c r="V8" s="1048">
        <v>64</v>
      </c>
      <c r="W8" s="1048"/>
      <c r="X8" s="1048"/>
      <c r="Y8" s="1048"/>
      <c r="Z8" s="1048"/>
      <c r="AA8" s="1048">
        <v>0</v>
      </c>
      <c r="AB8" s="1048"/>
      <c r="AC8" s="1048"/>
      <c r="AD8" s="1048"/>
      <c r="AE8" s="1049"/>
      <c r="AF8" s="1044" t="s">
        <v>388</v>
      </c>
      <c r="AG8" s="1045"/>
      <c r="AH8" s="1045"/>
      <c r="AI8" s="1045"/>
      <c r="AJ8" s="1046"/>
      <c r="AK8" s="1089">
        <v>15</v>
      </c>
      <c r="AL8" s="1090"/>
      <c r="AM8" s="1090"/>
      <c r="AN8" s="1090"/>
      <c r="AO8" s="1090"/>
      <c r="AP8" s="1090">
        <v>22</v>
      </c>
      <c r="AQ8" s="1090"/>
      <c r="AR8" s="1090"/>
      <c r="AS8" s="1090"/>
      <c r="AT8" s="1090"/>
      <c r="AU8" s="1091"/>
      <c r="AV8" s="1091"/>
      <c r="AW8" s="1091"/>
      <c r="AX8" s="1091"/>
      <c r="AY8" s="1092"/>
      <c r="AZ8" s="216"/>
      <c r="BA8" s="216"/>
      <c r="BB8" s="216"/>
      <c r="BC8" s="216"/>
      <c r="BD8" s="216"/>
      <c r="BE8" s="217"/>
      <c r="BF8" s="217"/>
      <c r="BG8" s="217"/>
      <c r="BH8" s="217"/>
      <c r="BI8" s="217"/>
      <c r="BJ8" s="217"/>
      <c r="BK8" s="217"/>
      <c r="BL8" s="217"/>
      <c r="BM8" s="217"/>
      <c r="BN8" s="217"/>
      <c r="BO8" s="217"/>
      <c r="BP8" s="217"/>
      <c r="BQ8" s="222">
        <v>2</v>
      </c>
      <c r="BR8" s="223"/>
      <c r="BS8" s="1001" t="s">
        <v>581</v>
      </c>
      <c r="BT8" s="1002"/>
      <c r="BU8" s="1002"/>
      <c r="BV8" s="1002"/>
      <c r="BW8" s="1002"/>
      <c r="BX8" s="1002"/>
      <c r="BY8" s="1002"/>
      <c r="BZ8" s="1002"/>
      <c r="CA8" s="1002"/>
      <c r="CB8" s="1002"/>
      <c r="CC8" s="1002"/>
      <c r="CD8" s="1002"/>
      <c r="CE8" s="1002"/>
      <c r="CF8" s="1002"/>
      <c r="CG8" s="1023"/>
      <c r="CH8" s="998">
        <v>4</v>
      </c>
      <c r="CI8" s="999"/>
      <c r="CJ8" s="999"/>
      <c r="CK8" s="999"/>
      <c r="CL8" s="1000"/>
      <c r="CM8" s="998">
        <v>18</v>
      </c>
      <c r="CN8" s="999"/>
      <c r="CO8" s="999"/>
      <c r="CP8" s="999"/>
      <c r="CQ8" s="1000"/>
      <c r="CR8" s="998">
        <v>20</v>
      </c>
      <c r="CS8" s="999"/>
      <c r="CT8" s="999"/>
      <c r="CU8" s="999"/>
      <c r="CV8" s="1000"/>
      <c r="CW8" s="998">
        <v>16</v>
      </c>
      <c r="CX8" s="999"/>
      <c r="CY8" s="999"/>
      <c r="CZ8" s="999"/>
      <c r="DA8" s="1000"/>
      <c r="DB8" s="998" t="s">
        <v>595</v>
      </c>
      <c r="DC8" s="999"/>
      <c r="DD8" s="999"/>
      <c r="DE8" s="999"/>
      <c r="DF8" s="1000"/>
      <c r="DG8" s="998" t="s">
        <v>595</v>
      </c>
      <c r="DH8" s="999"/>
      <c r="DI8" s="999"/>
      <c r="DJ8" s="999"/>
      <c r="DK8" s="1000"/>
      <c r="DL8" s="998" t="s">
        <v>595</v>
      </c>
      <c r="DM8" s="999"/>
      <c r="DN8" s="999"/>
      <c r="DO8" s="999"/>
      <c r="DP8" s="1000"/>
      <c r="DQ8" s="998" t="s">
        <v>595</v>
      </c>
      <c r="DR8" s="999"/>
      <c r="DS8" s="999"/>
      <c r="DT8" s="999"/>
      <c r="DU8" s="1000"/>
      <c r="DV8" s="1001"/>
      <c r="DW8" s="1002"/>
      <c r="DX8" s="1002"/>
      <c r="DY8" s="1002"/>
      <c r="DZ8" s="1003"/>
      <c r="EA8" s="218"/>
    </row>
    <row r="9" spans="1:131" s="219" customFormat="1" ht="26.25" customHeight="1" x14ac:dyDescent="0.15">
      <c r="A9" s="222">
        <v>3</v>
      </c>
      <c r="B9" s="1039" t="s">
        <v>389</v>
      </c>
      <c r="C9" s="1040"/>
      <c r="D9" s="1040"/>
      <c r="E9" s="1040"/>
      <c r="F9" s="1040"/>
      <c r="G9" s="1040"/>
      <c r="H9" s="1040"/>
      <c r="I9" s="1040"/>
      <c r="J9" s="1040"/>
      <c r="K9" s="1040"/>
      <c r="L9" s="1040"/>
      <c r="M9" s="1040"/>
      <c r="N9" s="1040"/>
      <c r="O9" s="1040"/>
      <c r="P9" s="1041"/>
      <c r="Q9" s="1047">
        <v>26</v>
      </c>
      <c r="R9" s="1048"/>
      <c r="S9" s="1048"/>
      <c r="T9" s="1048"/>
      <c r="U9" s="1048"/>
      <c r="V9" s="1048">
        <v>26</v>
      </c>
      <c r="W9" s="1048"/>
      <c r="X9" s="1048"/>
      <c r="Y9" s="1048"/>
      <c r="Z9" s="1048"/>
      <c r="AA9" s="1048" t="s">
        <v>579</v>
      </c>
      <c r="AB9" s="1048"/>
      <c r="AC9" s="1048"/>
      <c r="AD9" s="1048"/>
      <c r="AE9" s="1049"/>
      <c r="AF9" s="1044" t="s">
        <v>136</v>
      </c>
      <c r="AG9" s="1045"/>
      <c r="AH9" s="1045"/>
      <c r="AI9" s="1045"/>
      <c r="AJ9" s="1046"/>
      <c r="AK9" s="1089">
        <v>25</v>
      </c>
      <c r="AL9" s="1090"/>
      <c r="AM9" s="1090"/>
      <c r="AN9" s="1090"/>
      <c r="AO9" s="1090"/>
      <c r="AP9" s="1090" t="s">
        <v>579</v>
      </c>
      <c r="AQ9" s="1090"/>
      <c r="AR9" s="1090"/>
      <c r="AS9" s="1090"/>
      <c r="AT9" s="1090"/>
      <c r="AU9" s="1091"/>
      <c r="AV9" s="1091"/>
      <c r="AW9" s="1091"/>
      <c r="AX9" s="1091"/>
      <c r="AY9" s="1092"/>
      <c r="AZ9" s="216"/>
      <c r="BA9" s="216"/>
      <c r="BB9" s="216"/>
      <c r="BC9" s="216"/>
      <c r="BD9" s="216"/>
      <c r="BE9" s="217"/>
      <c r="BF9" s="217"/>
      <c r="BG9" s="217"/>
      <c r="BH9" s="217"/>
      <c r="BI9" s="217"/>
      <c r="BJ9" s="217"/>
      <c r="BK9" s="217"/>
      <c r="BL9" s="217"/>
      <c r="BM9" s="217"/>
      <c r="BN9" s="217"/>
      <c r="BO9" s="217"/>
      <c r="BP9" s="217"/>
      <c r="BQ9" s="222">
        <v>3</v>
      </c>
      <c r="BR9" s="223"/>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8"/>
    </row>
    <row r="10" spans="1:131" s="219" customFormat="1" ht="26.25" customHeight="1" x14ac:dyDescent="0.15">
      <c r="A10" s="222">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6"/>
      <c r="BA10" s="216"/>
      <c r="BB10" s="216"/>
      <c r="BC10" s="216"/>
      <c r="BD10" s="216"/>
      <c r="BE10" s="217"/>
      <c r="BF10" s="217"/>
      <c r="BG10" s="217"/>
      <c r="BH10" s="217"/>
      <c r="BI10" s="217"/>
      <c r="BJ10" s="217"/>
      <c r="BK10" s="217"/>
      <c r="BL10" s="217"/>
      <c r="BM10" s="217"/>
      <c r="BN10" s="217"/>
      <c r="BO10" s="217"/>
      <c r="BP10" s="217"/>
      <c r="BQ10" s="222">
        <v>4</v>
      </c>
      <c r="BR10" s="223"/>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8"/>
    </row>
    <row r="11" spans="1:131" s="219" customFormat="1" ht="26.25" customHeight="1" x14ac:dyDescent="0.15">
      <c r="A11" s="222">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6"/>
      <c r="BA11" s="216"/>
      <c r="BB11" s="216"/>
      <c r="BC11" s="216"/>
      <c r="BD11" s="216"/>
      <c r="BE11" s="217"/>
      <c r="BF11" s="217"/>
      <c r="BG11" s="217"/>
      <c r="BH11" s="217"/>
      <c r="BI11" s="217"/>
      <c r="BJ11" s="217"/>
      <c r="BK11" s="217"/>
      <c r="BL11" s="217"/>
      <c r="BM11" s="217"/>
      <c r="BN11" s="217"/>
      <c r="BO11" s="217"/>
      <c r="BP11" s="217"/>
      <c r="BQ11" s="222">
        <v>5</v>
      </c>
      <c r="BR11" s="223"/>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8"/>
    </row>
    <row r="12" spans="1:131" s="219" customFormat="1" ht="26.25" customHeight="1" x14ac:dyDescent="0.15">
      <c r="A12" s="222">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6"/>
      <c r="BA12" s="216"/>
      <c r="BB12" s="216"/>
      <c r="BC12" s="216"/>
      <c r="BD12" s="216"/>
      <c r="BE12" s="217"/>
      <c r="BF12" s="217"/>
      <c r="BG12" s="217"/>
      <c r="BH12" s="217"/>
      <c r="BI12" s="217"/>
      <c r="BJ12" s="217"/>
      <c r="BK12" s="217"/>
      <c r="BL12" s="217"/>
      <c r="BM12" s="217"/>
      <c r="BN12" s="217"/>
      <c r="BO12" s="217"/>
      <c r="BP12" s="217"/>
      <c r="BQ12" s="222">
        <v>6</v>
      </c>
      <c r="BR12" s="223"/>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8"/>
    </row>
    <row r="13" spans="1:131" s="219" customFormat="1" ht="26.25" customHeight="1" x14ac:dyDescent="0.15">
      <c r="A13" s="222">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6"/>
      <c r="BA13" s="216"/>
      <c r="BB13" s="216"/>
      <c r="BC13" s="216"/>
      <c r="BD13" s="216"/>
      <c r="BE13" s="217"/>
      <c r="BF13" s="217"/>
      <c r="BG13" s="217"/>
      <c r="BH13" s="217"/>
      <c r="BI13" s="217"/>
      <c r="BJ13" s="217"/>
      <c r="BK13" s="217"/>
      <c r="BL13" s="217"/>
      <c r="BM13" s="217"/>
      <c r="BN13" s="217"/>
      <c r="BO13" s="217"/>
      <c r="BP13" s="217"/>
      <c r="BQ13" s="222">
        <v>7</v>
      </c>
      <c r="BR13" s="223"/>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8"/>
    </row>
    <row r="14" spans="1:131" s="219" customFormat="1" ht="26.25" customHeight="1" x14ac:dyDescent="0.15">
      <c r="A14" s="222">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6"/>
      <c r="BA14" s="216"/>
      <c r="BB14" s="216"/>
      <c r="BC14" s="216"/>
      <c r="BD14" s="216"/>
      <c r="BE14" s="217"/>
      <c r="BF14" s="217"/>
      <c r="BG14" s="217"/>
      <c r="BH14" s="217"/>
      <c r="BI14" s="217"/>
      <c r="BJ14" s="217"/>
      <c r="BK14" s="217"/>
      <c r="BL14" s="217"/>
      <c r="BM14" s="217"/>
      <c r="BN14" s="217"/>
      <c r="BO14" s="217"/>
      <c r="BP14" s="217"/>
      <c r="BQ14" s="222">
        <v>8</v>
      </c>
      <c r="BR14" s="223"/>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8"/>
    </row>
    <row r="15" spans="1:131" s="219" customFormat="1" ht="26.25" customHeight="1" x14ac:dyDescent="0.15">
      <c r="A15" s="222">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6"/>
      <c r="BA15" s="216"/>
      <c r="BB15" s="216"/>
      <c r="BC15" s="216"/>
      <c r="BD15" s="216"/>
      <c r="BE15" s="217"/>
      <c r="BF15" s="217"/>
      <c r="BG15" s="217"/>
      <c r="BH15" s="217"/>
      <c r="BI15" s="217"/>
      <c r="BJ15" s="217"/>
      <c r="BK15" s="217"/>
      <c r="BL15" s="217"/>
      <c r="BM15" s="217"/>
      <c r="BN15" s="217"/>
      <c r="BO15" s="217"/>
      <c r="BP15" s="217"/>
      <c r="BQ15" s="222">
        <v>9</v>
      </c>
      <c r="BR15" s="223"/>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8"/>
    </row>
    <row r="16" spans="1:131" s="219" customFormat="1" ht="26.25" customHeight="1" x14ac:dyDescent="0.15">
      <c r="A16" s="222">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6"/>
      <c r="BA16" s="216"/>
      <c r="BB16" s="216"/>
      <c r="BC16" s="216"/>
      <c r="BD16" s="216"/>
      <c r="BE16" s="217"/>
      <c r="BF16" s="217"/>
      <c r="BG16" s="217"/>
      <c r="BH16" s="217"/>
      <c r="BI16" s="217"/>
      <c r="BJ16" s="217"/>
      <c r="BK16" s="217"/>
      <c r="BL16" s="217"/>
      <c r="BM16" s="217"/>
      <c r="BN16" s="217"/>
      <c r="BO16" s="217"/>
      <c r="BP16" s="217"/>
      <c r="BQ16" s="222">
        <v>10</v>
      </c>
      <c r="BR16" s="223"/>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8"/>
    </row>
    <row r="17" spans="1:131" s="219" customFormat="1" ht="26.25" customHeight="1" x14ac:dyDescent="0.15">
      <c r="A17" s="222">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6"/>
      <c r="BA17" s="216"/>
      <c r="BB17" s="216"/>
      <c r="BC17" s="216"/>
      <c r="BD17" s="216"/>
      <c r="BE17" s="217"/>
      <c r="BF17" s="217"/>
      <c r="BG17" s="217"/>
      <c r="BH17" s="217"/>
      <c r="BI17" s="217"/>
      <c r="BJ17" s="217"/>
      <c r="BK17" s="217"/>
      <c r="BL17" s="217"/>
      <c r="BM17" s="217"/>
      <c r="BN17" s="217"/>
      <c r="BO17" s="217"/>
      <c r="BP17" s="217"/>
      <c r="BQ17" s="222">
        <v>11</v>
      </c>
      <c r="BR17" s="223"/>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8"/>
    </row>
    <row r="18" spans="1:131" s="219" customFormat="1" ht="26.25" customHeight="1" x14ac:dyDescent="0.15">
      <c r="A18" s="222">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6"/>
      <c r="BA18" s="216"/>
      <c r="BB18" s="216"/>
      <c r="BC18" s="216"/>
      <c r="BD18" s="216"/>
      <c r="BE18" s="217"/>
      <c r="BF18" s="217"/>
      <c r="BG18" s="217"/>
      <c r="BH18" s="217"/>
      <c r="BI18" s="217"/>
      <c r="BJ18" s="217"/>
      <c r="BK18" s="217"/>
      <c r="BL18" s="217"/>
      <c r="BM18" s="217"/>
      <c r="BN18" s="217"/>
      <c r="BO18" s="217"/>
      <c r="BP18" s="217"/>
      <c r="BQ18" s="222">
        <v>12</v>
      </c>
      <c r="BR18" s="223"/>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8"/>
    </row>
    <row r="19" spans="1:131" s="219" customFormat="1" ht="26.25" customHeight="1" x14ac:dyDescent="0.15">
      <c r="A19" s="222">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6"/>
      <c r="BA19" s="216"/>
      <c r="BB19" s="216"/>
      <c r="BC19" s="216"/>
      <c r="BD19" s="216"/>
      <c r="BE19" s="217"/>
      <c r="BF19" s="217"/>
      <c r="BG19" s="217"/>
      <c r="BH19" s="217"/>
      <c r="BI19" s="217"/>
      <c r="BJ19" s="217"/>
      <c r="BK19" s="217"/>
      <c r="BL19" s="217"/>
      <c r="BM19" s="217"/>
      <c r="BN19" s="217"/>
      <c r="BO19" s="217"/>
      <c r="BP19" s="217"/>
      <c r="BQ19" s="222">
        <v>13</v>
      </c>
      <c r="BR19" s="223"/>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8"/>
    </row>
    <row r="20" spans="1:131" s="219" customFormat="1" ht="26.25" customHeight="1" x14ac:dyDescent="0.15">
      <c r="A20" s="222">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6"/>
      <c r="BA20" s="216"/>
      <c r="BB20" s="216"/>
      <c r="BC20" s="216"/>
      <c r="BD20" s="216"/>
      <c r="BE20" s="217"/>
      <c r="BF20" s="217"/>
      <c r="BG20" s="217"/>
      <c r="BH20" s="217"/>
      <c r="BI20" s="217"/>
      <c r="BJ20" s="217"/>
      <c r="BK20" s="217"/>
      <c r="BL20" s="217"/>
      <c r="BM20" s="217"/>
      <c r="BN20" s="217"/>
      <c r="BO20" s="217"/>
      <c r="BP20" s="217"/>
      <c r="BQ20" s="222">
        <v>14</v>
      </c>
      <c r="BR20" s="223"/>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8"/>
    </row>
    <row r="21" spans="1:131" s="219" customFormat="1" ht="26.25" customHeight="1" thickBot="1" x14ac:dyDescent="0.2">
      <c r="A21" s="222">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6"/>
      <c r="BA21" s="216"/>
      <c r="BB21" s="216"/>
      <c r="BC21" s="216"/>
      <c r="BD21" s="216"/>
      <c r="BE21" s="217"/>
      <c r="BF21" s="217"/>
      <c r="BG21" s="217"/>
      <c r="BH21" s="217"/>
      <c r="BI21" s="217"/>
      <c r="BJ21" s="217"/>
      <c r="BK21" s="217"/>
      <c r="BL21" s="217"/>
      <c r="BM21" s="217"/>
      <c r="BN21" s="217"/>
      <c r="BO21" s="217"/>
      <c r="BP21" s="217"/>
      <c r="BQ21" s="222">
        <v>15</v>
      </c>
      <c r="BR21" s="223"/>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8"/>
    </row>
    <row r="22" spans="1:131" s="219" customFormat="1" ht="26.25" customHeight="1" x14ac:dyDescent="0.15">
      <c r="A22" s="222">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390</v>
      </c>
      <c r="BA22" s="1037"/>
      <c r="BB22" s="1037"/>
      <c r="BC22" s="1037"/>
      <c r="BD22" s="1038"/>
      <c r="BE22" s="217"/>
      <c r="BF22" s="217"/>
      <c r="BG22" s="217"/>
      <c r="BH22" s="217"/>
      <c r="BI22" s="217"/>
      <c r="BJ22" s="217"/>
      <c r="BK22" s="217"/>
      <c r="BL22" s="217"/>
      <c r="BM22" s="217"/>
      <c r="BN22" s="217"/>
      <c r="BO22" s="217"/>
      <c r="BP22" s="217"/>
      <c r="BQ22" s="222">
        <v>16</v>
      </c>
      <c r="BR22" s="223"/>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8"/>
    </row>
    <row r="23" spans="1:131" s="219" customFormat="1" ht="26.25" customHeight="1" thickBot="1" x14ac:dyDescent="0.2">
      <c r="A23" s="224" t="s">
        <v>391</v>
      </c>
      <c r="B23" s="946" t="s">
        <v>392</v>
      </c>
      <c r="C23" s="947"/>
      <c r="D23" s="947"/>
      <c r="E23" s="947"/>
      <c r="F23" s="947"/>
      <c r="G23" s="947"/>
      <c r="H23" s="947"/>
      <c r="I23" s="947"/>
      <c r="J23" s="947"/>
      <c r="K23" s="947"/>
      <c r="L23" s="947"/>
      <c r="M23" s="947"/>
      <c r="N23" s="947"/>
      <c r="O23" s="947"/>
      <c r="P23" s="957"/>
      <c r="Q23" s="1076">
        <v>17601</v>
      </c>
      <c r="R23" s="1070"/>
      <c r="S23" s="1070"/>
      <c r="T23" s="1070"/>
      <c r="U23" s="1070"/>
      <c r="V23" s="1070">
        <v>16915</v>
      </c>
      <c r="W23" s="1070"/>
      <c r="X23" s="1070"/>
      <c r="Y23" s="1070"/>
      <c r="Z23" s="1070"/>
      <c r="AA23" s="1070">
        <v>686</v>
      </c>
      <c r="AB23" s="1070"/>
      <c r="AC23" s="1070"/>
      <c r="AD23" s="1070"/>
      <c r="AE23" s="1077"/>
      <c r="AF23" s="1078">
        <v>645</v>
      </c>
      <c r="AG23" s="1070"/>
      <c r="AH23" s="1070"/>
      <c r="AI23" s="1070"/>
      <c r="AJ23" s="1079"/>
      <c r="AK23" s="1080"/>
      <c r="AL23" s="1081"/>
      <c r="AM23" s="1081"/>
      <c r="AN23" s="1081"/>
      <c r="AO23" s="1081"/>
      <c r="AP23" s="1070">
        <v>15749</v>
      </c>
      <c r="AQ23" s="1070"/>
      <c r="AR23" s="1070"/>
      <c r="AS23" s="1070"/>
      <c r="AT23" s="1070"/>
      <c r="AU23" s="1071"/>
      <c r="AV23" s="1071"/>
      <c r="AW23" s="1071"/>
      <c r="AX23" s="1071"/>
      <c r="AY23" s="1072"/>
      <c r="AZ23" s="1073" t="s">
        <v>136</v>
      </c>
      <c r="BA23" s="1074"/>
      <c r="BB23" s="1074"/>
      <c r="BC23" s="1074"/>
      <c r="BD23" s="1075"/>
      <c r="BE23" s="217"/>
      <c r="BF23" s="217"/>
      <c r="BG23" s="217"/>
      <c r="BH23" s="217"/>
      <c r="BI23" s="217"/>
      <c r="BJ23" s="217"/>
      <c r="BK23" s="217"/>
      <c r="BL23" s="217"/>
      <c r="BM23" s="217"/>
      <c r="BN23" s="217"/>
      <c r="BO23" s="217"/>
      <c r="BP23" s="217"/>
      <c r="BQ23" s="222">
        <v>17</v>
      </c>
      <c r="BR23" s="223"/>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8"/>
    </row>
    <row r="24" spans="1:131" s="219" customFormat="1" ht="26.25" customHeight="1" x14ac:dyDescent="0.15">
      <c r="A24" s="1069" t="s">
        <v>393</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6"/>
      <c r="BA24" s="216"/>
      <c r="BB24" s="216"/>
      <c r="BC24" s="216"/>
      <c r="BD24" s="216"/>
      <c r="BE24" s="217"/>
      <c r="BF24" s="217"/>
      <c r="BG24" s="217"/>
      <c r="BH24" s="217"/>
      <c r="BI24" s="217"/>
      <c r="BJ24" s="217"/>
      <c r="BK24" s="217"/>
      <c r="BL24" s="217"/>
      <c r="BM24" s="217"/>
      <c r="BN24" s="217"/>
      <c r="BO24" s="217"/>
      <c r="BP24" s="217"/>
      <c r="BQ24" s="222">
        <v>18</v>
      </c>
      <c r="BR24" s="223"/>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8"/>
    </row>
    <row r="25" spans="1:131" ht="26.25" customHeight="1" thickBot="1" x14ac:dyDescent="0.2">
      <c r="A25" s="1068" t="s">
        <v>394</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6"/>
      <c r="BK25" s="216"/>
      <c r="BL25" s="216"/>
      <c r="BM25" s="216"/>
      <c r="BN25" s="216"/>
      <c r="BO25" s="225"/>
      <c r="BP25" s="225"/>
      <c r="BQ25" s="222">
        <v>19</v>
      </c>
      <c r="BR25" s="223"/>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4"/>
    </row>
    <row r="26" spans="1:131" ht="26.25" customHeight="1" x14ac:dyDescent="0.15">
      <c r="A26" s="1004" t="s">
        <v>369</v>
      </c>
      <c r="B26" s="1005"/>
      <c r="C26" s="1005"/>
      <c r="D26" s="1005"/>
      <c r="E26" s="1005"/>
      <c r="F26" s="1005"/>
      <c r="G26" s="1005"/>
      <c r="H26" s="1005"/>
      <c r="I26" s="1005"/>
      <c r="J26" s="1005"/>
      <c r="K26" s="1005"/>
      <c r="L26" s="1005"/>
      <c r="M26" s="1005"/>
      <c r="N26" s="1005"/>
      <c r="O26" s="1005"/>
      <c r="P26" s="1006"/>
      <c r="Q26" s="1010" t="s">
        <v>395</v>
      </c>
      <c r="R26" s="1011"/>
      <c r="S26" s="1011"/>
      <c r="T26" s="1011"/>
      <c r="U26" s="1012"/>
      <c r="V26" s="1010" t="s">
        <v>396</v>
      </c>
      <c r="W26" s="1011"/>
      <c r="X26" s="1011"/>
      <c r="Y26" s="1011"/>
      <c r="Z26" s="1012"/>
      <c r="AA26" s="1010" t="s">
        <v>397</v>
      </c>
      <c r="AB26" s="1011"/>
      <c r="AC26" s="1011"/>
      <c r="AD26" s="1011"/>
      <c r="AE26" s="1011"/>
      <c r="AF26" s="1064" t="s">
        <v>398</v>
      </c>
      <c r="AG26" s="1017"/>
      <c r="AH26" s="1017"/>
      <c r="AI26" s="1017"/>
      <c r="AJ26" s="1065"/>
      <c r="AK26" s="1011" t="s">
        <v>399</v>
      </c>
      <c r="AL26" s="1011"/>
      <c r="AM26" s="1011"/>
      <c r="AN26" s="1011"/>
      <c r="AO26" s="1012"/>
      <c r="AP26" s="1010" t="s">
        <v>400</v>
      </c>
      <c r="AQ26" s="1011"/>
      <c r="AR26" s="1011"/>
      <c r="AS26" s="1011"/>
      <c r="AT26" s="1012"/>
      <c r="AU26" s="1010" t="s">
        <v>401</v>
      </c>
      <c r="AV26" s="1011"/>
      <c r="AW26" s="1011"/>
      <c r="AX26" s="1011"/>
      <c r="AY26" s="1012"/>
      <c r="AZ26" s="1010" t="s">
        <v>402</v>
      </c>
      <c r="BA26" s="1011"/>
      <c r="BB26" s="1011"/>
      <c r="BC26" s="1011"/>
      <c r="BD26" s="1012"/>
      <c r="BE26" s="1010" t="s">
        <v>376</v>
      </c>
      <c r="BF26" s="1011"/>
      <c r="BG26" s="1011"/>
      <c r="BH26" s="1011"/>
      <c r="BI26" s="1024"/>
      <c r="BJ26" s="216"/>
      <c r="BK26" s="216"/>
      <c r="BL26" s="216"/>
      <c r="BM26" s="216"/>
      <c r="BN26" s="216"/>
      <c r="BO26" s="225"/>
      <c r="BP26" s="225"/>
      <c r="BQ26" s="222">
        <v>20</v>
      </c>
      <c r="BR26" s="223"/>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4"/>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6"/>
      <c r="BK27" s="216"/>
      <c r="BL27" s="216"/>
      <c r="BM27" s="216"/>
      <c r="BN27" s="216"/>
      <c r="BO27" s="225"/>
      <c r="BP27" s="225"/>
      <c r="BQ27" s="222">
        <v>21</v>
      </c>
      <c r="BR27" s="223"/>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4"/>
    </row>
    <row r="28" spans="1:131" ht="26.25" customHeight="1" thickTop="1" x14ac:dyDescent="0.15">
      <c r="A28" s="226">
        <v>1</v>
      </c>
      <c r="B28" s="1056" t="s">
        <v>403</v>
      </c>
      <c r="C28" s="1057"/>
      <c r="D28" s="1057"/>
      <c r="E28" s="1057"/>
      <c r="F28" s="1057"/>
      <c r="G28" s="1057"/>
      <c r="H28" s="1057"/>
      <c r="I28" s="1057"/>
      <c r="J28" s="1057"/>
      <c r="K28" s="1057"/>
      <c r="L28" s="1057"/>
      <c r="M28" s="1057"/>
      <c r="N28" s="1057"/>
      <c r="O28" s="1057"/>
      <c r="P28" s="1058"/>
      <c r="Q28" s="1059">
        <v>3349</v>
      </c>
      <c r="R28" s="1060"/>
      <c r="S28" s="1060"/>
      <c r="T28" s="1060"/>
      <c r="U28" s="1060"/>
      <c r="V28" s="1060">
        <v>3206</v>
      </c>
      <c r="W28" s="1060"/>
      <c r="X28" s="1060"/>
      <c r="Y28" s="1060"/>
      <c r="Z28" s="1060"/>
      <c r="AA28" s="1060">
        <v>143</v>
      </c>
      <c r="AB28" s="1060"/>
      <c r="AC28" s="1060"/>
      <c r="AD28" s="1060"/>
      <c r="AE28" s="1061"/>
      <c r="AF28" s="1062">
        <v>143</v>
      </c>
      <c r="AG28" s="1060"/>
      <c r="AH28" s="1060"/>
      <c r="AI28" s="1060"/>
      <c r="AJ28" s="1063"/>
      <c r="AK28" s="1051">
        <v>301</v>
      </c>
      <c r="AL28" s="1052"/>
      <c r="AM28" s="1052"/>
      <c r="AN28" s="1052"/>
      <c r="AO28" s="1052"/>
      <c r="AP28" s="1052" t="s">
        <v>579</v>
      </c>
      <c r="AQ28" s="1052"/>
      <c r="AR28" s="1052"/>
      <c r="AS28" s="1052"/>
      <c r="AT28" s="1052"/>
      <c r="AU28" s="1052" t="s">
        <v>579</v>
      </c>
      <c r="AV28" s="1052"/>
      <c r="AW28" s="1052"/>
      <c r="AX28" s="1052"/>
      <c r="AY28" s="1052"/>
      <c r="AZ28" s="1053" t="s">
        <v>579</v>
      </c>
      <c r="BA28" s="1053"/>
      <c r="BB28" s="1053"/>
      <c r="BC28" s="1053"/>
      <c r="BD28" s="1053"/>
      <c r="BE28" s="1054"/>
      <c r="BF28" s="1054"/>
      <c r="BG28" s="1054"/>
      <c r="BH28" s="1054"/>
      <c r="BI28" s="1055"/>
      <c r="BJ28" s="216"/>
      <c r="BK28" s="216"/>
      <c r="BL28" s="216"/>
      <c r="BM28" s="216"/>
      <c r="BN28" s="216"/>
      <c r="BO28" s="225"/>
      <c r="BP28" s="225"/>
      <c r="BQ28" s="222">
        <v>22</v>
      </c>
      <c r="BR28" s="223"/>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4"/>
    </row>
    <row r="29" spans="1:131" ht="26.25" customHeight="1" x14ac:dyDescent="0.15">
      <c r="A29" s="226">
        <v>2</v>
      </c>
      <c r="B29" s="1039" t="s">
        <v>404</v>
      </c>
      <c r="C29" s="1040"/>
      <c r="D29" s="1040"/>
      <c r="E29" s="1040"/>
      <c r="F29" s="1040"/>
      <c r="G29" s="1040"/>
      <c r="H29" s="1040"/>
      <c r="I29" s="1040"/>
      <c r="J29" s="1040"/>
      <c r="K29" s="1040"/>
      <c r="L29" s="1040"/>
      <c r="M29" s="1040"/>
      <c r="N29" s="1040"/>
      <c r="O29" s="1040"/>
      <c r="P29" s="1041"/>
      <c r="Q29" s="1047">
        <v>3347</v>
      </c>
      <c r="R29" s="1048"/>
      <c r="S29" s="1048"/>
      <c r="T29" s="1048"/>
      <c r="U29" s="1048"/>
      <c r="V29" s="1048">
        <v>3312</v>
      </c>
      <c r="W29" s="1048"/>
      <c r="X29" s="1048"/>
      <c r="Y29" s="1048"/>
      <c r="Z29" s="1048"/>
      <c r="AA29" s="1048">
        <v>35</v>
      </c>
      <c r="AB29" s="1048"/>
      <c r="AC29" s="1048"/>
      <c r="AD29" s="1048"/>
      <c r="AE29" s="1049"/>
      <c r="AF29" s="1044">
        <v>35</v>
      </c>
      <c r="AG29" s="1045"/>
      <c r="AH29" s="1045"/>
      <c r="AI29" s="1045"/>
      <c r="AJ29" s="1046"/>
      <c r="AK29" s="989">
        <v>519</v>
      </c>
      <c r="AL29" s="980"/>
      <c r="AM29" s="980"/>
      <c r="AN29" s="980"/>
      <c r="AO29" s="980"/>
      <c r="AP29" s="980" t="s">
        <v>579</v>
      </c>
      <c r="AQ29" s="980"/>
      <c r="AR29" s="980"/>
      <c r="AS29" s="980"/>
      <c r="AT29" s="980"/>
      <c r="AU29" s="980" t="s">
        <v>579</v>
      </c>
      <c r="AV29" s="980"/>
      <c r="AW29" s="980"/>
      <c r="AX29" s="980"/>
      <c r="AY29" s="980"/>
      <c r="AZ29" s="1050" t="s">
        <v>579</v>
      </c>
      <c r="BA29" s="1050"/>
      <c r="BB29" s="1050"/>
      <c r="BC29" s="1050"/>
      <c r="BD29" s="1050"/>
      <c r="BE29" s="981"/>
      <c r="BF29" s="981"/>
      <c r="BG29" s="981"/>
      <c r="BH29" s="981"/>
      <c r="BI29" s="982"/>
      <c r="BJ29" s="216"/>
      <c r="BK29" s="216"/>
      <c r="BL29" s="216"/>
      <c r="BM29" s="216"/>
      <c r="BN29" s="216"/>
      <c r="BO29" s="225"/>
      <c r="BP29" s="225"/>
      <c r="BQ29" s="222">
        <v>23</v>
      </c>
      <c r="BR29" s="223"/>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4"/>
    </row>
    <row r="30" spans="1:131" ht="26.25" customHeight="1" x14ac:dyDescent="0.15">
      <c r="A30" s="226">
        <v>3</v>
      </c>
      <c r="B30" s="1039" t="s">
        <v>405</v>
      </c>
      <c r="C30" s="1040"/>
      <c r="D30" s="1040"/>
      <c r="E30" s="1040"/>
      <c r="F30" s="1040"/>
      <c r="G30" s="1040"/>
      <c r="H30" s="1040"/>
      <c r="I30" s="1040"/>
      <c r="J30" s="1040"/>
      <c r="K30" s="1040"/>
      <c r="L30" s="1040"/>
      <c r="M30" s="1040"/>
      <c r="N30" s="1040"/>
      <c r="O30" s="1040"/>
      <c r="P30" s="1041"/>
      <c r="Q30" s="1047">
        <v>478</v>
      </c>
      <c r="R30" s="1048"/>
      <c r="S30" s="1048"/>
      <c r="T30" s="1048"/>
      <c r="U30" s="1048"/>
      <c r="V30" s="1048">
        <v>477</v>
      </c>
      <c r="W30" s="1048"/>
      <c r="X30" s="1048"/>
      <c r="Y30" s="1048"/>
      <c r="Z30" s="1048"/>
      <c r="AA30" s="1048">
        <v>1</v>
      </c>
      <c r="AB30" s="1048"/>
      <c r="AC30" s="1048"/>
      <c r="AD30" s="1048"/>
      <c r="AE30" s="1049"/>
      <c r="AF30" s="1044">
        <v>1</v>
      </c>
      <c r="AG30" s="1045"/>
      <c r="AH30" s="1045"/>
      <c r="AI30" s="1045"/>
      <c r="AJ30" s="1046"/>
      <c r="AK30" s="989">
        <v>137</v>
      </c>
      <c r="AL30" s="980"/>
      <c r="AM30" s="980"/>
      <c r="AN30" s="980"/>
      <c r="AO30" s="980"/>
      <c r="AP30" s="980" t="s">
        <v>579</v>
      </c>
      <c r="AQ30" s="980"/>
      <c r="AR30" s="980"/>
      <c r="AS30" s="980"/>
      <c r="AT30" s="980"/>
      <c r="AU30" s="980" t="s">
        <v>579</v>
      </c>
      <c r="AV30" s="980"/>
      <c r="AW30" s="980"/>
      <c r="AX30" s="980"/>
      <c r="AY30" s="980"/>
      <c r="AZ30" s="1050" t="s">
        <v>579</v>
      </c>
      <c r="BA30" s="1050"/>
      <c r="BB30" s="1050"/>
      <c r="BC30" s="1050"/>
      <c r="BD30" s="1050"/>
      <c r="BE30" s="981"/>
      <c r="BF30" s="981"/>
      <c r="BG30" s="981"/>
      <c r="BH30" s="981"/>
      <c r="BI30" s="982"/>
      <c r="BJ30" s="216"/>
      <c r="BK30" s="216"/>
      <c r="BL30" s="216"/>
      <c r="BM30" s="216"/>
      <c r="BN30" s="216"/>
      <c r="BO30" s="225"/>
      <c r="BP30" s="225"/>
      <c r="BQ30" s="222">
        <v>24</v>
      </c>
      <c r="BR30" s="223"/>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4"/>
    </row>
    <row r="31" spans="1:131" ht="26.25" customHeight="1" x14ac:dyDescent="0.15">
      <c r="A31" s="226">
        <v>4</v>
      </c>
      <c r="B31" s="1039" t="s">
        <v>406</v>
      </c>
      <c r="C31" s="1040"/>
      <c r="D31" s="1040"/>
      <c r="E31" s="1040"/>
      <c r="F31" s="1040"/>
      <c r="G31" s="1040"/>
      <c r="H31" s="1040"/>
      <c r="I31" s="1040"/>
      <c r="J31" s="1040"/>
      <c r="K31" s="1040"/>
      <c r="L31" s="1040"/>
      <c r="M31" s="1040"/>
      <c r="N31" s="1040"/>
      <c r="O31" s="1040"/>
      <c r="P31" s="1041"/>
      <c r="Q31" s="1047">
        <v>695</v>
      </c>
      <c r="R31" s="1048"/>
      <c r="S31" s="1048"/>
      <c r="T31" s="1048"/>
      <c r="U31" s="1048"/>
      <c r="V31" s="1048">
        <v>687</v>
      </c>
      <c r="W31" s="1048"/>
      <c r="X31" s="1048"/>
      <c r="Y31" s="1048"/>
      <c r="Z31" s="1048"/>
      <c r="AA31" s="1048">
        <v>8</v>
      </c>
      <c r="AB31" s="1048"/>
      <c r="AC31" s="1048"/>
      <c r="AD31" s="1048"/>
      <c r="AE31" s="1049"/>
      <c r="AF31" s="1044">
        <v>324</v>
      </c>
      <c r="AG31" s="1045"/>
      <c r="AH31" s="1045"/>
      <c r="AI31" s="1045"/>
      <c r="AJ31" s="1046"/>
      <c r="AK31" s="989">
        <v>344</v>
      </c>
      <c r="AL31" s="980"/>
      <c r="AM31" s="980"/>
      <c r="AN31" s="980"/>
      <c r="AO31" s="980"/>
      <c r="AP31" s="980">
        <v>4609</v>
      </c>
      <c r="AQ31" s="980"/>
      <c r="AR31" s="980"/>
      <c r="AS31" s="980"/>
      <c r="AT31" s="980"/>
      <c r="AU31" s="980">
        <v>2263</v>
      </c>
      <c r="AV31" s="980"/>
      <c r="AW31" s="980"/>
      <c r="AX31" s="980"/>
      <c r="AY31" s="980"/>
      <c r="AZ31" s="1050" t="s">
        <v>579</v>
      </c>
      <c r="BA31" s="1050"/>
      <c r="BB31" s="1050"/>
      <c r="BC31" s="1050"/>
      <c r="BD31" s="1050"/>
      <c r="BE31" s="981" t="s">
        <v>407</v>
      </c>
      <c r="BF31" s="981"/>
      <c r="BG31" s="981"/>
      <c r="BH31" s="981"/>
      <c r="BI31" s="982"/>
      <c r="BJ31" s="216"/>
      <c r="BK31" s="216"/>
      <c r="BL31" s="216"/>
      <c r="BM31" s="216"/>
      <c r="BN31" s="216"/>
      <c r="BO31" s="225"/>
      <c r="BP31" s="225"/>
      <c r="BQ31" s="222">
        <v>25</v>
      </c>
      <c r="BR31" s="223"/>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4"/>
    </row>
    <row r="32" spans="1:131" ht="26.25" customHeight="1" x14ac:dyDescent="0.15">
      <c r="A32" s="226">
        <v>5</v>
      </c>
      <c r="B32" s="1039" t="s">
        <v>408</v>
      </c>
      <c r="C32" s="1040"/>
      <c r="D32" s="1040"/>
      <c r="E32" s="1040"/>
      <c r="F32" s="1040"/>
      <c r="G32" s="1040"/>
      <c r="H32" s="1040"/>
      <c r="I32" s="1040"/>
      <c r="J32" s="1040"/>
      <c r="K32" s="1040"/>
      <c r="L32" s="1040"/>
      <c r="M32" s="1040"/>
      <c r="N32" s="1040"/>
      <c r="O32" s="1040"/>
      <c r="P32" s="1041"/>
      <c r="Q32" s="1047">
        <v>3922</v>
      </c>
      <c r="R32" s="1048"/>
      <c r="S32" s="1048"/>
      <c r="T32" s="1048"/>
      <c r="U32" s="1048"/>
      <c r="V32" s="1048">
        <v>3923</v>
      </c>
      <c r="W32" s="1048"/>
      <c r="X32" s="1048"/>
      <c r="Y32" s="1048"/>
      <c r="Z32" s="1048"/>
      <c r="AA32" s="1048">
        <v>-1</v>
      </c>
      <c r="AB32" s="1048"/>
      <c r="AC32" s="1048"/>
      <c r="AD32" s="1048"/>
      <c r="AE32" s="1049"/>
      <c r="AF32" s="1044">
        <v>800</v>
      </c>
      <c r="AG32" s="1045"/>
      <c r="AH32" s="1045"/>
      <c r="AI32" s="1045"/>
      <c r="AJ32" s="1046"/>
      <c r="AK32" s="989">
        <v>914</v>
      </c>
      <c r="AL32" s="980"/>
      <c r="AM32" s="980"/>
      <c r="AN32" s="980"/>
      <c r="AO32" s="980"/>
      <c r="AP32" s="980">
        <v>2303</v>
      </c>
      <c r="AQ32" s="980"/>
      <c r="AR32" s="980"/>
      <c r="AS32" s="980"/>
      <c r="AT32" s="980"/>
      <c r="AU32" s="980">
        <v>1451</v>
      </c>
      <c r="AV32" s="980"/>
      <c r="AW32" s="980"/>
      <c r="AX32" s="980"/>
      <c r="AY32" s="980"/>
      <c r="AZ32" s="1050" t="s">
        <v>579</v>
      </c>
      <c r="BA32" s="1050"/>
      <c r="BB32" s="1050"/>
      <c r="BC32" s="1050"/>
      <c r="BD32" s="1050"/>
      <c r="BE32" s="981" t="s">
        <v>407</v>
      </c>
      <c r="BF32" s="981"/>
      <c r="BG32" s="981"/>
      <c r="BH32" s="981"/>
      <c r="BI32" s="982"/>
      <c r="BJ32" s="216"/>
      <c r="BK32" s="216"/>
      <c r="BL32" s="216"/>
      <c r="BM32" s="216"/>
      <c r="BN32" s="216"/>
      <c r="BO32" s="225"/>
      <c r="BP32" s="225"/>
      <c r="BQ32" s="222">
        <v>26</v>
      </c>
      <c r="BR32" s="223"/>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4"/>
    </row>
    <row r="33" spans="1:131" ht="26.25" customHeight="1" x14ac:dyDescent="0.15">
      <c r="A33" s="226">
        <v>6</v>
      </c>
      <c r="B33" s="1039" t="s">
        <v>409</v>
      </c>
      <c r="C33" s="1040"/>
      <c r="D33" s="1040"/>
      <c r="E33" s="1040"/>
      <c r="F33" s="1040"/>
      <c r="G33" s="1040"/>
      <c r="H33" s="1040"/>
      <c r="I33" s="1040"/>
      <c r="J33" s="1040"/>
      <c r="K33" s="1040"/>
      <c r="L33" s="1040"/>
      <c r="M33" s="1040"/>
      <c r="N33" s="1040"/>
      <c r="O33" s="1040"/>
      <c r="P33" s="1041"/>
      <c r="Q33" s="1047">
        <v>767</v>
      </c>
      <c r="R33" s="1048"/>
      <c r="S33" s="1048"/>
      <c r="T33" s="1048"/>
      <c r="U33" s="1048"/>
      <c r="V33" s="1048">
        <v>720</v>
      </c>
      <c r="W33" s="1048"/>
      <c r="X33" s="1048"/>
      <c r="Y33" s="1048"/>
      <c r="Z33" s="1048"/>
      <c r="AA33" s="1048">
        <v>47</v>
      </c>
      <c r="AB33" s="1048"/>
      <c r="AC33" s="1048"/>
      <c r="AD33" s="1048"/>
      <c r="AE33" s="1049"/>
      <c r="AF33" s="1044">
        <v>1081</v>
      </c>
      <c r="AG33" s="1045"/>
      <c r="AH33" s="1045"/>
      <c r="AI33" s="1045"/>
      <c r="AJ33" s="1046"/>
      <c r="AK33" s="989">
        <v>528</v>
      </c>
      <c r="AL33" s="980"/>
      <c r="AM33" s="980"/>
      <c r="AN33" s="980"/>
      <c r="AO33" s="980"/>
      <c r="AP33" s="980">
        <v>2092</v>
      </c>
      <c r="AQ33" s="980"/>
      <c r="AR33" s="980"/>
      <c r="AS33" s="980"/>
      <c r="AT33" s="980"/>
      <c r="AU33" s="980">
        <v>1981</v>
      </c>
      <c r="AV33" s="980"/>
      <c r="AW33" s="980"/>
      <c r="AX33" s="980"/>
      <c r="AY33" s="980"/>
      <c r="AZ33" s="1050" t="s">
        <v>579</v>
      </c>
      <c r="BA33" s="1050"/>
      <c r="BB33" s="1050"/>
      <c r="BC33" s="1050"/>
      <c r="BD33" s="1050"/>
      <c r="BE33" s="981" t="s">
        <v>407</v>
      </c>
      <c r="BF33" s="981"/>
      <c r="BG33" s="981"/>
      <c r="BH33" s="981"/>
      <c r="BI33" s="982"/>
      <c r="BJ33" s="216"/>
      <c r="BK33" s="216"/>
      <c r="BL33" s="216"/>
      <c r="BM33" s="216"/>
      <c r="BN33" s="216"/>
      <c r="BO33" s="225"/>
      <c r="BP33" s="225"/>
      <c r="BQ33" s="222">
        <v>27</v>
      </c>
      <c r="BR33" s="223"/>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4"/>
    </row>
    <row r="34" spans="1:131" ht="26.25" customHeight="1" x14ac:dyDescent="0.15">
      <c r="A34" s="226">
        <v>7</v>
      </c>
      <c r="B34" s="1039" t="s">
        <v>410</v>
      </c>
      <c r="C34" s="1040"/>
      <c r="D34" s="1040"/>
      <c r="E34" s="1040"/>
      <c r="F34" s="1040"/>
      <c r="G34" s="1040"/>
      <c r="H34" s="1040"/>
      <c r="I34" s="1040"/>
      <c r="J34" s="1040"/>
      <c r="K34" s="1040"/>
      <c r="L34" s="1040"/>
      <c r="M34" s="1040"/>
      <c r="N34" s="1040"/>
      <c r="O34" s="1040"/>
      <c r="P34" s="1041"/>
      <c r="Q34" s="1047">
        <v>323</v>
      </c>
      <c r="R34" s="1048"/>
      <c r="S34" s="1048"/>
      <c r="T34" s="1048"/>
      <c r="U34" s="1048"/>
      <c r="V34" s="1048">
        <v>450</v>
      </c>
      <c r="W34" s="1048"/>
      <c r="X34" s="1048"/>
      <c r="Y34" s="1048"/>
      <c r="Z34" s="1048"/>
      <c r="AA34" s="1048">
        <v>-127</v>
      </c>
      <c r="AB34" s="1048"/>
      <c r="AC34" s="1048"/>
      <c r="AD34" s="1048"/>
      <c r="AE34" s="1049"/>
      <c r="AF34" s="1044">
        <v>275</v>
      </c>
      <c r="AG34" s="1045"/>
      <c r="AH34" s="1045"/>
      <c r="AI34" s="1045"/>
      <c r="AJ34" s="1046"/>
      <c r="AK34" s="989">
        <v>3</v>
      </c>
      <c r="AL34" s="980"/>
      <c r="AM34" s="980"/>
      <c r="AN34" s="980"/>
      <c r="AO34" s="980"/>
      <c r="AP34" s="980">
        <v>8</v>
      </c>
      <c r="AQ34" s="980"/>
      <c r="AR34" s="980"/>
      <c r="AS34" s="980"/>
      <c r="AT34" s="980"/>
      <c r="AU34" s="980">
        <v>4</v>
      </c>
      <c r="AV34" s="980"/>
      <c r="AW34" s="980"/>
      <c r="AX34" s="980"/>
      <c r="AY34" s="980"/>
      <c r="AZ34" s="1050" t="s">
        <v>579</v>
      </c>
      <c r="BA34" s="1050"/>
      <c r="BB34" s="1050"/>
      <c r="BC34" s="1050"/>
      <c r="BD34" s="1050"/>
      <c r="BE34" s="981" t="s">
        <v>407</v>
      </c>
      <c r="BF34" s="981"/>
      <c r="BG34" s="981"/>
      <c r="BH34" s="981"/>
      <c r="BI34" s="982"/>
      <c r="BJ34" s="216"/>
      <c r="BK34" s="216"/>
      <c r="BL34" s="216"/>
      <c r="BM34" s="216"/>
      <c r="BN34" s="216"/>
      <c r="BO34" s="225"/>
      <c r="BP34" s="225"/>
      <c r="BQ34" s="222">
        <v>28</v>
      </c>
      <c r="BR34" s="223"/>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4"/>
    </row>
    <row r="35" spans="1:131" ht="26.25" customHeight="1" x14ac:dyDescent="0.15">
      <c r="A35" s="226">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6"/>
      <c r="BK35" s="216"/>
      <c r="BL35" s="216"/>
      <c r="BM35" s="216"/>
      <c r="BN35" s="216"/>
      <c r="BO35" s="225"/>
      <c r="BP35" s="225"/>
      <c r="BQ35" s="222">
        <v>29</v>
      </c>
      <c r="BR35" s="223"/>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4"/>
    </row>
    <row r="36" spans="1:131" ht="26.25" customHeight="1" x14ac:dyDescent="0.15">
      <c r="A36" s="226">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6"/>
      <c r="BK36" s="216"/>
      <c r="BL36" s="216"/>
      <c r="BM36" s="216"/>
      <c r="BN36" s="216"/>
      <c r="BO36" s="225"/>
      <c r="BP36" s="225"/>
      <c r="BQ36" s="222">
        <v>30</v>
      </c>
      <c r="BR36" s="223"/>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4"/>
    </row>
    <row r="37" spans="1:131" ht="26.25" customHeight="1" x14ac:dyDescent="0.15">
      <c r="A37" s="226">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6"/>
      <c r="BK37" s="216"/>
      <c r="BL37" s="216"/>
      <c r="BM37" s="216"/>
      <c r="BN37" s="216"/>
      <c r="BO37" s="225"/>
      <c r="BP37" s="225"/>
      <c r="BQ37" s="222">
        <v>31</v>
      </c>
      <c r="BR37" s="223"/>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4"/>
    </row>
    <row r="38" spans="1:131" ht="26.25" customHeight="1" x14ac:dyDescent="0.15">
      <c r="A38" s="226">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6"/>
      <c r="BK38" s="216"/>
      <c r="BL38" s="216"/>
      <c r="BM38" s="216"/>
      <c r="BN38" s="216"/>
      <c r="BO38" s="225"/>
      <c r="BP38" s="225"/>
      <c r="BQ38" s="222">
        <v>32</v>
      </c>
      <c r="BR38" s="223"/>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4"/>
    </row>
    <row r="39" spans="1:131" ht="26.25" customHeight="1" x14ac:dyDescent="0.15">
      <c r="A39" s="226">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6"/>
      <c r="BK39" s="216"/>
      <c r="BL39" s="216"/>
      <c r="BM39" s="216"/>
      <c r="BN39" s="216"/>
      <c r="BO39" s="225"/>
      <c r="BP39" s="225"/>
      <c r="BQ39" s="222">
        <v>33</v>
      </c>
      <c r="BR39" s="223"/>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4"/>
    </row>
    <row r="40" spans="1:131" ht="26.25" customHeight="1" x14ac:dyDescent="0.15">
      <c r="A40" s="222">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6"/>
      <c r="BK40" s="216"/>
      <c r="BL40" s="216"/>
      <c r="BM40" s="216"/>
      <c r="BN40" s="216"/>
      <c r="BO40" s="225"/>
      <c r="BP40" s="225"/>
      <c r="BQ40" s="222">
        <v>34</v>
      </c>
      <c r="BR40" s="223"/>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4"/>
    </row>
    <row r="41" spans="1:131" ht="26.25" customHeight="1" x14ac:dyDescent="0.15">
      <c r="A41" s="222">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6"/>
      <c r="BK41" s="216"/>
      <c r="BL41" s="216"/>
      <c r="BM41" s="216"/>
      <c r="BN41" s="216"/>
      <c r="BO41" s="225"/>
      <c r="BP41" s="225"/>
      <c r="BQ41" s="222">
        <v>35</v>
      </c>
      <c r="BR41" s="223"/>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4"/>
    </row>
    <row r="42" spans="1:131" ht="26.25" customHeight="1" x14ac:dyDescent="0.15">
      <c r="A42" s="222">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6"/>
      <c r="BK42" s="216"/>
      <c r="BL42" s="216"/>
      <c r="BM42" s="216"/>
      <c r="BN42" s="216"/>
      <c r="BO42" s="225"/>
      <c r="BP42" s="225"/>
      <c r="BQ42" s="222">
        <v>36</v>
      </c>
      <c r="BR42" s="223"/>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4"/>
    </row>
    <row r="43" spans="1:131" ht="26.25" customHeight="1" x14ac:dyDescent="0.15">
      <c r="A43" s="222">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6"/>
      <c r="BK43" s="216"/>
      <c r="BL43" s="216"/>
      <c r="BM43" s="216"/>
      <c r="BN43" s="216"/>
      <c r="BO43" s="225"/>
      <c r="BP43" s="225"/>
      <c r="BQ43" s="222">
        <v>37</v>
      </c>
      <c r="BR43" s="223"/>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4"/>
    </row>
    <row r="44" spans="1:131" ht="26.25" customHeight="1" x14ac:dyDescent="0.15">
      <c r="A44" s="222">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6"/>
      <c r="BK44" s="216"/>
      <c r="BL44" s="216"/>
      <c r="BM44" s="216"/>
      <c r="BN44" s="216"/>
      <c r="BO44" s="225"/>
      <c r="BP44" s="225"/>
      <c r="BQ44" s="222">
        <v>38</v>
      </c>
      <c r="BR44" s="223"/>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4"/>
    </row>
    <row r="45" spans="1:131" ht="26.25" customHeight="1" x14ac:dyDescent="0.15">
      <c r="A45" s="222">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6"/>
      <c r="BK45" s="216"/>
      <c r="BL45" s="216"/>
      <c r="BM45" s="216"/>
      <c r="BN45" s="216"/>
      <c r="BO45" s="225"/>
      <c r="BP45" s="225"/>
      <c r="BQ45" s="222">
        <v>39</v>
      </c>
      <c r="BR45" s="223"/>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4"/>
    </row>
    <row r="46" spans="1:131" ht="26.25" customHeight="1" x14ac:dyDescent="0.15">
      <c r="A46" s="222">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6"/>
      <c r="BK46" s="216"/>
      <c r="BL46" s="216"/>
      <c r="BM46" s="216"/>
      <c r="BN46" s="216"/>
      <c r="BO46" s="225"/>
      <c r="BP46" s="225"/>
      <c r="BQ46" s="222">
        <v>40</v>
      </c>
      <c r="BR46" s="223"/>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4"/>
    </row>
    <row r="47" spans="1:131" ht="26.25" customHeight="1" x14ac:dyDescent="0.15">
      <c r="A47" s="222">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6"/>
      <c r="BK47" s="216"/>
      <c r="BL47" s="216"/>
      <c r="BM47" s="216"/>
      <c r="BN47" s="216"/>
      <c r="BO47" s="225"/>
      <c r="BP47" s="225"/>
      <c r="BQ47" s="222">
        <v>41</v>
      </c>
      <c r="BR47" s="223"/>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4"/>
    </row>
    <row r="48" spans="1:131" ht="26.25" customHeight="1" x14ac:dyDescent="0.15">
      <c r="A48" s="222">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6"/>
      <c r="BK48" s="216"/>
      <c r="BL48" s="216"/>
      <c r="BM48" s="216"/>
      <c r="BN48" s="216"/>
      <c r="BO48" s="225"/>
      <c r="BP48" s="225"/>
      <c r="BQ48" s="222">
        <v>42</v>
      </c>
      <c r="BR48" s="223"/>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4"/>
    </row>
    <row r="49" spans="1:131" ht="26.25" customHeight="1" x14ac:dyDescent="0.15">
      <c r="A49" s="222">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6"/>
      <c r="BK49" s="216"/>
      <c r="BL49" s="216"/>
      <c r="BM49" s="216"/>
      <c r="BN49" s="216"/>
      <c r="BO49" s="225"/>
      <c r="BP49" s="225"/>
      <c r="BQ49" s="222">
        <v>43</v>
      </c>
      <c r="BR49" s="223"/>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4"/>
    </row>
    <row r="50" spans="1:131" ht="26.25" customHeight="1" x14ac:dyDescent="0.15">
      <c r="A50" s="222">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6"/>
      <c r="BK50" s="216"/>
      <c r="BL50" s="216"/>
      <c r="BM50" s="216"/>
      <c r="BN50" s="216"/>
      <c r="BO50" s="225"/>
      <c r="BP50" s="225"/>
      <c r="BQ50" s="222">
        <v>44</v>
      </c>
      <c r="BR50" s="223"/>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4"/>
    </row>
    <row r="51" spans="1:131" ht="26.25" customHeight="1" x14ac:dyDescent="0.15">
      <c r="A51" s="222">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6"/>
      <c r="BK51" s="216"/>
      <c r="BL51" s="216"/>
      <c r="BM51" s="216"/>
      <c r="BN51" s="216"/>
      <c r="BO51" s="225"/>
      <c r="BP51" s="225"/>
      <c r="BQ51" s="222">
        <v>45</v>
      </c>
      <c r="BR51" s="223"/>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4"/>
    </row>
    <row r="52" spans="1:131" ht="26.25" customHeight="1" x14ac:dyDescent="0.15">
      <c r="A52" s="222">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6"/>
      <c r="BK52" s="216"/>
      <c r="BL52" s="216"/>
      <c r="BM52" s="216"/>
      <c r="BN52" s="216"/>
      <c r="BO52" s="225"/>
      <c r="BP52" s="225"/>
      <c r="BQ52" s="222">
        <v>46</v>
      </c>
      <c r="BR52" s="223"/>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4"/>
    </row>
    <row r="53" spans="1:131" ht="26.25" customHeight="1" x14ac:dyDescent="0.15">
      <c r="A53" s="222">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6"/>
      <c r="BK53" s="216"/>
      <c r="BL53" s="216"/>
      <c r="BM53" s="216"/>
      <c r="BN53" s="216"/>
      <c r="BO53" s="225"/>
      <c r="BP53" s="225"/>
      <c r="BQ53" s="222">
        <v>47</v>
      </c>
      <c r="BR53" s="223"/>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4"/>
    </row>
    <row r="54" spans="1:131" ht="26.25" customHeight="1" x14ac:dyDescent="0.15">
      <c r="A54" s="222">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6"/>
      <c r="BK54" s="216"/>
      <c r="BL54" s="216"/>
      <c r="BM54" s="216"/>
      <c r="BN54" s="216"/>
      <c r="BO54" s="225"/>
      <c r="BP54" s="225"/>
      <c r="BQ54" s="222">
        <v>48</v>
      </c>
      <c r="BR54" s="223"/>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4"/>
    </row>
    <row r="55" spans="1:131" ht="26.25" customHeight="1" x14ac:dyDescent="0.15">
      <c r="A55" s="222">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6"/>
      <c r="BK55" s="216"/>
      <c r="BL55" s="216"/>
      <c r="BM55" s="216"/>
      <c r="BN55" s="216"/>
      <c r="BO55" s="225"/>
      <c r="BP55" s="225"/>
      <c r="BQ55" s="222">
        <v>49</v>
      </c>
      <c r="BR55" s="223"/>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4"/>
    </row>
    <row r="56" spans="1:131" ht="26.25" customHeight="1" x14ac:dyDescent="0.15">
      <c r="A56" s="222">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6"/>
      <c r="BK56" s="216"/>
      <c r="BL56" s="216"/>
      <c r="BM56" s="216"/>
      <c r="BN56" s="216"/>
      <c r="BO56" s="225"/>
      <c r="BP56" s="225"/>
      <c r="BQ56" s="222">
        <v>50</v>
      </c>
      <c r="BR56" s="223"/>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4"/>
    </row>
    <row r="57" spans="1:131" ht="26.25" customHeight="1" x14ac:dyDescent="0.15">
      <c r="A57" s="222">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6"/>
      <c r="BK57" s="216"/>
      <c r="BL57" s="216"/>
      <c r="BM57" s="216"/>
      <c r="BN57" s="216"/>
      <c r="BO57" s="225"/>
      <c r="BP57" s="225"/>
      <c r="BQ57" s="222">
        <v>51</v>
      </c>
      <c r="BR57" s="223"/>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4"/>
    </row>
    <row r="58" spans="1:131" ht="26.25" customHeight="1" x14ac:dyDescent="0.15">
      <c r="A58" s="222">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6"/>
      <c r="BK58" s="216"/>
      <c r="BL58" s="216"/>
      <c r="BM58" s="216"/>
      <c r="BN58" s="216"/>
      <c r="BO58" s="225"/>
      <c r="BP58" s="225"/>
      <c r="BQ58" s="222">
        <v>52</v>
      </c>
      <c r="BR58" s="223"/>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4"/>
    </row>
    <row r="59" spans="1:131" ht="26.25" customHeight="1" x14ac:dyDescent="0.15">
      <c r="A59" s="222">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6"/>
      <c r="BK59" s="216"/>
      <c r="BL59" s="216"/>
      <c r="BM59" s="216"/>
      <c r="BN59" s="216"/>
      <c r="BO59" s="225"/>
      <c r="BP59" s="225"/>
      <c r="BQ59" s="222">
        <v>53</v>
      </c>
      <c r="BR59" s="223"/>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4"/>
    </row>
    <row r="60" spans="1:131" ht="26.25" customHeight="1" x14ac:dyDescent="0.15">
      <c r="A60" s="222">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6"/>
      <c r="BK60" s="216"/>
      <c r="BL60" s="216"/>
      <c r="BM60" s="216"/>
      <c r="BN60" s="216"/>
      <c r="BO60" s="225"/>
      <c r="BP60" s="225"/>
      <c r="BQ60" s="222">
        <v>54</v>
      </c>
      <c r="BR60" s="223"/>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4"/>
    </row>
    <row r="61" spans="1:131" ht="26.25" customHeight="1" thickBot="1" x14ac:dyDescent="0.2">
      <c r="A61" s="222">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6"/>
      <c r="BK61" s="216"/>
      <c r="BL61" s="216"/>
      <c r="BM61" s="216"/>
      <c r="BN61" s="216"/>
      <c r="BO61" s="225"/>
      <c r="BP61" s="225"/>
      <c r="BQ61" s="222">
        <v>55</v>
      </c>
      <c r="BR61" s="223"/>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4"/>
    </row>
    <row r="62" spans="1:131" ht="26.25" customHeight="1" x14ac:dyDescent="0.15">
      <c r="A62" s="222">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411</v>
      </c>
      <c r="BK62" s="1037"/>
      <c r="BL62" s="1037"/>
      <c r="BM62" s="1037"/>
      <c r="BN62" s="1038"/>
      <c r="BO62" s="225"/>
      <c r="BP62" s="225"/>
      <c r="BQ62" s="222">
        <v>56</v>
      </c>
      <c r="BR62" s="223"/>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4"/>
    </row>
    <row r="63" spans="1:131" ht="26.25" customHeight="1" thickBot="1" x14ac:dyDescent="0.2">
      <c r="A63" s="224" t="s">
        <v>391</v>
      </c>
      <c r="B63" s="946" t="s">
        <v>412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2658</v>
      </c>
      <c r="AG63" s="968"/>
      <c r="AH63" s="968"/>
      <c r="AI63" s="968"/>
      <c r="AJ63" s="1031"/>
      <c r="AK63" s="1032"/>
      <c r="AL63" s="972"/>
      <c r="AM63" s="972"/>
      <c r="AN63" s="972"/>
      <c r="AO63" s="972"/>
      <c r="AP63" s="968">
        <v>9012</v>
      </c>
      <c r="AQ63" s="968"/>
      <c r="AR63" s="968"/>
      <c r="AS63" s="968"/>
      <c r="AT63" s="968"/>
      <c r="AU63" s="968">
        <v>5699</v>
      </c>
      <c r="AV63" s="968"/>
      <c r="AW63" s="968"/>
      <c r="AX63" s="968"/>
      <c r="AY63" s="968"/>
      <c r="AZ63" s="1026"/>
      <c r="BA63" s="1026"/>
      <c r="BB63" s="1026"/>
      <c r="BC63" s="1026"/>
      <c r="BD63" s="1026"/>
      <c r="BE63" s="969"/>
      <c r="BF63" s="969"/>
      <c r="BG63" s="969"/>
      <c r="BH63" s="969"/>
      <c r="BI63" s="970"/>
      <c r="BJ63" s="1027" t="s">
        <v>413</v>
      </c>
      <c r="BK63" s="962"/>
      <c r="BL63" s="962"/>
      <c r="BM63" s="962"/>
      <c r="BN63" s="1028"/>
      <c r="BO63" s="225"/>
      <c r="BP63" s="225"/>
      <c r="BQ63" s="222">
        <v>57</v>
      </c>
      <c r="BR63" s="223"/>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4"/>
    </row>
    <row r="66" spans="1:131" ht="26.25" customHeight="1" x14ac:dyDescent="0.15">
      <c r="A66" s="1004" t="s">
        <v>415</v>
      </c>
      <c r="B66" s="1005"/>
      <c r="C66" s="1005"/>
      <c r="D66" s="1005"/>
      <c r="E66" s="1005"/>
      <c r="F66" s="1005"/>
      <c r="G66" s="1005"/>
      <c r="H66" s="1005"/>
      <c r="I66" s="1005"/>
      <c r="J66" s="1005"/>
      <c r="K66" s="1005"/>
      <c r="L66" s="1005"/>
      <c r="M66" s="1005"/>
      <c r="N66" s="1005"/>
      <c r="O66" s="1005"/>
      <c r="P66" s="1006"/>
      <c r="Q66" s="1010" t="s">
        <v>395</v>
      </c>
      <c r="R66" s="1011"/>
      <c r="S66" s="1011"/>
      <c r="T66" s="1011"/>
      <c r="U66" s="1012"/>
      <c r="V66" s="1010" t="s">
        <v>396</v>
      </c>
      <c r="W66" s="1011"/>
      <c r="X66" s="1011"/>
      <c r="Y66" s="1011"/>
      <c r="Z66" s="1012"/>
      <c r="AA66" s="1010" t="s">
        <v>397</v>
      </c>
      <c r="AB66" s="1011"/>
      <c r="AC66" s="1011"/>
      <c r="AD66" s="1011"/>
      <c r="AE66" s="1012"/>
      <c r="AF66" s="1016" t="s">
        <v>398</v>
      </c>
      <c r="AG66" s="1017"/>
      <c r="AH66" s="1017"/>
      <c r="AI66" s="1017"/>
      <c r="AJ66" s="1018"/>
      <c r="AK66" s="1010" t="s">
        <v>399</v>
      </c>
      <c r="AL66" s="1005"/>
      <c r="AM66" s="1005"/>
      <c r="AN66" s="1005"/>
      <c r="AO66" s="1006"/>
      <c r="AP66" s="1010" t="s">
        <v>400</v>
      </c>
      <c r="AQ66" s="1011"/>
      <c r="AR66" s="1011"/>
      <c r="AS66" s="1011"/>
      <c r="AT66" s="1012"/>
      <c r="AU66" s="1010" t="s">
        <v>416</v>
      </c>
      <c r="AV66" s="1011"/>
      <c r="AW66" s="1011"/>
      <c r="AX66" s="1011"/>
      <c r="AY66" s="1012"/>
      <c r="AZ66" s="1010" t="s">
        <v>376</v>
      </c>
      <c r="BA66" s="1011"/>
      <c r="BB66" s="1011"/>
      <c r="BC66" s="1011"/>
      <c r="BD66" s="1024"/>
      <c r="BE66" s="225"/>
      <c r="BF66" s="225"/>
      <c r="BG66" s="225"/>
      <c r="BH66" s="225"/>
      <c r="BI66" s="225"/>
      <c r="BJ66" s="225"/>
      <c r="BK66" s="225"/>
      <c r="BL66" s="225"/>
      <c r="BM66" s="225"/>
      <c r="BN66" s="225"/>
      <c r="BO66" s="225"/>
      <c r="BP66" s="225"/>
      <c r="BQ66" s="222">
        <v>60</v>
      </c>
      <c r="BR66" s="227"/>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5"/>
      <c r="BF67" s="225"/>
      <c r="BG67" s="225"/>
      <c r="BH67" s="225"/>
      <c r="BI67" s="225"/>
      <c r="BJ67" s="225"/>
      <c r="BK67" s="225"/>
      <c r="BL67" s="225"/>
      <c r="BM67" s="225"/>
      <c r="BN67" s="225"/>
      <c r="BO67" s="225"/>
      <c r="BP67" s="225"/>
      <c r="BQ67" s="222">
        <v>61</v>
      </c>
      <c r="BR67" s="227"/>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x14ac:dyDescent="0.15">
      <c r="A68" s="220">
        <v>1</v>
      </c>
      <c r="B68" s="994" t="s">
        <v>586</v>
      </c>
      <c r="C68" s="995"/>
      <c r="D68" s="995"/>
      <c r="E68" s="995"/>
      <c r="F68" s="995"/>
      <c r="G68" s="995"/>
      <c r="H68" s="995"/>
      <c r="I68" s="995"/>
      <c r="J68" s="995"/>
      <c r="K68" s="995"/>
      <c r="L68" s="995"/>
      <c r="M68" s="995"/>
      <c r="N68" s="995"/>
      <c r="O68" s="995"/>
      <c r="P68" s="996"/>
      <c r="Q68" s="997">
        <v>310</v>
      </c>
      <c r="R68" s="991"/>
      <c r="S68" s="991"/>
      <c r="T68" s="991"/>
      <c r="U68" s="991"/>
      <c r="V68" s="991">
        <v>303</v>
      </c>
      <c r="W68" s="991"/>
      <c r="X68" s="991"/>
      <c r="Y68" s="991"/>
      <c r="Z68" s="991"/>
      <c r="AA68" s="991">
        <v>7</v>
      </c>
      <c r="AB68" s="991"/>
      <c r="AC68" s="991"/>
      <c r="AD68" s="991"/>
      <c r="AE68" s="991"/>
      <c r="AF68" s="991">
        <v>7</v>
      </c>
      <c r="AG68" s="991"/>
      <c r="AH68" s="991"/>
      <c r="AI68" s="991"/>
      <c r="AJ68" s="991"/>
      <c r="AK68" s="991">
        <v>66</v>
      </c>
      <c r="AL68" s="991"/>
      <c r="AM68" s="991"/>
      <c r="AN68" s="991"/>
      <c r="AO68" s="991"/>
      <c r="AP68" s="991" t="s">
        <v>595</v>
      </c>
      <c r="AQ68" s="991"/>
      <c r="AR68" s="991"/>
      <c r="AS68" s="991"/>
      <c r="AT68" s="991"/>
      <c r="AU68" s="991" t="s">
        <v>595</v>
      </c>
      <c r="AV68" s="991"/>
      <c r="AW68" s="991"/>
      <c r="AX68" s="991"/>
      <c r="AY68" s="991"/>
      <c r="AZ68" s="992"/>
      <c r="BA68" s="992"/>
      <c r="BB68" s="992"/>
      <c r="BC68" s="992"/>
      <c r="BD68" s="993"/>
      <c r="BE68" s="225"/>
      <c r="BF68" s="225"/>
      <c r="BG68" s="225"/>
      <c r="BH68" s="225"/>
      <c r="BI68" s="225"/>
      <c r="BJ68" s="225"/>
      <c r="BK68" s="225"/>
      <c r="BL68" s="225"/>
      <c r="BM68" s="225"/>
      <c r="BN68" s="225"/>
      <c r="BO68" s="225"/>
      <c r="BP68" s="225"/>
      <c r="BQ68" s="222">
        <v>62</v>
      </c>
      <c r="BR68" s="227"/>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x14ac:dyDescent="0.15">
      <c r="A69" s="222">
        <v>2</v>
      </c>
      <c r="B69" s="983" t="s">
        <v>587</v>
      </c>
      <c r="C69" s="984"/>
      <c r="D69" s="984"/>
      <c r="E69" s="984"/>
      <c r="F69" s="984"/>
      <c r="G69" s="984"/>
      <c r="H69" s="984"/>
      <c r="I69" s="984"/>
      <c r="J69" s="984"/>
      <c r="K69" s="984"/>
      <c r="L69" s="984"/>
      <c r="M69" s="984"/>
      <c r="N69" s="984"/>
      <c r="O69" s="984"/>
      <c r="P69" s="985"/>
      <c r="Q69" s="986">
        <v>760</v>
      </c>
      <c r="R69" s="980"/>
      <c r="S69" s="980"/>
      <c r="T69" s="980"/>
      <c r="U69" s="980"/>
      <c r="V69" s="980">
        <v>731</v>
      </c>
      <c r="W69" s="980"/>
      <c r="X69" s="980"/>
      <c r="Y69" s="980"/>
      <c r="Z69" s="980"/>
      <c r="AA69" s="980">
        <v>29</v>
      </c>
      <c r="AB69" s="980"/>
      <c r="AC69" s="980"/>
      <c r="AD69" s="980"/>
      <c r="AE69" s="980"/>
      <c r="AF69" s="980">
        <v>29</v>
      </c>
      <c r="AG69" s="980"/>
      <c r="AH69" s="980"/>
      <c r="AI69" s="980"/>
      <c r="AJ69" s="980"/>
      <c r="AK69" s="980">
        <v>6</v>
      </c>
      <c r="AL69" s="980"/>
      <c r="AM69" s="980"/>
      <c r="AN69" s="980"/>
      <c r="AO69" s="980"/>
      <c r="AP69" s="980" t="s">
        <v>595</v>
      </c>
      <c r="AQ69" s="980"/>
      <c r="AR69" s="980"/>
      <c r="AS69" s="980"/>
      <c r="AT69" s="980"/>
      <c r="AU69" s="980" t="s">
        <v>595</v>
      </c>
      <c r="AV69" s="980"/>
      <c r="AW69" s="980"/>
      <c r="AX69" s="980"/>
      <c r="AY69" s="980"/>
      <c r="AZ69" s="981"/>
      <c r="BA69" s="981"/>
      <c r="BB69" s="981"/>
      <c r="BC69" s="981"/>
      <c r="BD69" s="982"/>
      <c r="BE69" s="225"/>
      <c r="BF69" s="225"/>
      <c r="BG69" s="225"/>
      <c r="BH69" s="225"/>
      <c r="BI69" s="225"/>
      <c r="BJ69" s="225"/>
      <c r="BK69" s="225"/>
      <c r="BL69" s="225"/>
      <c r="BM69" s="225"/>
      <c r="BN69" s="225"/>
      <c r="BO69" s="225"/>
      <c r="BP69" s="225"/>
      <c r="BQ69" s="222">
        <v>63</v>
      </c>
      <c r="BR69" s="227"/>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x14ac:dyDescent="0.15">
      <c r="A70" s="222">
        <v>3</v>
      </c>
      <c r="B70" s="983" t="s">
        <v>588</v>
      </c>
      <c r="C70" s="984"/>
      <c r="D70" s="984"/>
      <c r="E70" s="984"/>
      <c r="F70" s="984"/>
      <c r="G70" s="984"/>
      <c r="H70" s="984"/>
      <c r="I70" s="984"/>
      <c r="J70" s="984"/>
      <c r="K70" s="984"/>
      <c r="L70" s="984"/>
      <c r="M70" s="984"/>
      <c r="N70" s="984"/>
      <c r="O70" s="984"/>
      <c r="P70" s="985"/>
      <c r="Q70" s="986">
        <v>171</v>
      </c>
      <c r="R70" s="980"/>
      <c r="S70" s="980"/>
      <c r="T70" s="980"/>
      <c r="U70" s="980"/>
      <c r="V70" s="980">
        <v>168</v>
      </c>
      <c r="W70" s="980"/>
      <c r="X70" s="980"/>
      <c r="Y70" s="980"/>
      <c r="Z70" s="980"/>
      <c r="AA70" s="980">
        <v>3</v>
      </c>
      <c r="AB70" s="980"/>
      <c r="AC70" s="980"/>
      <c r="AD70" s="980"/>
      <c r="AE70" s="980"/>
      <c r="AF70" s="980">
        <v>3</v>
      </c>
      <c r="AG70" s="980"/>
      <c r="AH70" s="980"/>
      <c r="AI70" s="980"/>
      <c r="AJ70" s="980"/>
      <c r="AK70" s="980" t="s">
        <v>595</v>
      </c>
      <c r="AL70" s="980"/>
      <c r="AM70" s="980"/>
      <c r="AN70" s="980"/>
      <c r="AO70" s="980"/>
      <c r="AP70" s="980" t="s">
        <v>595</v>
      </c>
      <c r="AQ70" s="980"/>
      <c r="AR70" s="980"/>
      <c r="AS70" s="980"/>
      <c r="AT70" s="980"/>
      <c r="AU70" s="980" t="s">
        <v>595</v>
      </c>
      <c r="AV70" s="980"/>
      <c r="AW70" s="980"/>
      <c r="AX70" s="980"/>
      <c r="AY70" s="980"/>
      <c r="AZ70" s="981"/>
      <c r="BA70" s="981"/>
      <c r="BB70" s="981"/>
      <c r="BC70" s="981"/>
      <c r="BD70" s="982"/>
      <c r="BE70" s="225"/>
      <c r="BF70" s="225"/>
      <c r="BG70" s="225"/>
      <c r="BH70" s="225"/>
      <c r="BI70" s="225"/>
      <c r="BJ70" s="225"/>
      <c r="BK70" s="225"/>
      <c r="BL70" s="225"/>
      <c r="BM70" s="225"/>
      <c r="BN70" s="225"/>
      <c r="BO70" s="225"/>
      <c r="BP70" s="225"/>
      <c r="BQ70" s="222">
        <v>64</v>
      </c>
      <c r="BR70" s="227"/>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x14ac:dyDescent="0.15">
      <c r="A71" s="222">
        <v>4</v>
      </c>
      <c r="B71" s="983" t="s">
        <v>589</v>
      </c>
      <c r="C71" s="984"/>
      <c r="D71" s="984"/>
      <c r="E71" s="984"/>
      <c r="F71" s="984"/>
      <c r="G71" s="984"/>
      <c r="H71" s="984"/>
      <c r="I71" s="984"/>
      <c r="J71" s="984"/>
      <c r="K71" s="984"/>
      <c r="L71" s="984"/>
      <c r="M71" s="984"/>
      <c r="N71" s="984"/>
      <c r="O71" s="984"/>
      <c r="P71" s="985"/>
      <c r="Q71" s="986">
        <v>32</v>
      </c>
      <c r="R71" s="980"/>
      <c r="S71" s="980"/>
      <c r="T71" s="980"/>
      <c r="U71" s="980"/>
      <c r="V71" s="980">
        <v>31</v>
      </c>
      <c r="W71" s="980"/>
      <c r="X71" s="980"/>
      <c r="Y71" s="980"/>
      <c r="Z71" s="980"/>
      <c r="AA71" s="980">
        <v>2</v>
      </c>
      <c r="AB71" s="980"/>
      <c r="AC71" s="980"/>
      <c r="AD71" s="980"/>
      <c r="AE71" s="980"/>
      <c r="AF71" s="980">
        <v>2</v>
      </c>
      <c r="AG71" s="980"/>
      <c r="AH71" s="980"/>
      <c r="AI71" s="980"/>
      <c r="AJ71" s="980"/>
      <c r="AK71" s="980">
        <v>17</v>
      </c>
      <c r="AL71" s="980"/>
      <c r="AM71" s="980"/>
      <c r="AN71" s="980"/>
      <c r="AO71" s="980"/>
      <c r="AP71" s="980" t="s">
        <v>595</v>
      </c>
      <c r="AQ71" s="980"/>
      <c r="AR71" s="980"/>
      <c r="AS71" s="980"/>
      <c r="AT71" s="980"/>
      <c r="AU71" s="980" t="s">
        <v>595</v>
      </c>
      <c r="AV71" s="980"/>
      <c r="AW71" s="980"/>
      <c r="AX71" s="980"/>
      <c r="AY71" s="980"/>
      <c r="AZ71" s="981"/>
      <c r="BA71" s="981"/>
      <c r="BB71" s="981"/>
      <c r="BC71" s="981"/>
      <c r="BD71" s="982"/>
      <c r="BE71" s="225"/>
      <c r="BF71" s="225"/>
      <c r="BG71" s="225"/>
      <c r="BH71" s="225"/>
      <c r="BI71" s="225"/>
      <c r="BJ71" s="225"/>
      <c r="BK71" s="225"/>
      <c r="BL71" s="225"/>
      <c r="BM71" s="225"/>
      <c r="BN71" s="225"/>
      <c r="BO71" s="225"/>
      <c r="BP71" s="225"/>
      <c r="BQ71" s="222">
        <v>65</v>
      </c>
      <c r="BR71" s="227"/>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x14ac:dyDescent="0.15">
      <c r="A72" s="222">
        <v>5</v>
      </c>
      <c r="B72" s="983" t="s">
        <v>590</v>
      </c>
      <c r="C72" s="984"/>
      <c r="D72" s="984"/>
      <c r="E72" s="984"/>
      <c r="F72" s="984"/>
      <c r="G72" s="984"/>
      <c r="H72" s="984"/>
      <c r="I72" s="984"/>
      <c r="J72" s="984"/>
      <c r="K72" s="984"/>
      <c r="L72" s="984"/>
      <c r="M72" s="984"/>
      <c r="N72" s="984"/>
      <c r="O72" s="984"/>
      <c r="P72" s="985"/>
      <c r="Q72" s="986">
        <v>16</v>
      </c>
      <c r="R72" s="980"/>
      <c r="S72" s="980"/>
      <c r="T72" s="980"/>
      <c r="U72" s="980"/>
      <c r="V72" s="980">
        <v>9</v>
      </c>
      <c r="W72" s="980"/>
      <c r="X72" s="980"/>
      <c r="Y72" s="980"/>
      <c r="Z72" s="980"/>
      <c r="AA72" s="980">
        <v>7</v>
      </c>
      <c r="AB72" s="980"/>
      <c r="AC72" s="980"/>
      <c r="AD72" s="980"/>
      <c r="AE72" s="980"/>
      <c r="AF72" s="980">
        <v>7</v>
      </c>
      <c r="AG72" s="980"/>
      <c r="AH72" s="980"/>
      <c r="AI72" s="980"/>
      <c r="AJ72" s="980"/>
      <c r="AK72" s="980" t="s">
        <v>595</v>
      </c>
      <c r="AL72" s="980"/>
      <c r="AM72" s="980"/>
      <c r="AN72" s="980"/>
      <c r="AO72" s="980"/>
      <c r="AP72" s="980" t="s">
        <v>595</v>
      </c>
      <c r="AQ72" s="980"/>
      <c r="AR72" s="980"/>
      <c r="AS72" s="980"/>
      <c r="AT72" s="980"/>
      <c r="AU72" s="980" t="s">
        <v>595</v>
      </c>
      <c r="AV72" s="980"/>
      <c r="AW72" s="980"/>
      <c r="AX72" s="980"/>
      <c r="AY72" s="980"/>
      <c r="AZ72" s="981"/>
      <c r="BA72" s="981"/>
      <c r="BB72" s="981"/>
      <c r="BC72" s="981"/>
      <c r="BD72" s="982"/>
      <c r="BE72" s="225"/>
      <c r="BF72" s="225"/>
      <c r="BG72" s="225"/>
      <c r="BH72" s="225"/>
      <c r="BI72" s="225"/>
      <c r="BJ72" s="225"/>
      <c r="BK72" s="225"/>
      <c r="BL72" s="225"/>
      <c r="BM72" s="225"/>
      <c r="BN72" s="225"/>
      <c r="BO72" s="225"/>
      <c r="BP72" s="225"/>
      <c r="BQ72" s="222">
        <v>66</v>
      </c>
      <c r="BR72" s="227"/>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x14ac:dyDescent="0.15">
      <c r="A73" s="222">
        <v>6</v>
      </c>
      <c r="B73" s="983" t="s">
        <v>591</v>
      </c>
      <c r="C73" s="984"/>
      <c r="D73" s="984"/>
      <c r="E73" s="984"/>
      <c r="F73" s="984"/>
      <c r="G73" s="984"/>
      <c r="H73" s="984"/>
      <c r="I73" s="984"/>
      <c r="J73" s="984"/>
      <c r="K73" s="984"/>
      <c r="L73" s="984"/>
      <c r="M73" s="984"/>
      <c r="N73" s="984"/>
      <c r="O73" s="984"/>
      <c r="P73" s="985"/>
      <c r="Q73" s="986">
        <v>28</v>
      </c>
      <c r="R73" s="980"/>
      <c r="S73" s="980"/>
      <c r="T73" s="980"/>
      <c r="U73" s="980"/>
      <c r="V73" s="980">
        <v>28</v>
      </c>
      <c r="W73" s="980"/>
      <c r="X73" s="980"/>
      <c r="Y73" s="980"/>
      <c r="Z73" s="980"/>
      <c r="AA73" s="980">
        <v>0</v>
      </c>
      <c r="AB73" s="980"/>
      <c r="AC73" s="980"/>
      <c r="AD73" s="980"/>
      <c r="AE73" s="980"/>
      <c r="AF73" s="980">
        <v>0</v>
      </c>
      <c r="AG73" s="980"/>
      <c r="AH73" s="980"/>
      <c r="AI73" s="980"/>
      <c r="AJ73" s="980"/>
      <c r="AK73" s="980">
        <v>2</v>
      </c>
      <c r="AL73" s="980"/>
      <c r="AM73" s="980"/>
      <c r="AN73" s="980"/>
      <c r="AO73" s="980"/>
      <c r="AP73" s="980" t="s">
        <v>595</v>
      </c>
      <c r="AQ73" s="980"/>
      <c r="AR73" s="980"/>
      <c r="AS73" s="980"/>
      <c r="AT73" s="980"/>
      <c r="AU73" s="980" t="s">
        <v>595</v>
      </c>
      <c r="AV73" s="980"/>
      <c r="AW73" s="980"/>
      <c r="AX73" s="980"/>
      <c r="AY73" s="980"/>
      <c r="AZ73" s="981"/>
      <c r="BA73" s="981"/>
      <c r="BB73" s="981"/>
      <c r="BC73" s="981"/>
      <c r="BD73" s="982"/>
      <c r="BE73" s="225"/>
      <c r="BF73" s="225"/>
      <c r="BG73" s="225"/>
      <c r="BH73" s="225"/>
      <c r="BI73" s="225"/>
      <c r="BJ73" s="225"/>
      <c r="BK73" s="225"/>
      <c r="BL73" s="225"/>
      <c r="BM73" s="225"/>
      <c r="BN73" s="225"/>
      <c r="BO73" s="225"/>
      <c r="BP73" s="225"/>
      <c r="BQ73" s="222">
        <v>67</v>
      </c>
      <c r="BR73" s="227"/>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x14ac:dyDescent="0.15">
      <c r="A74" s="222">
        <v>7</v>
      </c>
      <c r="B74" s="983" t="s">
        <v>592</v>
      </c>
      <c r="C74" s="984"/>
      <c r="D74" s="984"/>
      <c r="E74" s="984"/>
      <c r="F74" s="984"/>
      <c r="G74" s="984"/>
      <c r="H74" s="984"/>
      <c r="I74" s="984"/>
      <c r="J74" s="984"/>
      <c r="K74" s="984"/>
      <c r="L74" s="984"/>
      <c r="M74" s="984"/>
      <c r="N74" s="984"/>
      <c r="O74" s="984"/>
      <c r="P74" s="985"/>
      <c r="Q74" s="986">
        <v>37</v>
      </c>
      <c r="R74" s="980"/>
      <c r="S74" s="980"/>
      <c r="T74" s="980"/>
      <c r="U74" s="980"/>
      <c r="V74" s="980">
        <v>34</v>
      </c>
      <c r="W74" s="980"/>
      <c r="X74" s="980"/>
      <c r="Y74" s="980"/>
      <c r="Z74" s="980"/>
      <c r="AA74" s="980">
        <v>3</v>
      </c>
      <c r="AB74" s="980"/>
      <c r="AC74" s="980"/>
      <c r="AD74" s="980"/>
      <c r="AE74" s="980"/>
      <c r="AF74" s="980">
        <v>3</v>
      </c>
      <c r="AG74" s="980"/>
      <c r="AH74" s="980"/>
      <c r="AI74" s="980"/>
      <c r="AJ74" s="980"/>
      <c r="AK74" s="980">
        <v>5</v>
      </c>
      <c r="AL74" s="980"/>
      <c r="AM74" s="980"/>
      <c r="AN74" s="980"/>
      <c r="AO74" s="980"/>
      <c r="AP74" s="980" t="s">
        <v>595</v>
      </c>
      <c r="AQ74" s="980"/>
      <c r="AR74" s="980"/>
      <c r="AS74" s="980"/>
      <c r="AT74" s="980"/>
      <c r="AU74" s="980" t="s">
        <v>595</v>
      </c>
      <c r="AV74" s="980"/>
      <c r="AW74" s="980"/>
      <c r="AX74" s="980"/>
      <c r="AY74" s="980"/>
      <c r="AZ74" s="981"/>
      <c r="BA74" s="981"/>
      <c r="BB74" s="981"/>
      <c r="BC74" s="981"/>
      <c r="BD74" s="982"/>
      <c r="BE74" s="225"/>
      <c r="BF74" s="225"/>
      <c r="BG74" s="225"/>
      <c r="BH74" s="225"/>
      <c r="BI74" s="225"/>
      <c r="BJ74" s="225"/>
      <c r="BK74" s="225"/>
      <c r="BL74" s="225"/>
      <c r="BM74" s="225"/>
      <c r="BN74" s="225"/>
      <c r="BO74" s="225"/>
      <c r="BP74" s="225"/>
      <c r="BQ74" s="222">
        <v>68</v>
      </c>
      <c r="BR74" s="227"/>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x14ac:dyDescent="0.15">
      <c r="A75" s="222">
        <v>8</v>
      </c>
      <c r="B75" s="983" t="s">
        <v>593</v>
      </c>
      <c r="C75" s="984"/>
      <c r="D75" s="984"/>
      <c r="E75" s="984"/>
      <c r="F75" s="984"/>
      <c r="G75" s="984"/>
      <c r="H75" s="984"/>
      <c r="I75" s="984"/>
      <c r="J75" s="984"/>
      <c r="K75" s="984"/>
      <c r="L75" s="984"/>
      <c r="M75" s="984"/>
      <c r="N75" s="984"/>
      <c r="O75" s="984"/>
      <c r="P75" s="985"/>
      <c r="Q75" s="987">
        <v>66</v>
      </c>
      <c r="R75" s="988"/>
      <c r="S75" s="988"/>
      <c r="T75" s="988"/>
      <c r="U75" s="989"/>
      <c r="V75" s="990">
        <v>61</v>
      </c>
      <c r="W75" s="988"/>
      <c r="X75" s="988"/>
      <c r="Y75" s="988"/>
      <c r="Z75" s="989"/>
      <c r="AA75" s="990">
        <v>6</v>
      </c>
      <c r="AB75" s="988"/>
      <c r="AC75" s="988"/>
      <c r="AD75" s="988"/>
      <c r="AE75" s="989"/>
      <c r="AF75" s="990">
        <v>6</v>
      </c>
      <c r="AG75" s="988"/>
      <c r="AH75" s="988"/>
      <c r="AI75" s="988"/>
      <c r="AJ75" s="989"/>
      <c r="AK75" s="990" t="s">
        <v>595</v>
      </c>
      <c r="AL75" s="988"/>
      <c r="AM75" s="988"/>
      <c r="AN75" s="988"/>
      <c r="AO75" s="989"/>
      <c r="AP75" s="990" t="s">
        <v>595</v>
      </c>
      <c r="AQ75" s="988"/>
      <c r="AR75" s="988"/>
      <c r="AS75" s="988"/>
      <c r="AT75" s="989"/>
      <c r="AU75" s="990" t="s">
        <v>595</v>
      </c>
      <c r="AV75" s="988"/>
      <c r="AW75" s="988"/>
      <c r="AX75" s="988"/>
      <c r="AY75" s="989"/>
      <c r="AZ75" s="981"/>
      <c r="BA75" s="981"/>
      <c r="BB75" s="981"/>
      <c r="BC75" s="981"/>
      <c r="BD75" s="982"/>
      <c r="BE75" s="225"/>
      <c r="BF75" s="225"/>
      <c r="BG75" s="225"/>
      <c r="BH75" s="225"/>
      <c r="BI75" s="225"/>
      <c r="BJ75" s="225"/>
      <c r="BK75" s="225"/>
      <c r="BL75" s="225"/>
      <c r="BM75" s="225"/>
      <c r="BN75" s="225"/>
      <c r="BO75" s="225"/>
      <c r="BP75" s="225"/>
      <c r="BQ75" s="222">
        <v>69</v>
      </c>
      <c r="BR75" s="227"/>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x14ac:dyDescent="0.15">
      <c r="A76" s="222">
        <v>9</v>
      </c>
      <c r="B76" s="983" t="s">
        <v>594</v>
      </c>
      <c r="C76" s="984"/>
      <c r="D76" s="984"/>
      <c r="E76" s="984"/>
      <c r="F76" s="984"/>
      <c r="G76" s="984"/>
      <c r="H76" s="984"/>
      <c r="I76" s="984"/>
      <c r="J76" s="984"/>
      <c r="K76" s="984"/>
      <c r="L76" s="984"/>
      <c r="M76" s="984"/>
      <c r="N76" s="984"/>
      <c r="O76" s="984"/>
      <c r="P76" s="985"/>
      <c r="Q76" s="987">
        <v>247756</v>
      </c>
      <c r="R76" s="988"/>
      <c r="S76" s="988"/>
      <c r="T76" s="988"/>
      <c r="U76" s="989"/>
      <c r="V76" s="990">
        <v>239546</v>
      </c>
      <c r="W76" s="988"/>
      <c r="X76" s="988"/>
      <c r="Y76" s="988"/>
      <c r="Z76" s="989"/>
      <c r="AA76" s="990">
        <v>8210</v>
      </c>
      <c r="AB76" s="988"/>
      <c r="AC76" s="988"/>
      <c r="AD76" s="988"/>
      <c r="AE76" s="989"/>
      <c r="AF76" s="990">
        <v>8210</v>
      </c>
      <c r="AG76" s="988"/>
      <c r="AH76" s="988"/>
      <c r="AI76" s="988"/>
      <c r="AJ76" s="989"/>
      <c r="AK76" s="990" t="s">
        <v>595</v>
      </c>
      <c r="AL76" s="988"/>
      <c r="AM76" s="988"/>
      <c r="AN76" s="988"/>
      <c r="AO76" s="989"/>
      <c r="AP76" s="990" t="s">
        <v>595</v>
      </c>
      <c r="AQ76" s="988"/>
      <c r="AR76" s="988"/>
      <c r="AS76" s="988"/>
      <c r="AT76" s="989"/>
      <c r="AU76" s="990" t="s">
        <v>595</v>
      </c>
      <c r="AV76" s="988"/>
      <c r="AW76" s="988"/>
      <c r="AX76" s="988"/>
      <c r="AY76" s="989"/>
      <c r="AZ76" s="981"/>
      <c r="BA76" s="981"/>
      <c r="BB76" s="981"/>
      <c r="BC76" s="981"/>
      <c r="BD76" s="982"/>
      <c r="BE76" s="225"/>
      <c r="BF76" s="225"/>
      <c r="BG76" s="225"/>
      <c r="BH76" s="225"/>
      <c r="BI76" s="225"/>
      <c r="BJ76" s="225"/>
      <c r="BK76" s="225"/>
      <c r="BL76" s="225"/>
      <c r="BM76" s="225"/>
      <c r="BN76" s="225"/>
      <c r="BO76" s="225"/>
      <c r="BP76" s="225"/>
      <c r="BQ76" s="222">
        <v>70</v>
      </c>
      <c r="BR76" s="227"/>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x14ac:dyDescent="0.15">
      <c r="A77" s="222">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5"/>
      <c r="BF77" s="225"/>
      <c r="BG77" s="225"/>
      <c r="BH77" s="225"/>
      <c r="BI77" s="225"/>
      <c r="BJ77" s="225"/>
      <c r="BK77" s="225"/>
      <c r="BL77" s="225"/>
      <c r="BM77" s="225"/>
      <c r="BN77" s="225"/>
      <c r="BO77" s="225"/>
      <c r="BP77" s="225"/>
      <c r="BQ77" s="222">
        <v>71</v>
      </c>
      <c r="BR77" s="227"/>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x14ac:dyDescent="0.15">
      <c r="A78" s="222">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5"/>
      <c r="BF78" s="225"/>
      <c r="BG78" s="225"/>
      <c r="BH78" s="225"/>
      <c r="BI78" s="225"/>
      <c r="BJ78" s="214"/>
      <c r="BK78" s="214"/>
      <c r="BL78" s="214"/>
      <c r="BM78" s="214"/>
      <c r="BN78" s="214"/>
      <c r="BO78" s="225"/>
      <c r="BP78" s="225"/>
      <c r="BQ78" s="222">
        <v>72</v>
      </c>
      <c r="BR78" s="227"/>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x14ac:dyDescent="0.15">
      <c r="A79" s="222">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5"/>
      <c r="BF79" s="225"/>
      <c r="BG79" s="225"/>
      <c r="BH79" s="225"/>
      <c r="BI79" s="225"/>
      <c r="BJ79" s="214"/>
      <c r="BK79" s="214"/>
      <c r="BL79" s="214"/>
      <c r="BM79" s="214"/>
      <c r="BN79" s="214"/>
      <c r="BO79" s="225"/>
      <c r="BP79" s="225"/>
      <c r="BQ79" s="222">
        <v>73</v>
      </c>
      <c r="BR79" s="227"/>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x14ac:dyDescent="0.15">
      <c r="A80" s="222">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5"/>
      <c r="BF80" s="225"/>
      <c r="BG80" s="225"/>
      <c r="BH80" s="225"/>
      <c r="BI80" s="225"/>
      <c r="BJ80" s="225"/>
      <c r="BK80" s="225"/>
      <c r="BL80" s="225"/>
      <c r="BM80" s="225"/>
      <c r="BN80" s="225"/>
      <c r="BO80" s="225"/>
      <c r="BP80" s="225"/>
      <c r="BQ80" s="222">
        <v>74</v>
      </c>
      <c r="BR80" s="227"/>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x14ac:dyDescent="0.15">
      <c r="A81" s="222">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5"/>
      <c r="BF81" s="225"/>
      <c r="BG81" s="225"/>
      <c r="BH81" s="225"/>
      <c r="BI81" s="225"/>
      <c r="BJ81" s="225"/>
      <c r="BK81" s="225"/>
      <c r="BL81" s="225"/>
      <c r="BM81" s="225"/>
      <c r="BN81" s="225"/>
      <c r="BO81" s="225"/>
      <c r="BP81" s="225"/>
      <c r="BQ81" s="222">
        <v>75</v>
      </c>
      <c r="BR81" s="227"/>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x14ac:dyDescent="0.15">
      <c r="A82" s="222">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5"/>
      <c r="BF82" s="225"/>
      <c r="BG82" s="225"/>
      <c r="BH82" s="225"/>
      <c r="BI82" s="225"/>
      <c r="BJ82" s="225"/>
      <c r="BK82" s="225"/>
      <c r="BL82" s="225"/>
      <c r="BM82" s="225"/>
      <c r="BN82" s="225"/>
      <c r="BO82" s="225"/>
      <c r="BP82" s="225"/>
      <c r="BQ82" s="222">
        <v>76</v>
      </c>
      <c r="BR82" s="227"/>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x14ac:dyDescent="0.15">
      <c r="A83" s="222">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5"/>
      <c r="BF83" s="225"/>
      <c r="BG83" s="225"/>
      <c r="BH83" s="225"/>
      <c r="BI83" s="225"/>
      <c r="BJ83" s="225"/>
      <c r="BK83" s="225"/>
      <c r="BL83" s="225"/>
      <c r="BM83" s="225"/>
      <c r="BN83" s="225"/>
      <c r="BO83" s="225"/>
      <c r="BP83" s="225"/>
      <c r="BQ83" s="222">
        <v>77</v>
      </c>
      <c r="BR83" s="227"/>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x14ac:dyDescent="0.15">
      <c r="A84" s="222">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5"/>
      <c r="BF84" s="225"/>
      <c r="BG84" s="225"/>
      <c r="BH84" s="225"/>
      <c r="BI84" s="225"/>
      <c r="BJ84" s="225"/>
      <c r="BK84" s="225"/>
      <c r="BL84" s="225"/>
      <c r="BM84" s="225"/>
      <c r="BN84" s="225"/>
      <c r="BO84" s="225"/>
      <c r="BP84" s="225"/>
      <c r="BQ84" s="222">
        <v>78</v>
      </c>
      <c r="BR84" s="227"/>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x14ac:dyDescent="0.15">
      <c r="A85" s="222">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5"/>
      <c r="BF85" s="225"/>
      <c r="BG85" s="225"/>
      <c r="BH85" s="225"/>
      <c r="BI85" s="225"/>
      <c r="BJ85" s="225"/>
      <c r="BK85" s="225"/>
      <c r="BL85" s="225"/>
      <c r="BM85" s="225"/>
      <c r="BN85" s="225"/>
      <c r="BO85" s="225"/>
      <c r="BP85" s="225"/>
      <c r="BQ85" s="222">
        <v>79</v>
      </c>
      <c r="BR85" s="227"/>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x14ac:dyDescent="0.15">
      <c r="A86" s="222">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5"/>
      <c r="BF86" s="225"/>
      <c r="BG86" s="225"/>
      <c r="BH86" s="225"/>
      <c r="BI86" s="225"/>
      <c r="BJ86" s="225"/>
      <c r="BK86" s="225"/>
      <c r="BL86" s="225"/>
      <c r="BM86" s="225"/>
      <c r="BN86" s="225"/>
      <c r="BO86" s="225"/>
      <c r="BP86" s="225"/>
      <c r="BQ86" s="222">
        <v>80</v>
      </c>
      <c r="BR86" s="227"/>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x14ac:dyDescent="0.15">
      <c r="A87" s="228">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5"/>
      <c r="BF87" s="225"/>
      <c r="BG87" s="225"/>
      <c r="BH87" s="225"/>
      <c r="BI87" s="225"/>
      <c r="BJ87" s="225"/>
      <c r="BK87" s="225"/>
      <c r="BL87" s="225"/>
      <c r="BM87" s="225"/>
      <c r="BN87" s="225"/>
      <c r="BO87" s="225"/>
      <c r="BP87" s="225"/>
      <c r="BQ87" s="222">
        <v>81</v>
      </c>
      <c r="BR87" s="227"/>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x14ac:dyDescent="0.2">
      <c r="A88" s="224" t="s">
        <v>391</v>
      </c>
      <c r="B88" s="946" t="s">
        <v>417</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8267</v>
      </c>
      <c r="AG88" s="968"/>
      <c r="AH88" s="968"/>
      <c r="AI88" s="968"/>
      <c r="AJ88" s="968"/>
      <c r="AK88" s="972"/>
      <c r="AL88" s="972"/>
      <c r="AM88" s="972"/>
      <c r="AN88" s="972"/>
      <c r="AO88" s="972"/>
      <c r="AP88" s="968" t="s">
        <v>595</v>
      </c>
      <c r="AQ88" s="968"/>
      <c r="AR88" s="968"/>
      <c r="AS88" s="968"/>
      <c r="AT88" s="968"/>
      <c r="AU88" s="968" t="s">
        <v>595</v>
      </c>
      <c r="AV88" s="968"/>
      <c r="AW88" s="968"/>
      <c r="AX88" s="968"/>
      <c r="AY88" s="968"/>
      <c r="AZ88" s="969"/>
      <c r="BA88" s="969"/>
      <c r="BB88" s="969"/>
      <c r="BC88" s="969"/>
      <c r="BD88" s="970"/>
      <c r="BE88" s="225"/>
      <c r="BF88" s="225"/>
      <c r="BG88" s="225"/>
      <c r="BH88" s="225"/>
      <c r="BI88" s="225"/>
      <c r="BJ88" s="225"/>
      <c r="BK88" s="225"/>
      <c r="BL88" s="225"/>
      <c r="BM88" s="225"/>
      <c r="BN88" s="225"/>
      <c r="BO88" s="225"/>
      <c r="BP88" s="225"/>
      <c r="BQ88" s="222">
        <v>82</v>
      </c>
      <c r="BR88" s="227"/>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391</v>
      </c>
      <c r="BR102" s="946" t="s">
        <v>418</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70</v>
      </c>
      <c r="CS102" s="962"/>
      <c r="CT102" s="962"/>
      <c r="CU102" s="962"/>
      <c r="CV102" s="963"/>
      <c r="CW102" s="961">
        <v>16</v>
      </c>
      <c r="CX102" s="962"/>
      <c r="CY102" s="962"/>
      <c r="CZ102" s="962"/>
      <c r="DA102" s="963"/>
      <c r="DB102" s="961" t="s">
        <v>595</v>
      </c>
      <c r="DC102" s="962"/>
      <c r="DD102" s="962"/>
      <c r="DE102" s="962"/>
      <c r="DF102" s="963"/>
      <c r="DG102" s="961" t="s">
        <v>595</v>
      </c>
      <c r="DH102" s="962"/>
      <c r="DI102" s="962"/>
      <c r="DJ102" s="962"/>
      <c r="DK102" s="963"/>
      <c r="DL102" s="961" t="s">
        <v>595</v>
      </c>
      <c r="DM102" s="962"/>
      <c r="DN102" s="962"/>
      <c r="DO102" s="962"/>
      <c r="DP102" s="963"/>
      <c r="DQ102" s="961" t="s">
        <v>595</v>
      </c>
      <c r="DR102" s="962"/>
      <c r="DS102" s="962"/>
      <c r="DT102" s="962"/>
      <c r="DU102" s="963"/>
      <c r="DV102" s="946"/>
      <c r="DW102" s="947"/>
      <c r="DX102" s="947"/>
      <c r="DY102" s="947"/>
      <c r="DZ102" s="948"/>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49" t="s">
        <v>419</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0" t="s">
        <v>420</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1" t="s">
        <v>423</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424</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x14ac:dyDescent="0.15">
      <c r="A109" s="904" t="s">
        <v>425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426</v>
      </c>
      <c r="AB109" s="905"/>
      <c r="AC109" s="905"/>
      <c r="AD109" s="905"/>
      <c r="AE109" s="906"/>
      <c r="AF109" s="907" t="s">
        <v>427</v>
      </c>
      <c r="AG109" s="905"/>
      <c r="AH109" s="905"/>
      <c r="AI109" s="905"/>
      <c r="AJ109" s="906"/>
      <c r="AK109" s="907" t="s">
        <v>303</v>
      </c>
      <c r="AL109" s="905"/>
      <c r="AM109" s="905"/>
      <c r="AN109" s="905"/>
      <c r="AO109" s="906"/>
      <c r="AP109" s="907" t="s">
        <v>428</v>
      </c>
      <c r="AQ109" s="905"/>
      <c r="AR109" s="905"/>
      <c r="AS109" s="905"/>
      <c r="AT109" s="938"/>
      <c r="AU109" s="904" t="s">
        <v>425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426</v>
      </c>
      <c r="BR109" s="905"/>
      <c r="BS109" s="905"/>
      <c r="BT109" s="905"/>
      <c r="BU109" s="906"/>
      <c r="BV109" s="907" t="s">
        <v>427</v>
      </c>
      <c r="BW109" s="905"/>
      <c r="BX109" s="905"/>
      <c r="BY109" s="905"/>
      <c r="BZ109" s="906"/>
      <c r="CA109" s="907" t="s">
        <v>303</v>
      </c>
      <c r="CB109" s="905"/>
      <c r="CC109" s="905"/>
      <c r="CD109" s="905"/>
      <c r="CE109" s="906"/>
      <c r="CF109" s="945" t="s">
        <v>428</v>
      </c>
      <c r="CG109" s="945"/>
      <c r="CH109" s="945"/>
      <c r="CI109" s="945"/>
      <c r="CJ109" s="945"/>
      <c r="CK109" s="907" t="s">
        <v>429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426</v>
      </c>
      <c r="DH109" s="905"/>
      <c r="DI109" s="905"/>
      <c r="DJ109" s="905"/>
      <c r="DK109" s="906"/>
      <c r="DL109" s="907" t="s">
        <v>427</v>
      </c>
      <c r="DM109" s="905"/>
      <c r="DN109" s="905"/>
      <c r="DO109" s="905"/>
      <c r="DP109" s="906"/>
      <c r="DQ109" s="907" t="s">
        <v>303</v>
      </c>
      <c r="DR109" s="905"/>
      <c r="DS109" s="905"/>
      <c r="DT109" s="905"/>
      <c r="DU109" s="906"/>
      <c r="DV109" s="907" t="s">
        <v>428</v>
      </c>
      <c r="DW109" s="905"/>
      <c r="DX109" s="905"/>
      <c r="DY109" s="905"/>
      <c r="DZ109" s="938"/>
    </row>
    <row r="110" spans="1:131" s="214" customFormat="1" ht="26.25" customHeight="1" x14ac:dyDescent="0.15">
      <c r="A110" s="816" t="s">
        <v>430</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1718719</v>
      </c>
      <c r="AB110" s="898"/>
      <c r="AC110" s="898"/>
      <c r="AD110" s="898"/>
      <c r="AE110" s="899"/>
      <c r="AF110" s="900">
        <v>1692901</v>
      </c>
      <c r="AG110" s="898"/>
      <c r="AH110" s="898"/>
      <c r="AI110" s="898"/>
      <c r="AJ110" s="899"/>
      <c r="AK110" s="900">
        <v>1628233</v>
      </c>
      <c r="AL110" s="898"/>
      <c r="AM110" s="898"/>
      <c r="AN110" s="898"/>
      <c r="AO110" s="899"/>
      <c r="AP110" s="901">
        <v>18.8</v>
      </c>
      <c r="AQ110" s="902"/>
      <c r="AR110" s="902"/>
      <c r="AS110" s="902"/>
      <c r="AT110" s="903"/>
      <c r="AU110" s="939" t="s">
        <v>72</v>
      </c>
      <c r="AV110" s="940"/>
      <c r="AW110" s="940"/>
      <c r="AX110" s="940"/>
      <c r="AY110" s="940"/>
      <c r="AZ110" s="869" t="s">
        <v>431</v>
      </c>
      <c r="BA110" s="817"/>
      <c r="BB110" s="817"/>
      <c r="BC110" s="817"/>
      <c r="BD110" s="817"/>
      <c r="BE110" s="817"/>
      <c r="BF110" s="817"/>
      <c r="BG110" s="817"/>
      <c r="BH110" s="817"/>
      <c r="BI110" s="817"/>
      <c r="BJ110" s="817"/>
      <c r="BK110" s="817"/>
      <c r="BL110" s="817"/>
      <c r="BM110" s="817"/>
      <c r="BN110" s="817"/>
      <c r="BO110" s="817"/>
      <c r="BP110" s="818"/>
      <c r="BQ110" s="870">
        <v>15641398</v>
      </c>
      <c r="BR110" s="851"/>
      <c r="BS110" s="851"/>
      <c r="BT110" s="851"/>
      <c r="BU110" s="851"/>
      <c r="BV110" s="851">
        <v>16091421</v>
      </c>
      <c r="BW110" s="851"/>
      <c r="BX110" s="851"/>
      <c r="BY110" s="851"/>
      <c r="BZ110" s="851"/>
      <c r="CA110" s="851">
        <v>15749443</v>
      </c>
      <c r="CB110" s="851"/>
      <c r="CC110" s="851"/>
      <c r="CD110" s="851"/>
      <c r="CE110" s="851"/>
      <c r="CF110" s="875">
        <v>182.2</v>
      </c>
      <c r="CG110" s="876"/>
      <c r="CH110" s="876"/>
      <c r="CI110" s="876"/>
      <c r="CJ110" s="876"/>
      <c r="CK110" s="935" t="s">
        <v>432</v>
      </c>
      <c r="CL110" s="828"/>
      <c r="CM110" s="869" t="s">
        <v>433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434</v>
      </c>
      <c r="DH110" s="851"/>
      <c r="DI110" s="851"/>
      <c r="DJ110" s="851"/>
      <c r="DK110" s="851"/>
      <c r="DL110" s="851" t="s">
        <v>435</v>
      </c>
      <c r="DM110" s="851"/>
      <c r="DN110" s="851"/>
      <c r="DO110" s="851"/>
      <c r="DP110" s="851"/>
      <c r="DQ110" s="851" t="s">
        <v>435</v>
      </c>
      <c r="DR110" s="851"/>
      <c r="DS110" s="851"/>
      <c r="DT110" s="851"/>
      <c r="DU110" s="851"/>
      <c r="DV110" s="852" t="s">
        <v>231</v>
      </c>
      <c r="DW110" s="852"/>
      <c r="DX110" s="852"/>
      <c r="DY110" s="852"/>
      <c r="DZ110" s="853"/>
    </row>
    <row r="111" spans="1:131" s="214" customFormat="1" ht="26.25" customHeight="1" x14ac:dyDescent="0.15">
      <c r="A111" s="783" t="s">
        <v>436</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434</v>
      </c>
      <c r="AB111" s="928"/>
      <c r="AC111" s="928"/>
      <c r="AD111" s="928"/>
      <c r="AE111" s="929"/>
      <c r="AF111" s="930" t="s">
        <v>434</v>
      </c>
      <c r="AG111" s="928"/>
      <c r="AH111" s="928"/>
      <c r="AI111" s="928"/>
      <c r="AJ111" s="929"/>
      <c r="AK111" s="930" t="s">
        <v>231</v>
      </c>
      <c r="AL111" s="928"/>
      <c r="AM111" s="928"/>
      <c r="AN111" s="928"/>
      <c r="AO111" s="929"/>
      <c r="AP111" s="931" t="s">
        <v>435</v>
      </c>
      <c r="AQ111" s="932"/>
      <c r="AR111" s="932"/>
      <c r="AS111" s="932"/>
      <c r="AT111" s="933"/>
      <c r="AU111" s="941"/>
      <c r="AV111" s="942"/>
      <c r="AW111" s="942"/>
      <c r="AX111" s="942"/>
      <c r="AY111" s="942"/>
      <c r="AZ111" s="824" t="s">
        <v>437</v>
      </c>
      <c r="BA111" s="761"/>
      <c r="BB111" s="761"/>
      <c r="BC111" s="761"/>
      <c r="BD111" s="761"/>
      <c r="BE111" s="761"/>
      <c r="BF111" s="761"/>
      <c r="BG111" s="761"/>
      <c r="BH111" s="761"/>
      <c r="BI111" s="761"/>
      <c r="BJ111" s="761"/>
      <c r="BK111" s="761"/>
      <c r="BL111" s="761"/>
      <c r="BM111" s="761"/>
      <c r="BN111" s="761"/>
      <c r="BO111" s="761"/>
      <c r="BP111" s="762"/>
      <c r="BQ111" s="825">
        <v>27340</v>
      </c>
      <c r="BR111" s="826"/>
      <c r="BS111" s="826"/>
      <c r="BT111" s="826"/>
      <c r="BU111" s="826"/>
      <c r="BV111" s="826">
        <v>10993</v>
      </c>
      <c r="BW111" s="826"/>
      <c r="BX111" s="826"/>
      <c r="BY111" s="826"/>
      <c r="BZ111" s="826"/>
      <c r="CA111" s="826">
        <v>1870</v>
      </c>
      <c r="CB111" s="826"/>
      <c r="CC111" s="826"/>
      <c r="CD111" s="826"/>
      <c r="CE111" s="826"/>
      <c r="CF111" s="884">
        <v>0</v>
      </c>
      <c r="CG111" s="885"/>
      <c r="CH111" s="885"/>
      <c r="CI111" s="885"/>
      <c r="CJ111" s="885"/>
      <c r="CK111" s="936"/>
      <c r="CL111" s="830"/>
      <c r="CM111" s="824" t="s">
        <v>438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231</v>
      </c>
      <c r="DH111" s="826"/>
      <c r="DI111" s="826"/>
      <c r="DJ111" s="826"/>
      <c r="DK111" s="826"/>
      <c r="DL111" s="826" t="s">
        <v>136</v>
      </c>
      <c r="DM111" s="826"/>
      <c r="DN111" s="826"/>
      <c r="DO111" s="826"/>
      <c r="DP111" s="826"/>
      <c r="DQ111" s="826" t="s">
        <v>231</v>
      </c>
      <c r="DR111" s="826"/>
      <c r="DS111" s="826"/>
      <c r="DT111" s="826"/>
      <c r="DU111" s="826"/>
      <c r="DV111" s="803" t="s">
        <v>231</v>
      </c>
      <c r="DW111" s="803"/>
      <c r="DX111" s="803"/>
      <c r="DY111" s="803"/>
      <c r="DZ111" s="804"/>
    </row>
    <row r="112" spans="1:131" s="214" customFormat="1" ht="26.25" customHeight="1" x14ac:dyDescent="0.15">
      <c r="A112" s="921" t="s">
        <v>439</v>
      </c>
      <c r="B112" s="922"/>
      <c r="C112" s="761" t="s">
        <v>440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435</v>
      </c>
      <c r="AB112" s="789"/>
      <c r="AC112" s="789"/>
      <c r="AD112" s="789"/>
      <c r="AE112" s="790"/>
      <c r="AF112" s="791" t="s">
        <v>231</v>
      </c>
      <c r="AG112" s="789"/>
      <c r="AH112" s="789"/>
      <c r="AI112" s="789"/>
      <c r="AJ112" s="790"/>
      <c r="AK112" s="791" t="s">
        <v>435</v>
      </c>
      <c r="AL112" s="789"/>
      <c r="AM112" s="789"/>
      <c r="AN112" s="789"/>
      <c r="AO112" s="790"/>
      <c r="AP112" s="833" t="s">
        <v>435</v>
      </c>
      <c r="AQ112" s="834"/>
      <c r="AR112" s="834"/>
      <c r="AS112" s="834"/>
      <c r="AT112" s="835"/>
      <c r="AU112" s="941"/>
      <c r="AV112" s="942"/>
      <c r="AW112" s="942"/>
      <c r="AX112" s="942"/>
      <c r="AY112" s="942"/>
      <c r="AZ112" s="824" t="s">
        <v>441</v>
      </c>
      <c r="BA112" s="761"/>
      <c r="BB112" s="761"/>
      <c r="BC112" s="761"/>
      <c r="BD112" s="761"/>
      <c r="BE112" s="761"/>
      <c r="BF112" s="761"/>
      <c r="BG112" s="761"/>
      <c r="BH112" s="761"/>
      <c r="BI112" s="761"/>
      <c r="BJ112" s="761"/>
      <c r="BK112" s="761"/>
      <c r="BL112" s="761"/>
      <c r="BM112" s="761"/>
      <c r="BN112" s="761"/>
      <c r="BO112" s="761"/>
      <c r="BP112" s="762"/>
      <c r="BQ112" s="825">
        <v>5754204</v>
      </c>
      <c r="BR112" s="826"/>
      <c r="BS112" s="826"/>
      <c r="BT112" s="826"/>
      <c r="BU112" s="826"/>
      <c r="BV112" s="826">
        <v>5541830</v>
      </c>
      <c r="BW112" s="826"/>
      <c r="BX112" s="826"/>
      <c r="BY112" s="826"/>
      <c r="BZ112" s="826"/>
      <c r="CA112" s="826">
        <v>5699104</v>
      </c>
      <c r="CB112" s="826"/>
      <c r="CC112" s="826"/>
      <c r="CD112" s="826"/>
      <c r="CE112" s="826"/>
      <c r="CF112" s="884">
        <v>65.900000000000006</v>
      </c>
      <c r="CG112" s="885"/>
      <c r="CH112" s="885"/>
      <c r="CI112" s="885"/>
      <c r="CJ112" s="885"/>
      <c r="CK112" s="936"/>
      <c r="CL112" s="830"/>
      <c r="CM112" s="824" t="s">
        <v>442</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435</v>
      </c>
      <c r="DH112" s="826"/>
      <c r="DI112" s="826"/>
      <c r="DJ112" s="826"/>
      <c r="DK112" s="826"/>
      <c r="DL112" s="826" t="s">
        <v>434</v>
      </c>
      <c r="DM112" s="826"/>
      <c r="DN112" s="826"/>
      <c r="DO112" s="826"/>
      <c r="DP112" s="826"/>
      <c r="DQ112" s="826" t="s">
        <v>435</v>
      </c>
      <c r="DR112" s="826"/>
      <c r="DS112" s="826"/>
      <c r="DT112" s="826"/>
      <c r="DU112" s="826"/>
      <c r="DV112" s="803" t="s">
        <v>435</v>
      </c>
      <c r="DW112" s="803"/>
      <c r="DX112" s="803"/>
      <c r="DY112" s="803"/>
      <c r="DZ112" s="804"/>
    </row>
    <row r="113" spans="1:130" s="214" customFormat="1" ht="26.25" customHeight="1" x14ac:dyDescent="0.15">
      <c r="A113" s="923"/>
      <c r="B113" s="924"/>
      <c r="C113" s="761" t="s">
        <v>443</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689248</v>
      </c>
      <c r="AB113" s="928"/>
      <c r="AC113" s="928"/>
      <c r="AD113" s="928"/>
      <c r="AE113" s="929"/>
      <c r="AF113" s="930">
        <v>690385</v>
      </c>
      <c r="AG113" s="928"/>
      <c r="AH113" s="928"/>
      <c r="AI113" s="928"/>
      <c r="AJ113" s="929"/>
      <c r="AK113" s="930">
        <v>694124</v>
      </c>
      <c r="AL113" s="928"/>
      <c r="AM113" s="928"/>
      <c r="AN113" s="928"/>
      <c r="AO113" s="929"/>
      <c r="AP113" s="931">
        <v>8</v>
      </c>
      <c r="AQ113" s="932"/>
      <c r="AR113" s="932"/>
      <c r="AS113" s="932"/>
      <c r="AT113" s="933"/>
      <c r="AU113" s="941"/>
      <c r="AV113" s="942"/>
      <c r="AW113" s="942"/>
      <c r="AX113" s="942"/>
      <c r="AY113" s="942"/>
      <c r="AZ113" s="824" t="s">
        <v>444</v>
      </c>
      <c r="BA113" s="761"/>
      <c r="BB113" s="761"/>
      <c r="BC113" s="761"/>
      <c r="BD113" s="761"/>
      <c r="BE113" s="761"/>
      <c r="BF113" s="761"/>
      <c r="BG113" s="761"/>
      <c r="BH113" s="761"/>
      <c r="BI113" s="761"/>
      <c r="BJ113" s="761"/>
      <c r="BK113" s="761"/>
      <c r="BL113" s="761"/>
      <c r="BM113" s="761"/>
      <c r="BN113" s="761"/>
      <c r="BO113" s="761"/>
      <c r="BP113" s="762"/>
      <c r="BQ113" s="825" t="s">
        <v>435</v>
      </c>
      <c r="BR113" s="826"/>
      <c r="BS113" s="826"/>
      <c r="BT113" s="826"/>
      <c r="BU113" s="826"/>
      <c r="BV113" s="826" t="s">
        <v>435</v>
      </c>
      <c r="BW113" s="826"/>
      <c r="BX113" s="826"/>
      <c r="BY113" s="826"/>
      <c r="BZ113" s="826"/>
      <c r="CA113" s="826" t="s">
        <v>231</v>
      </c>
      <c r="CB113" s="826"/>
      <c r="CC113" s="826"/>
      <c r="CD113" s="826"/>
      <c r="CE113" s="826"/>
      <c r="CF113" s="884" t="s">
        <v>435</v>
      </c>
      <c r="CG113" s="885"/>
      <c r="CH113" s="885"/>
      <c r="CI113" s="885"/>
      <c r="CJ113" s="885"/>
      <c r="CK113" s="936"/>
      <c r="CL113" s="830"/>
      <c r="CM113" s="824" t="s">
        <v>445</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434</v>
      </c>
      <c r="DH113" s="789"/>
      <c r="DI113" s="789"/>
      <c r="DJ113" s="789"/>
      <c r="DK113" s="790"/>
      <c r="DL113" s="791" t="s">
        <v>435</v>
      </c>
      <c r="DM113" s="789"/>
      <c r="DN113" s="789"/>
      <c r="DO113" s="789"/>
      <c r="DP113" s="790"/>
      <c r="DQ113" s="791" t="s">
        <v>434</v>
      </c>
      <c r="DR113" s="789"/>
      <c r="DS113" s="789"/>
      <c r="DT113" s="789"/>
      <c r="DU113" s="790"/>
      <c r="DV113" s="833" t="s">
        <v>435</v>
      </c>
      <c r="DW113" s="834"/>
      <c r="DX113" s="834"/>
      <c r="DY113" s="834"/>
      <c r="DZ113" s="835"/>
    </row>
    <row r="114" spans="1:130" s="214" customFormat="1" ht="26.25" customHeight="1" x14ac:dyDescent="0.15">
      <c r="A114" s="923"/>
      <c r="B114" s="924"/>
      <c r="C114" s="761" t="s">
        <v>446</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435</v>
      </c>
      <c r="AB114" s="789"/>
      <c r="AC114" s="789"/>
      <c r="AD114" s="789"/>
      <c r="AE114" s="790"/>
      <c r="AF114" s="791" t="s">
        <v>435</v>
      </c>
      <c r="AG114" s="789"/>
      <c r="AH114" s="789"/>
      <c r="AI114" s="789"/>
      <c r="AJ114" s="790"/>
      <c r="AK114" s="791" t="s">
        <v>435</v>
      </c>
      <c r="AL114" s="789"/>
      <c r="AM114" s="789"/>
      <c r="AN114" s="789"/>
      <c r="AO114" s="790"/>
      <c r="AP114" s="833" t="s">
        <v>435</v>
      </c>
      <c r="AQ114" s="834"/>
      <c r="AR114" s="834"/>
      <c r="AS114" s="834"/>
      <c r="AT114" s="835"/>
      <c r="AU114" s="941"/>
      <c r="AV114" s="942"/>
      <c r="AW114" s="942"/>
      <c r="AX114" s="942"/>
      <c r="AY114" s="942"/>
      <c r="AZ114" s="824" t="s">
        <v>447</v>
      </c>
      <c r="BA114" s="761"/>
      <c r="BB114" s="761"/>
      <c r="BC114" s="761"/>
      <c r="BD114" s="761"/>
      <c r="BE114" s="761"/>
      <c r="BF114" s="761"/>
      <c r="BG114" s="761"/>
      <c r="BH114" s="761"/>
      <c r="BI114" s="761"/>
      <c r="BJ114" s="761"/>
      <c r="BK114" s="761"/>
      <c r="BL114" s="761"/>
      <c r="BM114" s="761"/>
      <c r="BN114" s="761"/>
      <c r="BO114" s="761"/>
      <c r="BP114" s="762"/>
      <c r="BQ114" s="825">
        <v>2977593</v>
      </c>
      <c r="BR114" s="826"/>
      <c r="BS114" s="826"/>
      <c r="BT114" s="826"/>
      <c r="BU114" s="826"/>
      <c r="BV114" s="826">
        <v>3011946</v>
      </c>
      <c r="BW114" s="826"/>
      <c r="BX114" s="826"/>
      <c r="BY114" s="826"/>
      <c r="BZ114" s="826"/>
      <c r="CA114" s="826">
        <v>3002262</v>
      </c>
      <c r="CB114" s="826"/>
      <c r="CC114" s="826"/>
      <c r="CD114" s="826"/>
      <c r="CE114" s="826"/>
      <c r="CF114" s="884">
        <v>34.700000000000003</v>
      </c>
      <c r="CG114" s="885"/>
      <c r="CH114" s="885"/>
      <c r="CI114" s="885"/>
      <c r="CJ114" s="885"/>
      <c r="CK114" s="936"/>
      <c r="CL114" s="830"/>
      <c r="CM114" s="824" t="s">
        <v>448</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434</v>
      </c>
      <c r="DH114" s="789"/>
      <c r="DI114" s="789"/>
      <c r="DJ114" s="789"/>
      <c r="DK114" s="790"/>
      <c r="DL114" s="791" t="s">
        <v>231</v>
      </c>
      <c r="DM114" s="789"/>
      <c r="DN114" s="789"/>
      <c r="DO114" s="789"/>
      <c r="DP114" s="790"/>
      <c r="DQ114" s="791" t="s">
        <v>435</v>
      </c>
      <c r="DR114" s="789"/>
      <c r="DS114" s="789"/>
      <c r="DT114" s="789"/>
      <c r="DU114" s="790"/>
      <c r="DV114" s="833" t="s">
        <v>435</v>
      </c>
      <c r="DW114" s="834"/>
      <c r="DX114" s="834"/>
      <c r="DY114" s="834"/>
      <c r="DZ114" s="835"/>
    </row>
    <row r="115" spans="1:130" s="214" customFormat="1" ht="26.25" customHeight="1" x14ac:dyDescent="0.15">
      <c r="A115" s="923"/>
      <c r="B115" s="924"/>
      <c r="C115" s="761" t="s">
        <v>449</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27416</v>
      </c>
      <c r="AB115" s="928"/>
      <c r="AC115" s="928"/>
      <c r="AD115" s="928"/>
      <c r="AE115" s="929"/>
      <c r="AF115" s="930">
        <v>17957</v>
      </c>
      <c r="AG115" s="928"/>
      <c r="AH115" s="928"/>
      <c r="AI115" s="928"/>
      <c r="AJ115" s="929"/>
      <c r="AK115" s="930">
        <v>10554</v>
      </c>
      <c r="AL115" s="928"/>
      <c r="AM115" s="928"/>
      <c r="AN115" s="928"/>
      <c r="AO115" s="929"/>
      <c r="AP115" s="931">
        <v>0.1</v>
      </c>
      <c r="AQ115" s="932"/>
      <c r="AR115" s="932"/>
      <c r="AS115" s="932"/>
      <c r="AT115" s="933"/>
      <c r="AU115" s="941"/>
      <c r="AV115" s="942"/>
      <c r="AW115" s="942"/>
      <c r="AX115" s="942"/>
      <c r="AY115" s="942"/>
      <c r="AZ115" s="824" t="s">
        <v>450</v>
      </c>
      <c r="BA115" s="761"/>
      <c r="BB115" s="761"/>
      <c r="BC115" s="761"/>
      <c r="BD115" s="761"/>
      <c r="BE115" s="761"/>
      <c r="BF115" s="761"/>
      <c r="BG115" s="761"/>
      <c r="BH115" s="761"/>
      <c r="BI115" s="761"/>
      <c r="BJ115" s="761"/>
      <c r="BK115" s="761"/>
      <c r="BL115" s="761"/>
      <c r="BM115" s="761"/>
      <c r="BN115" s="761"/>
      <c r="BO115" s="761"/>
      <c r="BP115" s="762"/>
      <c r="BQ115" s="825" t="s">
        <v>231</v>
      </c>
      <c r="BR115" s="826"/>
      <c r="BS115" s="826"/>
      <c r="BT115" s="826"/>
      <c r="BU115" s="826"/>
      <c r="BV115" s="826" t="s">
        <v>435</v>
      </c>
      <c r="BW115" s="826"/>
      <c r="BX115" s="826"/>
      <c r="BY115" s="826"/>
      <c r="BZ115" s="826"/>
      <c r="CA115" s="826" t="s">
        <v>434</v>
      </c>
      <c r="CB115" s="826"/>
      <c r="CC115" s="826"/>
      <c r="CD115" s="826"/>
      <c r="CE115" s="826"/>
      <c r="CF115" s="884" t="s">
        <v>435</v>
      </c>
      <c r="CG115" s="885"/>
      <c r="CH115" s="885"/>
      <c r="CI115" s="885"/>
      <c r="CJ115" s="885"/>
      <c r="CK115" s="936"/>
      <c r="CL115" s="830"/>
      <c r="CM115" s="824" t="s">
        <v>451</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435</v>
      </c>
      <c r="DH115" s="789"/>
      <c r="DI115" s="789"/>
      <c r="DJ115" s="789"/>
      <c r="DK115" s="790"/>
      <c r="DL115" s="791" t="s">
        <v>434</v>
      </c>
      <c r="DM115" s="789"/>
      <c r="DN115" s="789"/>
      <c r="DO115" s="789"/>
      <c r="DP115" s="790"/>
      <c r="DQ115" s="791" t="s">
        <v>434</v>
      </c>
      <c r="DR115" s="789"/>
      <c r="DS115" s="789"/>
      <c r="DT115" s="789"/>
      <c r="DU115" s="790"/>
      <c r="DV115" s="833" t="s">
        <v>435</v>
      </c>
      <c r="DW115" s="834"/>
      <c r="DX115" s="834"/>
      <c r="DY115" s="834"/>
      <c r="DZ115" s="835"/>
    </row>
    <row r="116" spans="1:130" s="214" customFormat="1" ht="26.25" customHeight="1" x14ac:dyDescent="0.15">
      <c r="A116" s="925"/>
      <c r="B116" s="926"/>
      <c r="C116" s="848" t="s">
        <v>452</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435</v>
      </c>
      <c r="AB116" s="789"/>
      <c r="AC116" s="789"/>
      <c r="AD116" s="789"/>
      <c r="AE116" s="790"/>
      <c r="AF116" s="791" t="s">
        <v>434</v>
      </c>
      <c r="AG116" s="789"/>
      <c r="AH116" s="789"/>
      <c r="AI116" s="789"/>
      <c r="AJ116" s="790"/>
      <c r="AK116" s="791" t="s">
        <v>434</v>
      </c>
      <c r="AL116" s="789"/>
      <c r="AM116" s="789"/>
      <c r="AN116" s="789"/>
      <c r="AO116" s="790"/>
      <c r="AP116" s="833" t="s">
        <v>434</v>
      </c>
      <c r="AQ116" s="834"/>
      <c r="AR116" s="834"/>
      <c r="AS116" s="834"/>
      <c r="AT116" s="835"/>
      <c r="AU116" s="941"/>
      <c r="AV116" s="942"/>
      <c r="AW116" s="942"/>
      <c r="AX116" s="942"/>
      <c r="AY116" s="942"/>
      <c r="AZ116" s="918" t="s">
        <v>453</v>
      </c>
      <c r="BA116" s="919"/>
      <c r="BB116" s="919"/>
      <c r="BC116" s="919"/>
      <c r="BD116" s="919"/>
      <c r="BE116" s="919"/>
      <c r="BF116" s="919"/>
      <c r="BG116" s="919"/>
      <c r="BH116" s="919"/>
      <c r="BI116" s="919"/>
      <c r="BJ116" s="919"/>
      <c r="BK116" s="919"/>
      <c r="BL116" s="919"/>
      <c r="BM116" s="919"/>
      <c r="BN116" s="919"/>
      <c r="BO116" s="919"/>
      <c r="BP116" s="920"/>
      <c r="BQ116" s="825" t="s">
        <v>435</v>
      </c>
      <c r="BR116" s="826"/>
      <c r="BS116" s="826"/>
      <c r="BT116" s="826"/>
      <c r="BU116" s="826"/>
      <c r="BV116" s="826" t="s">
        <v>435</v>
      </c>
      <c r="BW116" s="826"/>
      <c r="BX116" s="826"/>
      <c r="BY116" s="826"/>
      <c r="BZ116" s="826"/>
      <c r="CA116" s="826" t="s">
        <v>435</v>
      </c>
      <c r="CB116" s="826"/>
      <c r="CC116" s="826"/>
      <c r="CD116" s="826"/>
      <c r="CE116" s="826"/>
      <c r="CF116" s="884" t="s">
        <v>435</v>
      </c>
      <c r="CG116" s="885"/>
      <c r="CH116" s="885"/>
      <c r="CI116" s="885"/>
      <c r="CJ116" s="885"/>
      <c r="CK116" s="936"/>
      <c r="CL116" s="830"/>
      <c r="CM116" s="824" t="s">
        <v>454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435</v>
      </c>
      <c r="DH116" s="789"/>
      <c r="DI116" s="789"/>
      <c r="DJ116" s="789"/>
      <c r="DK116" s="790"/>
      <c r="DL116" s="791" t="s">
        <v>434</v>
      </c>
      <c r="DM116" s="789"/>
      <c r="DN116" s="789"/>
      <c r="DO116" s="789"/>
      <c r="DP116" s="790"/>
      <c r="DQ116" s="791" t="s">
        <v>435</v>
      </c>
      <c r="DR116" s="789"/>
      <c r="DS116" s="789"/>
      <c r="DT116" s="789"/>
      <c r="DU116" s="790"/>
      <c r="DV116" s="833" t="s">
        <v>435</v>
      </c>
      <c r="DW116" s="834"/>
      <c r="DX116" s="834"/>
      <c r="DY116" s="834"/>
      <c r="DZ116" s="835"/>
    </row>
    <row r="117" spans="1:130" s="214" customFormat="1" ht="26.25" customHeight="1" x14ac:dyDescent="0.15">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455</v>
      </c>
      <c r="Z117" s="906"/>
      <c r="AA117" s="911">
        <v>2435383</v>
      </c>
      <c r="AB117" s="912"/>
      <c r="AC117" s="912"/>
      <c r="AD117" s="912"/>
      <c r="AE117" s="913"/>
      <c r="AF117" s="914">
        <v>2401243</v>
      </c>
      <c r="AG117" s="912"/>
      <c r="AH117" s="912"/>
      <c r="AI117" s="912"/>
      <c r="AJ117" s="913"/>
      <c r="AK117" s="914">
        <v>2332911</v>
      </c>
      <c r="AL117" s="912"/>
      <c r="AM117" s="912"/>
      <c r="AN117" s="912"/>
      <c r="AO117" s="913"/>
      <c r="AP117" s="915"/>
      <c r="AQ117" s="916"/>
      <c r="AR117" s="916"/>
      <c r="AS117" s="916"/>
      <c r="AT117" s="917"/>
      <c r="AU117" s="941"/>
      <c r="AV117" s="942"/>
      <c r="AW117" s="942"/>
      <c r="AX117" s="942"/>
      <c r="AY117" s="942"/>
      <c r="AZ117" s="872" t="s">
        <v>456</v>
      </c>
      <c r="BA117" s="873"/>
      <c r="BB117" s="873"/>
      <c r="BC117" s="873"/>
      <c r="BD117" s="873"/>
      <c r="BE117" s="873"/>
      <c r="BF117" s="873"/>
      <c r="BG117" s="873"/>
      <c r="BH117" s="873"/>
      <c r="BI117" s="873"/>
      <c r="BJ117" s="873"/>
      <c r="BK117" s="873"/>
      <c r="BL117" s="873"/>
      <c r="BM117" s="873"/>
      <c r="BN117" s="873"/>
      <c r="BO117" s="873"/>
      <c r="BP117" s="874"/>
      <c r="BQ117" s="825" t="s">
        <v>457</v>
      </c>
      <c r="BR117" s="826"/>
      <c r="BS117" s="826"/>
      <c r="BT117" s="826"/>
      <c r="BU117" s="826"/>
      <c r="BV117" s="826" t="s">
        <v>457</v>
      </c>
      <c r="BW117" s="826"/>
      <c r="BX117" s="826"/>
      <c r="BY117" s="826"/>
      <c r="BZ117" s="826"/>
      <c r="CA117" s="826" t="s">
        <v>457</v>
      </c>
      <c r="CB117" s="826"/>
      <c r="CC117" s="826"/>
      <c r="CD117" s="826"/>
      <c r="CE117" s="826"/>
      <c r="CF117" s="884" t="s">
        <v>457</v>
      </c>
      <c r="CG117" s="885"/>
      <c r="CH117" s="885"/>
      <c r="CI117" s="885"/>
      <c r="CJ117" s="885"/>
      <c r="CK117" s="936"/>
      <c r="CL117" s="830"/>
      <c r="CM117" s="824" t="s">
        <v>458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457</v>
      </c>
      <c r="DH117" s="789"/>
      <c r="DI117" s="789"/>
      <c r="DJ117" s="789"/>
      <c r="DK117" s="790"/>
      <c r="DL117" s="791" t="s">
        <v>457</v>
      </c>
      <c r="DM117" s="789"/>
      <c r="DN117" s="789"/>
      <c r="DO117" s="789"/>
      <c r="DP117" s="790"/>
      <c r="DQ117" s="791" t="s">
        <v>457</v>
      </c>
      <c r="DR117" s="789"/>
      <c r="DS117" s="789"/>
      <c r="DT117" s="789"/>
      <c r="DU117" s="790"/>
      <c r="DV117" s="833" t="s">
        <v>457</v>
      </c>
      <c r="DW117" s="834"/>
      <c r="DX117" s="834"/>
      <c r="DY117" s="834"/>
      <c r="DZ117" s="835"/>
    </row>
    <row r="118" spans="1:130" s="214" customFormat="1" ht="26.25" customHeight="1" x14ac:dyDescent="0.15">
      <c r="A118" s="904" t="s">
        <v>429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426</v>
      </c>
      <c r="AB118" s="905"/>
      <c r="AC118" s="905"/>
      <c r="AD118" s="905"/>
      <c r="AE118" s="906"/>
      <c r="AF118" s="907" t="s">
        <v>427</v>
      </c>
      <c r="AG118" s="905"/>
      <c r="AH118" s="905"/>
      <c r="AI118" s="905"/>
      <c r="AJ118" s="906"/>
      <c r="AK118" s="907" t="s">
        <v>303</v>
      </c>
      <c r="AL118" s="905"/>
      <c r="AM118" s="905"/>
      <c r="AN118" s="905"/>
      <c r="AO118" s="906"/>
      <c r="AP118" s="908" t="s">
        <v>428</v>
      </c>
      <c r="AQ118" s="909"/>
      <c r="AR118" s="909"/>
      <c r="AS118" s="909"/>
      <c r="AT118" s="910"/>
      <c r="AU118" s="941"/>
      <c r="AV118" s="942"/>
      <c r="AW118" s="942"/>
      <c r="AX118" s="942"/>
      <c r="AY118" s="942"/>
      <c r="AZ118" s="847" t="s">
        <v>459</v>
      </c>
      <c r="BA118" s="848"/>
      <c r="BB118" s="848"/>
      <c r="BC118" s="848"/>
      <c r="BD118" s="848"/>
      <c r="BE118" s="848"/>
      <c r="BF118" s="848"/>
      <c r="BG118" s="848"/>
      <c r="BH118" s="848"/>
      <c r="BI118" s="848"/>
      <c r="BJ118" s="848"/>
      <c r="BK118" s="848"/>
      <c r="BL118" s="848"/>
      <c r="BM118" s="848"/>
      <c r="BN118" s="848"/>
      <c r="BO118" s="848"/>
      <c r="BP118" s="849"/>
      <c r="BQ118" s="888" t="s">
        <v>435</v>
      </c>
      <c r="BR118" s="854"/>
      <c r="BS118" s="854"/>
      <c r="BT118" s="854"/>
      <c r="BU118" s="854"/>
      <c r="BV118" s="854" t="s">
        <v>435</v>
      </c>
      <c r="BW118" s="854"/>
      <c r="BX118" s="854"/>
      <c r="BY118" s="854"/>
      <c r="BZ118" s="854"/>
      <c r="CA118" s="854" t="s">
        <v>136</v>
      </c>
      <c r="CB118" s="854"/>
      <c r="CC118" s="854"/>
      <c r="CD118" s="854"/>
      <c r="CE118" s="854"/>
      <c r="CF118" s="884" t="s">
        <v>136</v>
      </c>
      <c r="CG118" s="885"/>
      <c r="CH118" s="885"/>
      <c r="CI118" s="885"/>
      <c r="CJ118" s="885"/>
      <c r="CK118" s="936"/>
      <c r="CL118" s="830"/>
      <c r="CM118" s="824" t="s">
        <v>460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461</v>
      </c>
      <c r="DH118" s="789"/>
      <c r="DI118" s="789"/>
      <c r="DJ118" s="789"/>
      <c r="DK118" s="790"/>
      <c r="DL118" s="791" t="s">
        <v>136</v>
      </c>
      <c r="DM118" s="789"/>
      <c r="DN118" s="789"/>
      <c r="DO118" s="789"/>
      <c r="DP118" s="790"/>
      <c r="DQ118" s="791" t="s">
        <v>435</v>
      </c>
      <c r="DR118" s="789"/>
      <c r="DS118" s="789"/>
      <c r="DT118" s="789"/>
      <c r="DU118" s="790"/>
      <c r="DV118" s="833" t="s">
        <v>435</v>
      </c>
      <c r="DW118" s="834"/>
      <c r="DX118" s="834"/>
      <c r="DY118" s="834"/>
      <c r="DZ118" s="835"/>
    </row>
    <row r="119" spans="1:130" s="214" customFormat="1" ht="26.25" customHeight="1" x14ac:dyDescent="0.15">
      <c r="A119" s="827" t="s">
        <v>432</v>
      </c>
      <c r="B119" s="828"/>
      <c r="C119" s="869" t="s">
        <v>433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231</v>
      </c>
      <c r="AB119" s="898"/>
      <c r="AC119" s="898"/>
      <c r="AD119" s="898"/>
      <c r="AE119" s="899"/>
      <c r="AF119" s="900" t="s">
        <v>136</v>
      </c>
      <c r="AG119" s="898"/>
      <c r="AH119" s="898"/>
      <c r="AI119" s="898"/>
      <c r="AJ119" s="899"/>
      <c r="AK119" s="900" t="s">
        <v>136</v>
      </c>
      <c r="AL119" s="898"/>
      <c r="AM119" s="898"/>
      <c r="AN119" s="898"/>
      <c r="AO119" s="899"/>
      <c r="AP119" s="901" t="s">
        <v>136</v>
      </c>
      <c r="AQ119" s="902"/>
      <c r="AR119" s="902"/>
      <c r="AS119" s="902"/>
      <c r="AT119" s="903"/>
      <c r="AU119" s="943"/>
      <c r="AV119" s="944"/>
      <c r="AW119" s="944"/>
      <c r="AX119" s="944"/>
      <c r="AY119" s="944"/>
      <c r="AZ119" s="235" t="s">
        <v>186</v>
      </c>
      <c r="BA119" s="235"/>
      <c r="BB119" s="235"/>
      <c r="BC119" s="235"/>
      <c r="BD119" s="235"/>
      <c r="BE119" s="235"/>
      <c r="BF119" s="235"/>
      <c r="BG119" s="235"/>
      <c r="BH119" s="235"/>
      <c r="BI119" s="235"/>
      <c r="BJ119" s="235"/>
      <c r="BK119" s="235"/>
      <c r="BL119" s="235"/>
      <c r="BM119" s="235"/>
      <c r="BN119" s="235"/>
      <c r="BO119" s="886" t="s">
        <v>462</v>
      </c>
      <c r="BP119" s="887"/>
      <c r="BQ119" s="888">
        <v>24400535</v>
      </c>
      <c r="BR119" s="854"/>
      <c r="BS119" s="854"/>
      <c r="BT119" s="854"/>
      <c r="BU119" s="854"/>
      <c r="BV119" s="854">
        <v>24656190</v>
      </c>
      <c r="BW119" s="854"/>
      <c r="BX119" s="854"/>
      <c r="BY119" s="854"/>
      <c r="BZ119" s="854"/>
      <c r="CA119" s="854">
        <v>24452679</v>
      </c>
      <c r="CB119" s="854"/>
      <c r="CC119" s="854"/>
      <c r="CD119" s="854"/>
      <c r="CE119" s="854"/>
      <c r="CF119" s="757"/>
      <c r="CG119" s="758"/>
      <c r="CH119" s="758"/>
      <c r="CI119" s="758"/>
      <c r="CJ119" s="843"/>
      <c r="CK119" s="937"/>
      <c r="CL119" s="832"/>
      <c r="CM119" s="847" t="s">
        <v>463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27340</v>
      </c>
      <c r="DH119" s="773"/>
      <c r="DI119" s="773"/>
      <c r="DJ119" s="773"/>
      <c r="DK119" s="774"/>
      <c r="DL119" s="775">
        <v>10993</v>
      </c>
      <c r="DM119" s="773"/>
      <c r="DN119" s="773"/>
      <c r="DO119" s="773"/>
      <c r="DP119" s="774"/>
      <c r="DQ119" s="775">
        <v>1870</v>
      </c>
      <c r="DR119" s="773"/>
      <c r="DS119" s="773"/>
      <c r="DT119" s="773"/>
      <c r="DU119" s="774"/>
      <c r="DV119" s="857">
        <v>0</v>
      </c>
      <c r="DW119" s="858"/>
      <c r="DX119" s="858"/>
      <c r="DY119" s="858"/>
      <c r="DZ119" s="859"/>
    </row>
    <row r="120" spans="1:130" s="214" customFormat="1" ht="26.25" customHeight="1" x14ac:dyDescent="0.15">
      <c r="A120" s="829"/>
      <c r="B120" s="830"/>
      <c r="C120" s="824" t="s">
        <v>438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136</v>
      </c>
      <c r="AB120" s="789"/>
      <c r="AC120" s="789"/>
      <c r="AD120" s="789"/>
      <c r="AE120" s="790"/>
      <c r="AF120" s="791" t="s">
        <v>435</v>
      </c>
      <c r="AG120" s="789"/>
      <c r="AH120" s="789"/>
      <c r="AI120" s="789"/>
      <c r="AJ120" s="790"/>
      <c r="AK120" s="791" t="s">
        <v>435</v>
      </c>
      <c r="AL120" s="789"/>
      <c r="AM120" s="789"/>
      <c r="AN120" s="789"/>
      <c r="AO120" s="790"/>
      <c r="AP120" s="833" t="s">
        <v>461</v>
      </c>
      <c r="AQ120" s="834"/>
      <c r="AR120" s="834"/>
      <c r="AS120" s="834"/>
      <c r="AT120" s="835"/>
      <c r="AU120" s="889" t="s">
        <v>464</v>
      </c>
      <c r="AV120" s="890"/>
      <c r="AW120" s="890"/>
      <c r="AX120" s="890"/>
      <c r="AY120" s="891"/>
      <c r="AZ120" s="869" t="s">
        <v>465</v>
      </c>
      <c r="BA120" s="817"/>
      <c r="BB120" s="817"/>
      <c r="BC120" s="817"/>
      <c r="BD120" s="817"/>
      <c r="BE120" s="817"/>
      <c r="BF120" s="817"/>
      <c r="BG120" s="817"/>
      <c r="BH120" s="817"/>
      <c r="BI120" s="817"/>
      <c r="BJ120" s="817"/>
      <c r="BK120" s="817"/>
      <c r="BL120" s="817"/>
      <c r="BM120" s="817"/>
      <c r="BN120" s="817"/>
      <c r="BO120" s="817"/>
      <c r="BP120" s="818"/>
      <c r="BQ120" s="870">
        <v>6575077</v>
      </c>
      <c r="BR120" s="851"/>
      <c r="BS120" s="851"/>
      <c r="BT120" s="851"/>
      <c r="BU120" s="851"/>
      <c r="BV120" s="851">
        <v>6692263</v>
      </c>
      <c r="BW120" s="851"/>
      <c r="BX120" s="851"/>
      <c r="BY120" s="851"/>
      <c r="BZ120" s="851"/>
      <c r="CA120" s="851">
        <v>7202977</v>
      </c>
      <c r="CB120" s="851"/>
      <c r="CC120" s="851"/>
      <c r="CD120" s="851"/>
      <c r="CE120" s="851"/>
      <c r="CF120" s="875">
        <v>83.3</v>
      </c>
      <c r="CG120" s="876"/>
      <c r="CH120" s="876"/>
      <c r="CI120" s="876"/>
      <c r="CJ120" s="876"/>
      <c r="CK120" s="877" t="s">
        <v>466</v>
      </c>
      <c r="CL120" s="861"/>
      <c r="CM120" s="861"/>
      <c r="CN120" s="861"/>
      <c r="CO120" s="862"/>
      <c r="CP120" s="881" t="s">
        <v>467</v>
      </c>
      <c r="CQ120" s="882"/>
      <c r="CR120" s="882"/>
      <c r="CS120" s="882"/>
      <c r="CT120" s="882"/>
      <c r="CU120" s="882"/>
      <c r="CV120" s="882"/>
      <c r="CW120" s="882"/>
      <c r="CX120" s="882"/>
      <c r="CY120" s="882"/>
      <c r="CZ120" s="882"/>
      <c r="DA120" s="882"/>
      <c r="DB120" s="882"/>
      <c r="DC120" s="882"/>
      <c r="DD120" s="882"/>
      <c r="DE120" s="882"/>
      <c r="DF120" s="883"/>
      <c r="DG120" s="870">
        <v>1902824</v>
      </c>
      <c r="DH120" s="851"/>
      <c r="DI120" s="851"/>
      <c r="DJ120" s="851"/>
      <c r="DK120" s="851"/>
      <c r="DL120" s="851">
        <v>1982083</v>
      </c>
      <c r="DM120" s="851"/>
      <c r="DN120" s="851"/>
      <c r="DO120" s="851"/>
      <c r="DP120" s="851"/>
      <c r="DQ120" s="851">
        <v>2262875</v>
      </c>
      <c r="DR120" s="851"/>
      <c r="DS120" s="851"/>
      <c r="DT120" s="851"/>
      <c r="DU120" s="851"/>
      <c r="DV120" s="852">
        <v>26.2</v>
      </c>
      <c r="DW120" s="852"/>
      <c r="DX120" s="852"/>
      <c r="DY120" s="852"/>
      <c r="DZ120" s="853"/>
    </row>
    <row r="121" spans="1:130" s="214" customFormat="1" ht="26.25" customHeight="1" x14ac:dyDescent="0.15">
      <c r="A121" s="829"/>
      <c r="B121" s="830"/>
      <c r="C121" s="872" t="s">
        <v>468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136</v>
      </c>
      <c r="AB121" s="789"/>
      <c r="AC121" s="789"/>
      <c r="AD121" s="789"/>
      <c r="AE121" s="790"/>
      <c r="AF121" s="791" t="s">
        <v>435</v>
      </c>
      <c r="AG121" s="789"/>
      <c r="AH121" s="789"/>
      <c r="AI121" s="789"/>
      <c r="AJ121" s="790"/>
      <c r="AK121" s="791" t="s">
        <v>435</v>
      </c>
      <c r="AL121" s="789"/>
      <c r="AM121" s="789"/>
      <c r="AN121" s="789"/>
      <c r="AO121" s="790"/>
      <c r="AP121" s="833" t="s">
        <v>136</v>
      </c>
      <c r="AQ121" s="834"/>
      <c r="AR121" s="834"/>
      <c r="AS121" s="834"/>
      <c r="AT121" s="835"/>
      <c r="AU121" s="892"/>
      <c r="AV121" s="893"/>
      <c r="AW121" s="893"/>
      <c r="AX121" s="893"/>
      <c r="AY121" s="894"/>
      <c r="AZ121" s="824" t="s">
        <v>469</v>
      </c>
      <c r="BA121" s="761"/>
      <c r="BB121" s="761"/>
      <c r="BC121" s="761"/>
      <c r="BD121" s="761"/>
      <c r="BE121" s="761"/>
      <c r="BF121" s="761"/>
      <c r="BG121" s="761"/>
      <c r="BH121" s="761"/>
      <c r="BI121" s="761"/>
      <c r="BJ121" s="761"/>
      <c r="BK121" s="761"/>
      <c r="BL121" s="761"/>
      <c r="BM121" s="761"/>
      <c r="BN121" s="761"/>
      <c r="BO121" s="761"/>
      <c r="BP121" s="762"/>
      <c r="BQ121" s="825">
        <v>1042081</v>
      </c>
      <c r="BR121" s="826"/>
      <c r="BS121" s="826"/>
      <c r="BT121" s="826"/>
      <c r="BU121" s="826"/>
      <c r="BV121" s="826">
        <v>938663</v>
      </c>
      <c r="BW121" s="826"/>
      <c r="BX121" s="826"/>
      <c r="BY121" s="826"/>
      <c r="BZ121" s="826"/>
      <c r="CA121" s="826">
        <v>833187</v>
      </c>
      <c r="CB121" s="826"/>
      <c r="CC121" s="826"/>
      <c r="CD121" s="826"/>
      <c r="CE121" s="826"/>
      <c r="CF121" s="884">
        <v>9.6</v>
      </c>
      <c r="CG121" s="885"/>
      <c r="CH121" s="885"/>
      <c r="CI121" s="885"/>
      <c r="CJ121" s="885"/>
      <c r="CK121" s="878"/>
      <c r="CL121" s="864"/>
      <c r="CM121" s="864"/>
      <c r="CN121" s="864"/>
      <c r="CO121" s="865"/>
      <c r="CP121" s="844" t="s">
        <v>470</v>
      </c>
      <c r="CQ121" s="845"/>
      <c r="CR121" s="845"/>
      <c r="CS121" s="845"/>
      <c r="CT121" s="845"/>
      <c r="CU121" s="845"/>
      <c r="CV121" s="845"/>
      <c r="CW121" s="845"/>
      <c r="CX121" s="845"/>
      <c r="CY121" s="845"/>
      <c r="CZ121" s="845"/>
      <c r="DA121" s="845"/>
      <c r="DB121" s="845"/>
      <c r="DC121" s="845"/>
      <c r="DD121" s="845"/>
      <c r="DE121" s="845"/>
      <c r="DF121" s="846"/>
      <c r="DG121" s="825" t="s">
        <v>461</v>
      </c>
      <c r="DH121" s="826"/>
      <c r="DI121" s="826"/>
      <c r="DJ121" s="826"/>
      <c r="DK121" s="826"/>
      <c r="DL121" s="826">
        <v>2143707</v>
      </c>
      <c r="DM121" s="826"/>
      <c r="DN121" s="826"/>
      <c r="DO121" s="826"/>
      <c r="DP121" s="826"/>
      <c r="DQ121" s="826">
        <v>1980927</v>
      </c>
      <c r="DR121" s="826"/>
      <c r="DS121" s="826"/>
      <c r="DT121" s="826"/>
      <c r="DU121" s="826"/>
      <c r="DV121" s="803">
        <v>22.9</v>
      </c>
      <c r="DW121" s="803"/>
      <c r="DX121" s="803"/>
      <c r="DY121" s="803"/>
      <c r="DZ121" s="804"/>
    </row>
    <row r="122" spans="1:130" s="214" customFormat="1" ht="26.25" customHeight="1" x14ac:dyDescent="0.15">
      <c r="A122" s="829"/>
      <c r="B122" s="830"/>
      <c r="C122" s="824" t="s">
        <v>448</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461</v>
      </c>
      <c r="AB122" s="789"/>
      <c r="AC122" s="789"/>
      <c r="AD122" s="789"/>
      <c r="AE122" s="790"/>
      <c r="AF122" s="791" t="s">
        <v>435</v>
      </c>
      <c r="AG122" s="789"/>
      <c r="AH122" s="789"/>
      <c r="AI122" s="789"/>
      <c r="AJ122" s="790"/>
      <c r="AK122" s="791" t="s">
        <v>461</v>
      </c>
      <c r="AL122" s="789"/>
      <c r="AM122" s="789"/>
      <c r="AN122" s="789"/>
      <c r="AO122" s="790"/>
      <c r="AP122" s="833" t="s">
        <v>461</v>
      </c>
      <c r="AQ122" s="834"/>
      <c r="AR122" s="834"/>
      <c r="AS122" s="834"/>
      <c r="AT122" s="835"/>
      <c r="AU122" s="892"/>
      <c r="AV122" s="893"/>
      <c r="AW122" s="893"/>
      <c r="AX122" s="893"/>
      <c r="AY122" s="894"/>
      <c r="AZ122" s="847" t="s">
        <v>471</v>
      </c>
      <c r="BA122" s="848"/>
      <c r="BB122" s="848"/>
      <c r="BC122" s="848"/>
      <c r="BD122" s="848"/>
      <c r="BE122" s="848"/>
      <c r="BF122" s="848"/>
      <c r="BG122" s="848"/>
      <c r="BH122" s="848"/>
      <c r="BI122" s="848"/>
      <c r="BJ122" s="848"/>
      <c r="BK122" s="848"/>
      <c r="BL122" s="848"/>
      <c r="BM122" s="848"/>
      <c r="BN122" s="848"/>
      <c r="BO122" s="848"/>
      <c r="BP122" s="849"/>
      <c r="BQ122" s="888">
        <v>14655617</v>
      </c>
      <c r="BR122" s="854"/>
      <c r="BS122" s="854"/>
      <c r="BT122" s="854"/>
      <c r="BU122" s="854"/>
      <c r="BV122" s="854">
        <v>14703875</v>
      </c>
      <c r="BW122" s="854"/>
      <c r="BX122" s="854"/>
      <c r="BY122" s="854"/>
      <c r="BZ122" s="854"/>
      <c r="CA122" s="854">
        <v>14232394</v>
      </c>
      <c r="CB122" s="854"/>
      <c r="CC122" s="854"/>
      <c r="CD122" s="854"/>
      <c r="CE122" s="854"/>
      <c r="CF122" s="855">
        <v>164.6</v>
      </c>
      <c r="CG122" s="856"/>
      <c r="CH122" s="856"/>
      <c r="CI122" s="856"/>
      <c r="CJ122" s="856"/>
      <c r="CK122" s="878"/>
      <c r="CL122" s="864"/>
      <c r="CM122" s="864"/>
      <c r="CN122" s="864"/>
      <c r="CO122" s="865"/>
      <c r="CP122" s="844" t="s">
        <v>472</v>
      </c>
      <c r="CQ122" s="845"/>
      <c r="CR122" s="845"/>
      <c r="CS122" s="845"/>
      <c r="CT122" s="845"/>
      <c r="CU122" s="845"/>
      <c r="CV122" s="845"/>
      <c r="CW122" s="845"/>
      <c r="CX122" s="845"/>
      <c r="CY122" s="845"/>
      <c r="CZ122" s="845"/>
      <c r="DA122" s="845"/>
      <c r="DB122" s="845"/>
      <c r="DC122" s="845"/>
      <c r="DD122" s="845"/>
      <c r="DE122" s="845"/>
      <c r="DF122" s="846"/>
      <c r="DG122" s="825">
        <v>1551760</v>
      </c>
      <c r="DH122" s="826"/>
      <c r="DI122" s="826"/>
      <c r="DJ122" s="826"/>
      <c r="DK122" s="826"/>
      <c r="DL122" s="826">
        <v>1411423</v>
      </c>
      <c r="DM122" s="826"/>
      <c r="DN122" s="826"/>
      <c r="DO122" s="826"/>
      <c r="DP122" s="826"/>
      <c r="DQ122" s="826">
        <v>1451198</v>
      </c>
      <c r="DR122" s="826"/>
      <c r="DS122" s="826"/>
      <c r="DT122" s="826"/>
      <c r="DU122" s="826"/>
      <c r="DV122" s="803">
        <v>16.8</v>
      </c>
      <c r="DW122" s="803"/>
      <c r="DX122" s="803"/>
      <c r="DY122" s="803"/>
      <c r="DZ122" s="804"/>
    </row>
    <row r="123" spans="1:130" s="214" customFormat="1" ht="26.25" customHeight="1" x14ac:dyDescent="0.15">
      <c r="A123" s="829"/>
      <c r="B123" s="830"/>
      <c r="C123" s="824" t="s">
        <v>454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461</v>
      </c>
      <c r="AB123" s="789"/>
      <c r="AC123" s="789"/>
      <c r="AD123" s="789"/>
      <c r="AE123" s="790"/>
      <c r="AF123" s="791" t="s">
        <v>461</v>
      </c>
      <c r="AG123" s="789"/>
      <c r="AH123" s="789"/>
      <c r="AI123" s="789"/>
      <c r="AJ123" s="790"/>
      <c r="AK123" s="791" t="s">
        <v>461</v>
      </c>
      <c r="AL123" s="789"/>
      <c r="AM123" s="789"/>
      <c r="AN123" s="789"/>
      <c r="AO123" s="790"/>
      <c r="AP123" s="833" t="s">
        <v>435</v>
      </c>
      <c r="AQ123" s="834"/>
      <c r="AR123" s="834"/>
      <c r="AS123" s="834"/>
      <c r="AT123" s="835"/>
      <c r="AU123" s="895"/>
      <c r="AV123" s="896"/>
      <c r="AW123" s="896"/>
      <c r="AX123" s="896"/>
      <c r="AY123" s="896"/>
      <c r="AZ123" s="235" t="s">
        <v>186</v>
      </c>
      <c r="BA123" s="235"/>
      <c r="BB123" s="235"/>
      <c r="BC123" s="235"/>
      <c r="BD123" s="235"/>
      <c r="BE123" s="235"/>
      <c r="BF123" s="235"/>
      <c r="BG123" s="235"/>
      <c r="BH123" s="235"/>
      <c r="BI123" s="235"/>
      <c r="BJ123" s="235"/>
      <c r="BK123" s="235"/>
      <c r="BL123" s="235"/>
      <c r="BM123" s="235"/>
      <c r="BN123" s="235"/>
      <c r="BO123" s="886" t="s">
        <v>473</v>
      </c>
      <c r="BP123" s="887"/>
      <c r="BQ123" s="841">
        <v>22272775</v>
      </c>
      <c r="BR123" s="842"/>
      <c r="BS123" s="842"/>
      <c r="BT123" s="842"/>
      <c r="BU123" s="842"/>
      <c r="BV123" s="842">
        <v>22334801</v>
      </c>
      <c r="BW123" s="842"/>
      <c r="BX123" s="842"/>
      <c r="BY123" s="842"/>
      <c r="BZ123" s="842"/>
      <c r="CA123" s="842">
        <v>22268558</v>
      </c>
      <c r="CB123" s="842"/>
      <c r="CC123" s="842"/>
      <c r="CD123" s="842"/>
      <c r="CE123" s="842"/>
      <c r="CF123" s="757"/>
      <c r="CG123" s="758"/>
      <c r="CH123" s="758"/>
      <c r="CI123" s="758"/>
      <c r="CJ123" s="843"/>
      <c r="CK123" s="878"/>
      <c r="CL123" s="864"/>
      <c r="CM123" s="864"/>
      <c r="CN123" s="864"/>
      <c r="CO123" s="865"/>
      <c r="CP123" s="844" t="s">
        <v>474</v>
      </c>
      <c r="CQ123" s="845"/>
      <c r="CR123" s="845"/>
      <c r="CS123" s="845"/>
      <c r="CT123" s="845"/>
      <c r="CU123" s="845"/>
      <c r="CV123" s="845"/>
      <c r="CW123" s="845"/>
      <c r="CX123" s="845"/>
      <c r="CY123" s="845"/>
      <c r="CZ123" s="845"/>
      <c r="DA123" s="845"/>
      <c r="DB123" s="845"/>
      <c r="DC123" s="845"/>
      <c r="DD123" s="845"/>
      <c r="DE123" s="845"/>
      <c r="DF123" s="846"/>
      <c r="DG123" s="788" t="s">
        <v>231</v>
      </c>
      <c r="DH123" s="789"/>
      <c r="DI123" s="789"/>
      <c r="DJ123" s="789"/>
      <c r="DK123" s="790"/>
      <c r="DL123" s="791">
        <v>4617</v>
      </c>
      <c r="DM123" s="789"/>
      <c r="DN123" s="789"/>
      <c r="DO123" s="789"/>
      <c r="DP123" s="790"/>
      <c r="DQ123" s="791">
        <v>4104</v>
      </c>
      <c r="DR123" s="789"/>
      <c r="DS123" s="789"/>
      <c r="DT123" s="789"/>
      <c r="DU123" s="790"/>
      <c r="DV123" s="833">
        <v>0</v>
      </c>
      <c r="DW123" s="834"/>
      <c r="DX123" s="834"/>
      <c r="DY123" s="834"/>
      <c r="DZ123" s="835"/>
    </row>
    <row r="124" spans="1:130" s="214" customFormat="1" ht="26.25" customHeight="1" thickBot="1" x14ac:dyDescent="0.2">
      <c r="A124" s="829"/>
      <c r="B124" s="830"/>
      <c r="C124" s="824" t="s">
        <v>458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231</v>
      </c>
      <c r="AB124" s="789"/>
      <c r="AC124" s="789"/>
      <c r="AD124" s="789"/>
      <c r="AE124" s="790"/>
      <c r="AF124" s="791" t="s">
        <v>231</v>
      </c>
      <c r="AG124" s="789"/>
      <c r="AH124" s="789"/>
      <c r="AI124" s="789"/>
      <c r="AJ124" s="790"/>
      <c r="AK124" s="791" t="s">
        <v>136</v>
      </c>
      <c r="AL124" s="789"/>
      <c r="AM124" s="789"/>
      <c r="AN124" s="789"/>
      <c r="AO124" s="790"/>
      <c r="AP124" s="833" t="s">
        <v>136</v>
      </c>
      <c r="AQ124" s="834"/>
      <c r="AR124" s="834"/>
      <c r="AS124" s="834"/>
      <c r="AT124" s="835"/>
      <c r="AU124" s="836" t="s">
        <v>475</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26.4</v>
      </c>
      <c r="BR124" s="840"/>
      <c r="BS124" s="840"/>
      <c r="BT124" s="840"/>
      <c r="BU124" s="840"/>
      <c r="BV124" s="840">
        <v>28.1</v>
      </c>
      <c r="BW124" s="840"/>
      <c r="BX124" s="840"/>
      <c r="BY124" s="840"/>
      <c r="BZ124" s="840"/>
      <c r="CA124" s="840">
        <v>25.2</v>
      </c>
      <c r="CB124" s="840"/>
      <c r="CC124" s="840"/>
      <c r="CD124" s="840"/>
      <c r="CE124" s="840"/>
      <c r="CF124" s="735"/>
      <c r="CG124" s="736"/>
      <c r="CH124" s="736"/>
      <c r="CI124" s="736"/>
      <c r="CJ124" s="871"/>
      <c r="CK124" s="879"/>
      <c r="CL124" s="879"/>
      <c r="CM124" s="879"/>
      <c r="CN124" s="879"/>
      <c r="CO124" s="880"/>
      <c r="CP124" s="844" t="s">
        <v>476</v>
      </c>
      <c r="CQ124" s="845"/>
      <c r="CR124" s="845"/>
      <c r="CS124" s="845"/>
      <c r="CT124" s="845"/>
      <c r="CU124" s="845"/>
      <c r="CV124" s="845"/>
      <c r="CW124" s="845"/>
      <c r="CX124" s="845"/>
      <c r="CY124" s="845"/>
      <c r="CZ124" s="845"/>
      <c r="DA124" s="845"/>
      <c r="DB124" s="845"/>
      <c r="DC124" s="845"/>
      <c r="DD124" s="845"/>
      <c r="DE124" s="845"/>
      <c r="DF124" s="846"/>
      <c r="DG124" s="772">
        <v>2299620</v>
      </c>
      <c r="DH124" s="773"/>
      <c r="DI124" s="773"/>
      <c r="DJ124" s="773"/>
      <c r="DK124" s="774"/>
      <c r="DL124" s="775" t="s">
        <v>231</v>
      </c>
      <c r="DM124" s="773"/>
      <c r="DN124" s="773"/>
      <c r="DO124" s="773"/>
      <c r="DP124" s="774"/>
      <c r="DQ124" s="775" t="s">
        <v>231</v>
      </c>
      <c r="DR124" s="773"/>
      <c r="DS124" s="773"/>
      <c r="DT124" s="773"/>
      <c r="DU124" s="774"/>
      <c r="DV124" s="857" t="s">
        <v>231</v>
      </c>
      <c r="DW124" s="858"/>
      <c r="DX124" s="858"/>
      <c r="DY124" s="858"/>
      <c r="DZ124" s="859"/>
    </row>
    <row r="125" spans="1:130" s="214" customFormat="1" ht="26.25" customHeight="1" x14ac:dyDescent="0.15">
      <c r="A125" s="829"/>
      <c r="B125" s="830"/>
      <c r="C125" s="824" t="s">
        <v>460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231</v>
      </c>
      <c r="AB125" s="789"/>
      <c r="AC125" s="789"/>
      <c r="AD125" s="789"/>
      <c r="AE125" s="790"/>
      <c r="AF125" s="791" t="s">
        <v>231</v>
      </c>
      <c r="AG125" s="789"/>
      <c r="AH125" s="789"/>
      <c r="AI125" s="789"/>
      <c r="AJ125" s="790"/>
      <c r="AK125" s="791" t="s">
        <v>231</v>
      </c>
      <c r="AL125" s="789"/>
      <c r="AM125" s="789"/>
      <c r="AN125" s="789"/>
      <c r="AO125" s="790"/>
      <c r="AP125" s="833" t="s">
        <v>231</v>
      </c>
      <c r="AQ125" s="834"/>
      <c r="AR125" s="834"/>
      <c r="AS125" s="834"/>
      <c r="AT125" s="835"/>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477</v>
      </c>
      <c r="CL125" s="861"/>
      <c r="CM125" s="861"/>
      <c r="CN125" s="861"/>
      <c r="CO125" s="862"/>
      <c r="CP125" s="869" t="s">
        <v>478</v>
      </c>
      <c r="CQ125" s="817"/>
      <c r="CR125" s="817"/>
      <c r="CS125" s="817"/>
      <c r="CT125" s="817"/>
      <c r="CU125" s="817"/>
      <c r="CV125" s="817"/>
      <c r="CW125" s="817"/>
      <c r="CX125" s="817"/>
      <c r="CY125" s="817"/>
      <c r="CZ125" s="817"/>
      <c r="DA125" s="817"/>
      <c r="DB125" s="817"/>
      <c r="DC125" s="817"/>
      <c r="DD125" s="817"/>
      <c r="DE125" s="817"/>
      <c r="DF125" s="818"/>
      <c r="DG125" s="870" t="s">
        <v>231</v>
      </c>
      <c r="DH125" s="851"/>
      <c r="DI125" s="851"/>
      <c r="DJ125" s="851"/>
      <c r="DK125" s="851"/>
      <c r="DL125" s="851" t="s">
        <v>231</v>
      </c>
      <c r="DM125" s="851"/>
      <c r="DN125" s="851"/>
      <c r="DO125" s="851"/>
      <c r="DP125" s="851"/>
      <c r="DQ125" s="851" t="s">
        <v>231</v>
      </c>
      <c r="DR125" s="851"/>
      <c r="DS125" s="851"/>
      <c r="DT125" s="851"/>
      <c r="DU125" s="851"/>
      <c r="DV125" s="852" t="s">
        <v>231</v>
      </c>
      <c r="DW125" s="852"/>
      <c r="DX125" s="852"/>
      <c r="DY125" s="852"/>
      <c r="DZ125" s="853"/>
    </row>
    <row r="126" spans="1:130" s="214" customFormat="1" ht="26.25" customHeight="1" thickBot="1" x14ac:dyDescent="0.2">
      <c r="A126" s="829"/>
      <c r="B126" s="830"/>
      <c r="C126" s="824" t="s">
        <v>463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4781</v>
      </c>
      <c r="AB126" s="789"/>
      <c r="AC126" s="789"/>
      <c r="AD126" s="789"/>
      <c r="AE126" s="790"/>
      <c r="AF126" s="791">
        <v>1422</v>
      </c>
      <c r="AG126" s="789"/>
      <c r="AH126" s="789"/>
      <c r="AI126" s="789"/>
      <c r="AJ126" s="790"/>
      <c r="AK126" s="791">
        <v>1300</v>
      </c>
      <c r="AL126" s="789"/>
      <c r="AM126" s="789"/>
      <c r="AN126" s="789"/>
      <c r="AO126" s="790"/>
      <c r="AP126" s="833">
        <v>0</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479</v>
      </c>
      <c r="CQ126" s="761"/>
      <c r="CR126" s="761"/>
      <c r="CS126" s="761"/>
      <c r="CT126" s="761"/>
      <c r="CU126" s="761"/>
      <c r="CV126" s="761"/>
      <c r="CW126" s="761"/>
      <c r="CX126" s="761"/>
      <c r="CY126" s="761"/>
      <c r="CZ126" s="761"/>
      <c r="DA126" s="761"/>
      <c r="DB126" s="761"/>
      <c r="DC126" s="761"/>
      <c r="DD126" s="761"/>
      <c r="DE126" s="761"/>
      <c r="DF126" s="762"/>
      <c r="DG126" s="825" t="s">
        <v>231</v>
      </c>
      <c r="DH126" s="826"/>
      <c r="DI126" s="826"/>
      <c r="DJ126" s="826"/>
      <c r="DK126" s="826"/>
      <c r="DL126" s="826" t="s">
        <v>231</v>
      </c>
      <c r="DM126" s="826"/>
      <c r="DN126" s="826"/>
      <c r="DO126" s="826"/>
      <c r="DP126" s="826"/>
      <c r="DQ126" s="826" t="s">
        <v>231</v>
      </c>
      <c r="DR126" s="826"/>
      <c r="DS126" s="826"/>
      <c r="DT126" s="826"/>
      <c r="DU126" s="826"/>
      <c r="DV126" s="803" t="s">
        <v>231</v>
      </c>
      <c r="DW126" s="803"/>
      <c r="DX126" s="803"/>
      <c r="DY126" s="803"/>
      <c r="DZ126" s="804"/>
    </row>
    <row r="127" spans="1:130" s="214" customFormat="1" ht="26.25" customHeight="1" x14ac:dyDescent="0.15">
      <c r="A127" s="831"/>
      <c r="B127" s="832"/>
      <c r="C127" s="847" t="s">
        <v>480</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22635</v>
      </c>
      <c r="AB127" s="789"/>
      <c r="AC127" s="789"/>
      <c r="AD127" s="789"/>
      <c r="AE127" s="790"/>
      <c r="AF127" s="791">
        <v>16535</v>
      </c>
      <c r="AG127" s="789"/>
      <c r="AH127" s="789"/>
      <c r="AI127" s="789"/>
      <c r="AJ127" s="790"/>
      <c r="AK127" s="791">
        <v>9254</v>
      </c>
      <c r="AL127" s="789"/>
      <c r="AM127" s="789"/>
      <c r="AN127" s="789"/>
      <c r="AO127" s="790"/>
      <c r="AP127" s="833">
        <v>0.1</v>
      </c>
      <c r="AQ127" s="834"/>
      <c r="AR127" s="834"/>
      <c r="AS127" s="834"/>
      <c r="AT127" s="835"/>
      <c r="AU127" s="216"/>
      <c r="AV127" s="216"/>
      <c r="AW127" s="216"/>
      <c r="AX127" s="850" t="s">
        <v>481</v>
      </c>
      <c r="AY127" s="821"/>
      <c r="AZ127" s="821"/>
      <c r="BA127" s="821"/>
      <c r="BB127" s="821"/>
      <c r="BC127" s="821"/>
      <c r="BD127" s="821"/>
      <c r="BE127" s="822"/>
      <c r="BF127" s="820" t="s">
        <v>482</v>
      </c>
      <c r="BG127" s="821"/>
      <c r="BH127" s="821"/>
      <c r="BI127" s="821"/>
      <c r="BJ127" s="821"/>
      <c r="BK127" s="821"/>
      <c r="BL127" s="822"/>
      <c r="BM127" s="820" t="s">
        <v>483</v>
      </c>
      <c r="BN127" s="821"/>
      <c r="BO127" s="821"/>
      <c r="BP127" s="821"/>
      <c r="BQ127" s="821"/>
      <c r="BR127" s="821"/>
      <c r="BS127" s="822"/>
      <c r="BT127" s="820" t="s">
        <v>484</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485</v>
      </c>
      <c r="CQ127" s="761"/>
      <c r="CR127" s="761"/>
      <c r="CS127" s="761"/>
      <c r="CT127" s="761"/>
      <c r="CU127" s="761"/>
      <c r="CV127" s="761"/>
      <c r="CW127" s="761"/>
      <c r="CX127" s="761"/>
      <c r="CY127" s="761"/>
      <c r="CZ127" s="761"/>
      <c r="DA127" s="761"/>
      <c r="DB127" s="761"/>
      <c r="DC127" s="761"/>
      <c r="DD127" s="761"/>
      <c r="DE127" s="761"/>
      <c r="DF127" s="762"/>
      <c r="DG127" s="825" t="s">
        <v>231</v>
      </c>
      <c r="DH127" s="826"/>
      <c r="DI127" s="826"/>
      <c r="DJ127" s="826"/>
      <c r="DK127" s="826"/>
      <c r="DL127" s="826" t="s">
        <v>231</v>
      </c>
      <c r="DM127" s="826"/>
      <c r="DN127" s="826"/>
      <c r="DO127" s="826"/>
      <c r="DP127" s="826"/>
      <c r="DQ127" s="826" t="s">
        <v>231</v>
      </c>
      <c r="DR127" s="826"/>
      <c r="DS127" s="826"/>
      <c r="DT127" s="826"/>
      <c r="DU127" s="826"/>
      <c r="DV127" s="803" t="s">
        <v>231</v>
      </c>
      <c r="DW127" s="803"/>
      <c r="DX127" s="803"/>
      <c r="DY127" s="803"/>
      <c r="DZ127" s="804"/>
    </row>
    <row r="128" spans="1:130" s="214" customFormat="1" ht="26.25" customHeight="1" thickBot="1" x14ac:dyDescent="0.2">
      <c r="A128" s="805" t="s">
        <v>486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487</v>
      </c>
      <c r="X128" s="807"/>
      <c r="Y128" s="807"/>
      <c r="Z128" s="808"/>
      <c r="AA128" s="809">
        <v>170529</v>
      </c>
      <c r="AB128" s="810"/>
      <c r="AC128" s="810"/>
      <c r="AD128" s="810"/>
      <c r="AE128" s="811"/>
      <c r="AF128" s="812">
        <v>158382</v>
      </c>
      <c r="AG128" s="810"/>
      <c r="AH128" s="810"/>
      <c r="AI128" s="810"/>
      <c r="AJ128" s="811"/>
      <c r="AK128" s="812">
        <v>147585</v>
      </c>
      <c r="AL128" s="810"/>
      <c r="AM128" s="810"/>
      <c r="AN128" s="810"/>
      <c r="AO128" s="811"/>
      <c r="AP128" s="813"/>
      <c r="AQ128" s="814"/>
      <c r="AR128" s="814"/>
      <c r="AS128" s="814"/>
      <c r="AT128" s="815"/>
      <c r="AU128" s="216"/>
      <c r="AV128" s="216"/>
      <c r="AW128" s="216"/>
      <c r="AX128" s="816" t="s">
        <v>488</v>
      </c>
      <c r="AY128" s="817"/>
      <c r="AZ128" s="817"/>
      <c r="BA128" s="817"/>
      <c r="BB128" s="817"/>
      <c r="BC128" s="817"/>
      <c r="BD128" s="817"/>
      <c r="BE128" s="818"/>
      <c r="BF128" s="795" t="s">
        <v>231</v>
      </c>
      <c r="BG128" s="796"/>
      <c r="BH128" s="796"/>
      <c r="BI128" s="796"/>
      <c r="BJ128" s="796"/>
      <c r="BK128" s="796"/>
      <c r="BL128" s="819"/>
      <c r="BM128" s="795">
        <v>13.31</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489</v>
      </c>
      <c r="CQ128" s="739"/>
      <c r="CR128" s="739"/>
      <c r="CS128" s="739"/>
      <c r="CT128" s="739"/>
      <c r="CU128" s="739"/>
      <c r="CV128" s="739"/>
      <c r="CW128" s="739"/>
      <c r="CX128" s="739"/>
      <c r="CY128" s="739"/>
      <c r="CZ128" s="739"/>
      <c r="DA128" s="739"/>
      <c r="DB128" s="739"/>
      <c r="DC128" s="739"/>
      <c r="DD128" s="739"/>
      <c r="DE128" s="739"/>
      <c r="DF128" s="740"/>
      <c r="DG128" s="799" t="s">
        <v>231</v>
      </c>
      <c r="DH128" s="800"/>
      <c r="DI128" s="800"/>
      <c r="DJ128" s="800"/>
      <c r="DK128" s="800"/>
      <c r="DL128" s="800" t="s">
        <v>231</v>
      </c>
      <c r="DM128" s="800"/>
      <c r="DN128" s="800"/>
      <c r="DO128" s="800"/>
      <c r="DP128" s="800"/>
      <c r="DQ128" s="800" t="s">
        <v>231</v>
      </c>
      <c r="DR128" s="800"/>
      <c r="DS128" s="800"/>
      <c r="DT128" s="800"/>
      <c r="DU128" s="800"/>
      <c r="DV128" s="801" t="s">
        <v>231</v>
      </c>
      <c r="DW128" s="801"/>
      <c r="DX128" s="801"/>
      <c r="DY128" s="801"/>
      <c r="DZ128" s="802"/>
    </row>
    <row r="129" spans="1:131" s="214"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490</v>
      </c>
      <c r="X129" s="786"/>
      <c r="Y129" s="786"/>
      <c r="Z129" s="787"/>
      <c r="AA129" s="788">
        <v>9606207</v>
      </c>
      <c r="AB129" s="789"/>
      <c r="AC129" s="789"/>
      <c r="AD129" s="789"/>
      <c r="AE129" s="790"/>
      <c r="AF129" s="791">
        <v>9829627</v>
      </c>
      <c r="AG129" s="789"/>
      <c r="AH129" s="789"/>
      <c r="AI129" s="789"/>
      <c r="AJ129" s="790"/>
      <c r="AK129" s="791">
        <v>10151275</v>
      </c>
      <c r="AL129" s="789"/>
      <c r="AM129" s="789"/>
      <c r="AN129" s="789"/>
      <c r="AO129" s="790"/>
      <c r="AP129" s="792"/>
      <c r="AQ129" s="793"/>
      <c r="AR129" s="793"/>
      <c r="AS129" s="793"/>
      <c r="AT129" s="794"/>
      <c r="AU129" s="217"/>
      <c r="AV129" s="217"/>
      <c r="AW129" s="217"/>
      <c r="AX129" s="760" t="s">
        <v>491</v>
      </c>
      <c r="AY129" s="761"/>
      <c r="AZ129" s="761"/>
      <c r="BA129" s="761"/>
      <c r="BB129" s="761"/>
      <c r="BC129" s="761"/>
      <c r="BD129" s="761"/>
      <c r="BE129" s="762"/>
      <c r="BF129" s="779" t="s">
        <v>231</v>
      </c>
      <c r="BG129" s="780"/>
      <c r="BH129" s="780"/>
      <c r="BI129" s="780"/>
      <c r="BJ129" s="780"/>
      <c r="BK129" s="780"/>
      <c r="BL129" s="781"/>
      <c r="BM129" s="779">
        <v>18.309999999999999</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83" t="s">
        <v>492</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493</v>
      </c>
      <c r="X130" s="786"/>
      <c r="Y130" s="786"/>
      <c r="Z130" s="787"/>
      <c r="AA130" s="788">
        <v>1563736</v>
      </c>
      <c r="AB130" s="789"/>
      <c r="AC130" s="789"/>
      <c r="AD130" s="789"/>
      <c r="AE130" s="790"/>
      <c r="AF130" s="791">
        <v>1589254</v>
      </c>
      <c r="AG130" s="789"/>
      <c r="AH130" s="789"/>
      <c r="AI130" s="789"/>
      <c r="AJ130" s="790"/>
      <c r="AK130" s="791">
        <v>1505603</v>
      </c>
      <c r="AL130" s="789"/>
      <c r="AM130" s="789"/>
      <c r="AN130" s="789"/>
      <c r="AO130" s="790"/>
      <c r="AP130" s="792"/>
      <c r="AQ130" s="793"/>
      <c r="AR130" s="793"/>
      <c r="AS130" s="793"/>
      <c r="AT130" s="794"/>
      <c r="AU130" s="217"/>
      <c r="AV130" s="217"/>
      <c r="AW130" s="217"/>
      <c r="AX130" s="760" t="s">
        <v>494</v>
      </c>
      <c r="AY130" s="761"/>
      <c r="AZ130" s="761"/>
      <c r="BA130" s="761"/>
      <c r="BB130" s="761"/>
      <c r="BC130" s="761"/>
      <c r="BD130" s="761"/>
      <c r="BE130" s="762"/>
      <c r="BF130" s="763">
        <v>8.1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495</v>
      </c>
      <c r="X131" s="770"/>
      <c r="Y131" s="770"/>
      <c r="Z131" s="771"/>
      <c r="AA131" s="772">
        <v>8042471</v>
      </c>
      <c r="AB131" s="773"/>
      <c r="AC131" s="773"/>
      <c r="AD131" s="773"/>
      <c r="AE131" s="774"/>
      <c r="AF131" s="775">
        <v>8240373</v>
      </c>
      <c r="AG131" s="773"/>
      <c r="AH131" s="773"/>
      <c r="AI131" s="773"/>
      <c r="AJ131" s="774"/>
      <c r="AK131" s="775">
        <v>8645672</v>
      </c>
      <c r="AL131" s="773"/>
      <c r="AM131" s="773"/>
      <c r="AN131" s="773"/>
      <c r="AO131" s="774"/>
      <c r="AP131" s="776"/>
      <c r="AQ131" s="777"/>
      <c r="AR131" s="777"/>
      <c r="AS131" s="777"/>
      <c r="AT131" s="778"/>
      <c r="AU131" s="217"/>
      <c r="AV131" s="217"/>
      <c r="AW131" s="217"/>
      <c r="AX131" s="738" t="s">
        <v>496</v>
      </c>
      <c r="AY131" s="739"/>
      <c r="AZ131" s="739"/>
      <c r="BA131" s="739"/>
      <c r="BB131" s="739"/>
      <c r="BC131" s="739"/>
      <c r="BD131" s="739"/>
      <c r="BE131" s="740"/>
      <c r="BF131" s="741">
        <v>25.2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47" t="s">
        <v>497</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498</v>
      </c>
      <c r="W132" s="751"/>
      <c r="X132" s="751"/>
      <c r="Y132" s="751"/>
      <c r="Z132" s="752"/>
      <c r="AA132" s="753">
        <v>8.7176938530000001</v>
      </c>
      <c r="AB132" s="754"/>
      <c r="AC132" s="754"/>
      <c r="AD132" s="754"/>
      <c r="AE132" s="755"/>
      <c r="AF132" s="756">
        <v>7.9317647390000001</v>
      </c>
      <c r="AG132" s="754"/>
      <c r="AH132" s="754"/>
      <c r="AI132" s="754"/>
      <c r="AJ132" s="755"/>
      <c r="AK132" s="756">
        <v>7.8620030920000001</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499</v>
      </c>
      <c r="W133" s="730"/>
      <c r="X133" s="730"/>
      <c r="Y133" s="730"/>
      <c r="Z133" s="731"/>
      <c r="AA133" s="732">
        <v>10.9</v>
      </c>
      <c r="AB133" s="733"/>
      <c r="AC133" s="733"/>
      <c r="AD133" s="733"/>
      <c r="AE133" s="734"/>
      <c r="AF133" s="732">
        <v>9</v>
      </c>
      <c r="AG133" s="733"/>
      <c r="AH133" s="733"/>
      <c r="AI133" s="733"/>
      <c r="AJ133" s="734"/>
      <c r="AK133" s="732">
        <v>8.1</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Ev6yo2eyDg7q8xVsRJT8RmLmPD7eBJH2dYd6K/GrcvKGfE9h1GrMLrbNMhOznIfMGeXNys52nttu7d3f3udZFQ==" saltValue="4mvgobfjoDo5AIcwrNgj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500</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TQ4ZhQcXxoRJS6yWCoCOKE5ukq85o13az0K1rBmEIrSIumI08fh0vZuNEePQRoCgXGIGVXKLlfBpsOi1KiRQ==" saltValue="B8tAi5PxqFgVO4imnULb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502</v>
      </c>
      <c r="AL6" s="250"/>
      <c r="AM6" s="250"/>
      <c r="AN6" s="250"/>
    </row>
    <row r="7" spans="1:46" ht="13.5" customHeight="1" x14ac:dyDescent="0.15">
      <c r="A7" s="249"/>
      <c r="AK7" s="252"/>
      <c r="AL7" s="253"/>
      <c r="AM7" s="253"/>
      <c r="AN7" s="254"/>
      <c r="AO7" s="1127" t="s">
        <v>503</v>
      </c>
      <c r="AP7" s="255"/>
      <c r="AQ7" s="256" t="s">
        <v>504</v>
      </c>
      <c r="AR7" s="257"/>
    </row>
    <row r="8" spans="1:46" x14ac:dyDescent="0.15">
      <c r="A8" s="249"/>
      <c r="AK8" s="258"/>
      <c r="AL8" s="259"/>
      <c r="AM8" s="259"/>
      <c r="AN8" s="260"/>
      <c r="AO8" s="1128"/>
      <c r="AP8" s="261" t="s">
        <v>505</v>
      </c>
      <c r="AQ8" s="262" t="s">
        <v>506</v>
      </c>
      <c r="AR8" s="263" t="s">
        <v>507</v>
      </c>
    </row>
    <row r="9" spans="1:46" x14ac:dyDescent="0.15">
      <c r="A9" s="249"/>
      <c r="AK9" s="1139" t="s">
        <v>508</v>
      </c>
      <c r="AL9" s="1140"/>
      <c r="AM9" s="1140"/>
      <c r="AN9" s="1141"/>
      <c r="AO9" s="264">
        <v>3213167</v>
      </c>
      <c r="AP9" s="264">
        <v>141201</v>
      </c>
      <c r="AQ9" s="265">
        <v>104625</v>
      </c>
      <c r="AR9" s="266">
        <v>35</v>
      </c>
    </row>
    <row r="10" spans="1:46" ht="13.5" customHeight="1" x14ac:dyDescent="0.15">
      <c r="A10" s="249"/>
      <c r="AK10" s="1139" t="s">
        <v>509</v>
      </c>
      <c r="AL10" s="1140"/>
      <c r="AM10" s="1140"/>
      <c r="AN10" s="1141"/>
      <c r="AO10" s="267">
        <v>22687</v>
      </c>
      <c r="AP10" s="267">
        <v>997</v>
      </c>
      <c r="AQ10" s="268">
        <v>9752</v>
      </c>
      <c r="AR10" s="269">
        <v>-89.8</v>
      </c>
    </row>
    <row r="11" spans="1:46" ht="13.5" customHeight="1" x14ac:dyDescent="0.15">
      <c r="A11" s="249"/>
      <c r="AK11" s="1139" t="s">
        <v>510</v>
      </c>
      <c r="AL11" s="1140"/>
      <c r="AM11" s="1140"/>
      <c r="AN11" s="1141"/>
      <c r="AO11" s="267">
        <v>236289</v>
      </c>
      <c r="AP11" s="267">
        <v>10384</v>
      </c>
      <c r="AQ11" s="268">
        <v>1608</v>
      </c>
      <c r="AR11" s="269">
        <v>545.79999999999995</v>
      </c>
    </row>
    <row r="12" spans="1:46" ht="13.5" customHeight="1" x14ac:dyDescent="0.15">
      <c r="A12" s="249"/>
      <c r="AK12" s="1139" t="s">
        <v>511</v>
      </c>
      <c r="AL12" s="1140"/>
      <c r="AM12" s="1140"/>
      <c r="AN12" s="1141"/>
      <c r="AO12" s="267" t="s">
        <v>512</v>
      </c>
      <c r="AP12" s="267" t="s">
        <v>512</v>
      </c>
      <c r="AQ12" s="268">
        <v>4</v>
      </c>
      <c r="AR12" s="269" t="s">
        <v>512</v>
      </c>
    </row>
    <row r="13" spans="1:46" ht="13.5" customHeight="1" x14ac:dyDescent="0.15">
      <c r="A13" s="249"/>
      <c r="AK13" s="1139" t="s">
        <v>513</v>
      </c>
      <c r="AL13" s="1140"/>
      <c r="AM13" s="1140"/>
      <c r="AN13" s="1141"/>
      <c r="AO13" s="267">
        <v>113213</v>
      </c>
      <c r="AP13" s="267">
        <v>4975</v>
      </c>
      <c r="AQ13" s="268">
        <v>4175</v>
      </c>
      <c r="AR13" s="269">
        <v>19.2</v>
      </c>
    </row>
    <row r="14" spans="1:46" ht="13.5" customHeight="1" x14ac:dyDescent="0.15">
      <c r="A14" s="249"/>
      <c r="AK14" s="1139" t="s">
        <v>514</v>
      </c>
      <c r="AL14" s="1140"/>
      <c r="AM14" s="1140"/>
      <c r="AN14" s="1141"/>
      <c r="AO14" s="267">
        <v>63266</v>
      </c>
      <c r="AP14" s="267">
        <v>2780</v>
      </c>
      <c r="AQ14" s="268">
        <v>2340</v>
      </c>
      <c r="AR14" s="269">
        <v>18.8</v>
      </c>
    </row>
    <row r="15" spans="1:46" ht="13.5" customHeight="1" x14ac:dyDescent="0.15">
      <c r="A15" s="249"/>
      <c r="AK15" s="1142" t="s">
        <v>515</v>
      </c>
      <c r="AL15" s="1143"/>
      <c r="AM15" s="1143"/>
      <c r="AN15" s="1144"/>
      <c r="AO15" s="267">
        <v>-275960</v>
      </c>
      <c r="AP15" s="267">
        <v>-12127</v>
      </c>
      <c r="AQ15" s="268">
        <v>-8060</v>
      </c>
      <c r="AR15" s="269">
        <v>50.5</v>
      </c>
    </row>
    <row r="16" spans="1:46" x14ac:dyDescent="0.15">
      <c r="A16" s="249"/>
      <c r="AK16" s="1142" t="s">
        <v>186</v>
      </c>
      <c r="AL16" s="1143"/>
      <c r="AM16" s="1143"/>
      <c r="AN16" s="1144"/>
      <c r="AO16" s="267">
        <v>3372662</v>
      </c>
      <c r="AP16" s="267">
        <v>148210</v>
      </c>
      <c r="AQ16" s="268">
        <v>114444</v>
      </c>
      <c r="AR16" s="269">
        <v>29.5</v>
      </c>
    </row>
    <row r="17" spans="1:46" x14ac:dyDescent="0.15">
      <c r="A17" s="249"/>
    </row>
    <row r="18" spans="1:46" x14ac:dyDescent="0.15">
      <c r="A18" s="249"/>
      <c r="AQ18" s="270"/>
      <c r="AR18" s="270"/>
    </row>
    <row r="19" spans="1:46" x14ac:dyDescent="0.15">
      <c r="A19" s="249"/>
      <c r="AK19" s="245" t="s">
        <v>516</v>
      </c>
    </row>
    <row r="20" spans="1:46" x14ac:dyDescent="0.15">
      <c r="A20" s="249"/>
      <c r="AK20" s="271"/>
      <c r="AL20" s="272"/>
      <c r="AM20" s="272"/>
      <c r="AN20" s="273"/>
      <c r="AO20" s="274" t="s">
        <v>517</v>
      </c>
      <c r="AP20" s="275" t="s">
        <v>518</v>
      </c>
      <c r="AQ20" s="276" t="s">
        <v>519</v>
      </c>
      <c r="AR20" s="277"/>
    </row>
    <row r="21" spans="1:46" s="250" customFormat="1" x14ac:dyDescent="0.15">
      <c r="A21" s="278"/>
      <c r="AK21" s="1145" t="s">
        <v>520</v>
      </c>
      <c r="AL21" s="1146"/>
      <c r="AM21" s="1146"/>
      <c r="AN21" s="1147"/>
      <c r="AO21" s="279">
        <v>14.81</v>
      </c>
      <c r="AP21" s="280">
        <v>10.6</v>
      </c>
      <c r="AQ21" s="281">
        <v>4.21</v>
      </c>
      <c r="AS21" s="282"/>
      <c r="AT21" s="278"/>
    </row>
    <row r="22" spans="1:46" s="250" customFormat="1" x14ac:dyDescent="0.15">
      <c r="A22" s="278"/>
      <c r="AK22" s="1145" t="s">
        <v>521</v>
      </c>
      <c r="AL22" s="1146"/>
      <c r="AM22" s="1146"/>
      <c r="AN22" s="1147"/>
      <c r="AO22" s="283">
        <v>99.5</v>
      </c>
      <c r="AP22" s="284">
        <v>97.5</v>
      </c>
      <c r="AQ22" s="285">
        <v>2</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38" t="s">
        <v>522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0"/>
      <c r="AS27" s="245"/>
      <c r="AT27" s="245"/>
    </row>
    <row r="28" spans="1:46" ht="17.25" x14ac:dyDescent="0.15">
      <c r="A28" s="246" t="s">
        <v>523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524</v>
      </c>
      <c r="AL29" s="250"/>
      <c r="AM29" s="250"/>
      <c r="AN29" s="250"/>
      <c r="AS29" s="292"/>
    </row>
    <row r="30" spans="1:46" ht="13.5" customHeight="1" x14ac:dyDescent="0.15">
      <c r="A30" s="249"/>
      <c r="AK30" s="252"/>
      <c r="AL30" s="253"/>
      <c r="AM30" s="253"/>
      <c r="AN30" s="254"/>
      <c r="AO30" s="1127" t="s">
        <v>503</v>
      </c>
      <c r="AP30" s="255"/>
      <c r="AQ30" s="256" t="s">
        <v>504</v>
      </c>
      <c r="AR30" s="257"/>
    </row>
    <row r="31" spans="1:46" x14ac:dyDescent="0.15">
      <c r="A31" s="249"/>
      <c r="AK31" s="258"/>
      <c r="AL31" s="259"/>
      <c r="AM31" s="259"/>
      <c r="AN31" s="260"/>
      <c r="AO31" s="1128"/>
      <c r="AP31" s="261" t="s">
        <v>505</v>
      </c>
      <c r="AQ31" s="262" t="s">
        <v>506</v>
      </c>
      <c r="AR31" s="263" t="s">
        <v>507</v>
      </c>
    </row>
    <row r="32" spans="1:46" ht="27" customHeight="1" x14ac:dyDescent="0.15">
      <c r="A32" s="249"/>
      <c r="AK32" s="1129" t="s">
        <v>525</v>
      </c>
      <c r="AL32" s="1130"/>
      <c r="AM32" s="1130"/>
      <c r="AN32" s="1131"/>
      <c r="AO32" s="293">
        <v>1628233</v>
      </c>
      <c r="AP32" s="293">
        <v>71552</v>
      </c>
      <c r="AQ32" s="294">
        <v>72468</v>
      </c>
      <c r="AR32" s="295">
        <v>-1.3</v>
      </c>
    </row>
    <row r="33" spans="1:46" ht="13.5" customHeight="1" x14ac:dyDescent="0.15">
      <c r="A33" s="249"/>
      <c r="AK33" s="1129" t="s">
        <v>526</v>
      </c>
      <c r="AL33" s="1130"/>
      <c r="AM33" s="1130"/>
      <c r="AN33" s="1131"/>
      <c r="AO33" s="293" t="s">
        <v>512</v>
      </c>
      <c r="AP33" s="293" t="s">
        <v>512</v>
      </c>
      <c r="AQ33" s="294" t="s">
        <v>512</v>
      </c>
      <c r="AR33" s="295" t="s">
        <v>512</v>
      </c>
    </row>
    <row r="34" spans="1:46" ht="27" customHeight="1" x14ac:dyDescent="0.15">
      <c r="A34" s="249"/>
      <c r="AK34" s="1129" t="s">
        <v>527</v>
      </c>
      <c r="AL34" s="1130"/>
      <c r="AM34" s="1130"/>
      <c r="AN34" s="1131"/>
      <c r="AO34" s="293" t="s">
        <v>512</v>
      </c>
      <c r="AP34" s="293" t="s">
        <v>512</v>
      </c>
      <c r="AQ34" s="294">
        <v>1</v>
      </c>
      <c r="AR34" s="295" t="s">
        <v>512</v>
      </c>
    </row>
    <row r="35" spans="1:46" ht="27" customHeight="1" x14ac:dyDescent="0.15">
      <c r="A35" s="249"/>
      <c r="AK35" s="1129" t="s">
        <v>528</v>
      </c>
      <c r="AL35" s="1130"/>
      <c r="AM35" s="1130"/>
      <c r="AN35" s="1131"/>
      <c r="AO35" s="293">
        <v>694124</v>
      </c>
      <c r="AP35" s="293">
        <v>30503</v>
      </c>
      <c r="AQ35" s="294">
        <v>17710</v>
      </c>
      <c r="AR35" s="295">
        <v>72.2</v>
      </c>
    </row>
    <row r="36" spans="1:46" ht="27" customHeight="1" x14ac:dyDescent="0.15">
      <c r="A36" s="249"/>
      <c r="AK36" s="1129" t="s">
        <v>529</v>
      </c>
      <c r="AL36" s="1130"/>
      <c r="AM36" s="1130"/>
      <c r="AN36" s="1131"/>
      <c r="AO36" s="293" t="s">
        <v>512</v>
      </c>
      <c r="AP36" s="293" t="s">
        <v>512</v>
      </c>
      <c r="AQ36" s="294">
        <v>2475</v>
      </c>
      <c r="AR36" s="295" t="s">
        <v>512</v>
      </c>
    </row>
    <row r="37" spans="1:46" ht="13.5" customHeight="1" x14ac:dyDescent="0.15">
      <c r="A37" s="249"/>
      <c r="AK37" s="1129" t="s">
        <v>530</v>
      </c>
      <c r="AL37" s="1130"/>
      <c r="AM37" s="1130"/>
      <c r="AN37" s="1131"/>
      <c r="AO37" s="293">
        <v>10554</v>
      </c>
      <c r="AP37" s="293">
        <v>464</v>
      </c>
      <c r="AQ37" s="294">
        <v>637</v>
      </c>
      <c r="AR37" s="295">
        <v>-27.2</v>
      </c>
    </row>
    <row r="38" spans="1:46" ht="27" customHeight="1" x14ac:dyDescent="0.15">
      <c r="A38" s="249"/>
      <c r="AK38" s="1132" t="s">
        <v>531</v>
      </c>
      <c r="AL38" s="1133"/>
      <c r="AM38" s="1133"/>
      <c r="AN38" s="1134"/>
      <c r="AO38" s="296" t="s">
        <v>512</v>
      </c>
      <c r="AP38" s="296" t="s">
        <v>512</v>
      </c>
      <c r="AQ38" s="297">
        <v>2</v>
      </c>
      <c r="AR38" s="285" t="s">
        <v>512</v>
      </c>
      <c r="AS38" s="292"/>
    </row>
    <row r="39" spans="1:46" x14ac:dyDescent="0.15">
      <c r="A39" s="249"/>
      <c r="AK39" s="1132" t="s">
        <v>532</v>
      </c>
      <c r="AL39" s="1133"/>
      <c r="AM39" s="1133"/>
      <c r="AN39" s="1134"/>
      <c r="AO39" s="293">
        <v>-147585</v>
      </c>
      <c r="AP39" s="293">
        <v>-6486</v>
      </c>
      <c r="AQ39" s="294">
        <v>-3769</v>
      </c>
      <c r="AR39" s="295">
        <v>72.099999999999994</v>
      </c>
      <c r="AS39" s="292"/>
    </row>
    <row r="40" spans="1:46" ht="27" customHeight="1" x14ac:dyDescent="0.15">
      <c r="A40" s="249"/>
      <c r="AK40" s="1129" t="s">
        <v>533</v>
      </c>
      <c r="AL40" s="1130"/>
      <c r="AM40" s="1130"/>
      <c r="AN40" s="1131"/>
      <c r="AO40" s="293">
        <v>-1505603</v>
      </c>
      <c r="AP40" s="293">
        <v>-66163</v>
      </c>
      <c r="AQ40" s="294">
        <v>-62733</v>
      </c>
      <c r="AR40" s="295">
        <v>5.5</v>
      </c>
      <c r="AS40" s="292"/>
    </row>
    <row r="41" spans="1:46" x14ac:dyDescent="0.15">
      <c r="A41" s="249"/>
      <c r="AK41" s="1135" t="s">
        <v>296</v>
      </c>
      <c r="AL41" s="1136"/>
      <c r="AM41" s="1136"/>
      <c r="AN41" s="1137"/>
      <c r="AO41" s="293">
        <v>679723</v>
      </c>
      <c r="AP41" s="293">
        <v>29870</v>
      </c>
      <c r="AQ41" s="294">
        <v>26792</v>
      </c>
      <c r="AR41" s="295">
        <v>11.5</v>
      </c>
      <c r="AS41" s="292"/>
    </row>
    <row r="42" spans="1:46" x14ac:dyDescent="0.15">
      <c r="A42" s="249"/>
      <c r="AK42" s="298" t="s">
        <v>534</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535</v>
      </c>
    </row>
    <row r="48" spans="1:46" x14ac:dyDescent="0.15">
      <c r="A48" s="249"/>
      <c r="AK48" s="303" t="s">
        <v>536</v>
      </c>
      <c r="AL48" s="303"/>
      <c r="AM48" s="303"/>
      <c r="AN48" s="303"/>
      <c r="AO48" s="303"/>
      <c r="AP48" s="303"/>
      <c r="AQ48" s="304"/>
      <c r="AR48" s="303"/>
    </row>
    <row r="49" spans="1:44" ht="13.5" customHeight="1" x14ac:dyDescent="0.15">
      <c r="A49" s="249"/>
      <c r="AK49" s="305"/>
      <c r="AL49" s="306"/>
      <c r="AM49" s="1122" t="s">
        <v>503</v>
      </c>
      <c r="AN49" s="1124" t="s">
        <v>537</v>
      </c>
      <c r="AO49" s="1125"/>
      <c r="AP49" s="1125"/>
      <c r="AQ49" s="1125"/>
      <c r="AR49" s="1126"/>
    </row>
    <row r="50" spans="1:44" x14ac:dyDescent="0.15">
      <c r="A50" s="249"/>
      <c r="AK50" s="307"/>
      <c r="AL50" s="308"/>
      <c r="AM50" s="1123"/>
      <c r="AN50" s="309" t="s">
        <v>538</v>
      </c>
      <c r="AO50" s="310" t="s">
        <v>539</v>
      </c>
      <c r="AP50" s="311" t="s">
        <v>540</v>
      </c>
      <c r="AQ50" s="312" t="s">
        <v>541</v>
      </c>
      <c r="AR50" s="313" t="s">
        <v>542</v>
      </c>
    </row>
    <row r="51" spans="1:44" x14ac:dyDescent="0.15">
      <c r="A51" s="249"/>
      <c r="AK51" s="305" t="s">
        <v>543</v>
      </c>
      <c r="AL51" s="306"/>
      <c r="AM51" s="314">
        <v>2992087</v>
      </c>
      <c r="AN51" s="315">
        <v>118989</v>
      </c>
      <c r="AO51" s="316">
        <v>142.69999999999999</v>
      </c>
      <c r="AP51" s="317">
        <v>88968</v>
      </c>
      <c r="AQ51" s="318">
        <v>6.8</v>
      </c>
      <c r="AR51" s="319">
        <v>135.9</v>
      </c>
    </row>
    <row r="52" spans="1:44" x14ac:dyDescent="0.15">
      <c r="A52" s="249"/>
      <c r="AK52" s="320"/>
      <c r="AL52" s="321" t="s">
        <v>544</v>
      </c>
      <c r="AM52" s="322">
        <v>1283782</v>
      </c>
      <c r="AN52" s="323">
        <v>51053</v>
      </c>
      <c r="AO52" s="324">
        <v>76.3</v>
      </c>
      <c r="AP52" s="325">
        <v>45482</v>
      </c>
      <c r="AQ52" s="326">
        <v>5.5</v>
      </c>
      <c r="AR52" s="327">
        <v>70.8</v>
      </c>
    </row>
    <row r="53" spans="1:44" x14ac:dyDescent="0.15">
      <c r="A53" s="249"/>
      <c r="AK53" s="305" t="s">
        <v>545</v>
      </c>
      <c r="AL53" s="306"/>
      <c r="AM53" s="314">
        <v>989751</v>
      </c>
      <c r="AN53" s="315">
        <v>40288</v>
      </c>
      <c r="AO53" s="316">
        <v>-66.099999999999994</v>
      </c>
      <c r="AP53" s="317">
        <v>85173</v>
      </c>
      <c r="AQ53" s="318">
        <v>-4.3</v>
      </c>
      <c r="AR53" s="319">
        <v>-61.8</v>
      </c>
    </row>
    <row r="54" spans="1:44" x14ac:dyDescent="0.15">
      <c r="A54" s="249"/>
      <c r="AK54" s="320"/>
      <c r="AL54" s="321" t="s">
        <v>544</v>
      </c>
      <c r="AM54" s="322">
        <v>613901</v>
      </c>
      <c r="AN54" s="323">
        <v>24989</v>
      </c>
      <c r="AO54" s="324">
        <v>-51.1</v>
      </c>
      <c r="AP54" s="325">
        <v>43913</v>
      </c>
      <c r="AQ54" s="326">
        <v>-3.4</v>
      </c>
      <c r="AR54" s="327">
        <v>-47.7</v>
      </c>
    </row>
    <row r="55" spans="1:44" x14ac:dyDescent="0.15">
      <c r="A55" s="249"/>
      <c r="AK55" s="305" t="s">
        <v>546</v>
      </c>
      <c r="AL55" s="306"/>
      <c r="AM55" s="314">
        <v>1302598</v>
      </c>
      <c r="AN55" s="315">
        <v>54438</v>
      </c>
      <c r="AO55" s="316">
        <v>35.1</v>
      </c>
      <c r="AP55" s="317">
        <v>94081</v>
      </c>
      <c r="AQ55" s="318">
        <v>10.5</v>
      </c>
      <c r="AR55" s="319">
        <v>24.6</v>
      </c>
    </row>
    <row r="56" spans="1:44" x14ac:dyDescent="0.15">
      <c r="A56" s="249"/>
      <c r="AK56" s="320"/>
      <c r="AL56" s="321" t="s">
        <v>544</v>
      </c>
      <c r="AM56" s="322">
        <v>758496</v>
      </c>
      <c r="AN56" s="323">
        <v>31699</v>
      </c>
      <c r="AO56" s="324">
        <v>26.9</v>
      </c>
      <c r="AP56" s="325">
        <v>48949</v>
      </c>
      <c r="AQ56" s="326">
        <v>11.5</v>
      </c>
      <c r="AR56" s="327">
        <v>15.4</v>
      </c>
    </row>
    <row r="57" spans="1:44" x14ac:dyDescent="0.15">
      <c r="A57" s="249"/>
      <c r="AK57" s="305" t="s">
        <v>547</v>
      </c>
      <c r="AL57" s="306"/>
      <c r="AM57" s="314">
        <v>2444068</v>
      </c>
      <c r="AN57" s="315">
        <v>104559</v>
      </c>
      <c r="AO57" s="316">
        <v>92.1</v>
      </c>
      <c r="AP57" s="317">
        <v>92632</v>
      </c>
      <c r="AQ57" s="318">
        <v>-1.5</v>
      </c>
      <c r="AR57" s="319">
        <v>93.6</v>
      </c>
    </row>
    <row r="58" spans="1:44" x14ac:dyDescent="0.15">
      <c r="A58" s="249"/>
      <c r="AK58" s="320"/>
      <c r="AL58" s="321" t="s">
        <v>544</v>
      </c>
      <c r="AM58" s="322">
        <v>1762646</v>
      </c>
      <c r="AN58" s="323">
        <v>75407</v>
      </c>
      <c r="AO58" s="324">
        <v>137.9</v>
      </c>
      <c r="AP58" s="325">
        <v>47978</v>
      </c>
      <c r="AQ58" s="326">
        <v>-2</v>
      </c>
      <c r="AR58" s="327">
        <v>139.9</v>
      </c>
    </row>
    <row r="59" spans="1:44" x14ac:dyDescent="0.15">
      <c r="A59" s="249"/>
      <c r="AK59" s="305" t="s">
        <v>548</v>
      </c>
      <c r="AL59" s="306"/>
      <c r="AM59" s="314">
        <v>1267692</v>
      </c>
      <c r="AN59" s="315">
        <v>55708</v>
      </c>
      <c r="AO59" s="316">
        <v>-46.7</v>
      </c>
      <c r="AP59" s="317">
        <v>96469</v>
      </c>
      <c r="AQ59" s="318">
        <v>4.0999999999999996</v>
      </c>
      <c r="AR59" s="319">
        <v>-50.8</v>
      </c>
    </row>
    <row r="60" spans="1:44" x14ac:dyDescent="0.15">
      <c r="A60" s="249"/>
      <c r="AK60" s="320"/>
      <c r="AL60" s="321" t="s">
        <v>544</v>
      </c>
      <c r="AM60" s="322">
        <v>901513</v>
      </c>
      <c r="AN60" s="323">
        <v>39616</v>
      </c>
      <c r="AO60" s="324">
        <v>-47.5</v>
      </c>
      <c r="AP60" s="325">
        <v>49775</v>
      </c>
      <c r="AQ60" s="326">
        <v>3.7</v>
      </c>
      <c r="AR60" s="327">
        <v>-51.2</v>
      </c>
    </row>
    <row r="61" spans="1:44" x14ac:dyDescent="0.15">
      <c r="A61" s="249"/>
      <c r="AK61" s="305" t="s">
        <v>549</v>
      </c>
      <c r="AL61" s="328"/>
      <c r="AM61" s="314">
        <v>1799239</v>
      </c>
      <c r="AN61" s="315">
        <v>74796</v>
      </c>
      <c r="AO61" s="316">
        <v>31.4</v>
      </c>
      <c r="AP61" s="317">
        <v>91465</v>
      </c>
      <c r="AQ61" s="329">
        <v>3.1</v>
      </c>
      <c r="AR61" s="319">
        <v>28.3</v>
      </c>
    </row>
    <row r="62" spans="1:44" x14ac:dyDescent="0.15">
      <c r="A62" s="249"/>
      <c r="AK62" s="320"/>
      <c r="AL62" s="321" t="s">
        <v>544</v>
      </c>
      <c r="AM62" s="322">
        <v>1064068</v>
      </c>
      <c r="AN62" s="323">
        <v>44553</v>
      </c>
      <c r="AO62" s="324">
        <v>28.5</v>
      </c>
      <c r="AP62" s="325">
        <v>47219</v>
      </c>
      <c r="AQ62" s="326">
        <v>3.1</v>
      </c>
      <c r="AR62" s="327">
        <v>25.4</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k1yDGxevu+bt0/5WiV+XYvbXzUwiBw1gP35qlX+20fH+THTSFTumZbZtVqb9AVQdq/pSN77Nid/lG+hVvlnWsA==" saltValue="bk2Shk1TSZf7F2otvB0n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551</v>
      </c>
    </row>
    <row r="121" spans="125:125" ht="13.5" hidden="1" customHeight="1" x14ac:dyDescent="0.15">
      <c r="DU121" s="243"/>
    </row>
  </sheetData>
  <sheetProtection algorithmName="SHA-512" hashValue="obkRftwXikLdEWjCqvzEm0+XvflV7qiIDymHrth7mUN/gktsJfPppRk6d5VvZftgI3VwqkZv73jf/GAk8EUfeQ==" saltValue="QO3xCslmCaGmELlxkcNr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552</v>
      </c>
    </row>
  </sheetData>
  <sheetProtection algorithmName="SHA-512" hashValue="ptq0AJ3oOFSUZHOpmRXxqmZeeWwUhVyF/nmbTdNLAR4LuZYZhJbrl3NOcP7ekfXEsb8fqmY6uLNntU5AtXLkUA==" saltValue="pjHBp1o67o5p3Nd+DyFh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8" t="s">
        <v>3</v>
      </c>
      <c r="D47" s="1148"/>
      <c r="E47" s="1149"/>
      <c r="F47" s="11">
        <v>25.09</v>
      </c>
      <c r="G47" s="12">
        <v>25.34</v>
      </c>
      <c r="H47" s="12">
        <v>25.51</v>
      </c>
      <c r="I47" s="12">
        <v>24.94</v>
      </c>
      <c r="J47" s="13">
        <v>26.85</v>
      </c>
    </row>
    <row r="48" spans="2:10" ht="57.75" customHeight="1" x14ac:dyDescent="0.15">
      <c r="B48" s="14"/>
      <c r="C48" s="1150" t="s">
        <v>4</v>
      </c>
      <c r="D48" s="1150"/>
      <c r="E48" s="1151"/>
      <c r="F48" s="15">
        <v>6.54</v>
      </c>
      <c r="G48" s="16">
        <v>5.25</v>
      </c>
      <c r="H48" s="16">
        <v>4.53</v>
      </c>
      <c r="I48" s="16">
        <v>3.8</v>
      </c>
      <c r="J48" s="17">
        <v>6.35</v>
      </c>
    </row>
    <row r="49" spans="2:10" ht="57.75" customHeight="1" thickBot="1" x14ac:dyDescent="0.2">
      <c r="B49" s="18"/>
      <c r="C49" s="1152" t="s">
        <v>5</v>
      </c>
      <c r="D49" s="1152"/>
      <c r="E49" s="1153"/>
      <c r="F49" s="19">
        <v>2.66</v>
      </c>
      <c r="G49" s="20">
        <v>9.19</v>
      </c>
      <c r="H49" s="20" t="s">
        <v>558</v>
      </c>
      <c r="I49" s="20" t="s">
        <v>559</v>
      </c>
      <c r="J49" s="21">
        <v>5.37</v>
      </c>
    </row>
    <row r="50" spans="2:10" x14ac:dyDescent="0.15"/>
  </sheetData>
  <sheetProtection algorithmName="SHA-512" hashValue="8YstQ6nn+hk9NdSvuab1chcW/DCHyEBI9xEOnEBSSy95Iso3+Lx9XIuCE91cOoNd50jeLphRCNkGwkkhOVgXZQ==" saltValue="5XsLgClPjKi7Nptf+cs1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2023-11-15T08:09:00Z</cp:lastPrinted>
  <dcterms:created xsi:type="dcterms:W3CDTF">2023-02-20T06:48:16Z</dcterms:created>
  <dcterms:modified xsi:type="dcterms:W3CDTF">2023-11-16T07:37:39Z</dcterms:modified>
  <cp:category/>
</cp:coreProperties>
</file>