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10" windowHeight="8040" activeTab="0"/>
  </bookViews>
  <sheets>
    <sheet name="障害児入所施設" sheetId="1" r:id="rId1"/>
  </sheets>
  <externalReferences>
    <externalReference r:id="rId4"/>
  </externalReferences>
  <definedNames>
    <definedName name="印刷2" localSheetId="0">'[1]関係社会福祉施設一覧表'!#REF!</definedName>
    <definedName name="印刷2">'[1]関係社会福祉施設一覧表'!#REF!</definedName>
    <definedName name="印刷3" localSheetId="0">'[1]関係社会福祉施設一覧表'!#REF!</definedName>
    <definedName name="印刷3">'[1]関係社会福祉施設一覧表'!#REF!</definedName>
    <definedName name="印刷4" localSheetId="0">'[1]関係社会福祉施設一覧表'!#REF!</definedName>
    <definedName name="印刷4">'[1]関係社会福祉施設一覧表'!#REF!</definedName>
  </definedNames>
  <calcPr fullCalcOnLoad="1"/>
</workbook>
</file>

<file path=xl/sharedStrings.xml><?xml version="1.0" encoding="utf-8"?>
<sst xmlns="http://schemas.openxmlformats.org/spreadsheetml/2006/main" count="51" uniqueCount="42">
  <si>
    <t>NO</t>
  </si>
  <si>
    <t>施設種別</t>
  </si>
  <si>
    <t>施　　設　　名</t>
  </si>
  <si>
    <t>住所</t>
  </si>
  <si>
    <t>電話番号</t>
  </si>
  <si>
    <t>区分</t>
  </si>
  <si>
    <t>定　員</t>
  </si>
  <si>
    <t>現　　　　　員</t>
  </si>
  <si>
    <t>備考（ホームページＵＲＬ）</t>
  </si>
  <si>
    <t>計</t>
  </si>
  <si>
    <t>内児童分</t>
  </si>
  <si>
    <t>男</t>
  </si>
  <si>
    <t>女</t>
  </si>
  <si>
    <t>福祉型障害児入所施設</t>
  </si>
  <si>
    <t>このみ園</t>
  </si>
  <si>
    <t>0836-41-8145</t>
  </si>
  <si>
    <t>入所</t>
  </si>
  <si>
    <t>防府市大字浜方中浜205-1</t>
  </si>
  <si>
    <t>0835-22-3280</t>
  </si>
  <si>
    <t>http://jigyodan-yg.jp/hananoura/</t>
  </si>
  <si>
    <t>小　　　計</t>
  </si>
  <si>
    <t>国立病院機構山口宇部医療センター</t>
  </si>
  <si>
    <t>宇部市東岐波685</t>
  </si>
  <si>
    <t>0836-58-2300</t>
  </si>
  <si>
    <t>http://www.yamaguchi-hosp.jp/hospital/byoutou/10/index.html</t>
  </si>
  <si>
    <t>国立病院機構柳井医療センター</t>
  </si>
  <si>
    <t>柳井市伊保庄95</t>
  </si>
  <si>
    <t>0820-27-0211</t>
  </si>
  <si>
    <t>http://yanai-hosp.jp/kango/2f.html</t>
  </si>
  <si>
    <t>鼓ヶ浦こばと園</t>
  </si>
  <si>
    <t>周南市大字久米752番地4</t>
  </si>
  <si>
    <t>0834-29-1430</t>
  </si>
  <si>
    <t>http://www.tsudumi.jp/index/page/id/233</t>
  </si>
  <si>
    <t>合計</t>
  </si>
  <si>
    <t>http://www11.ocn.ne.jp/~konomien/</t>
  </si>
  <si>
    <t>③　障害児入所施設（指定発達支援医療機関を含む）</t>
  </si>
  <si>
    <t>宇部市黒石北５－３－５６</t>
  </si>
  <si>
    <t>はなのうら</t>
  </si>
  <si>
    <t>※</t>
  </si>
  <si>
    <t>医療型障害児入所施設と療養介護事業所を一体的に運営しており、（）内の数値は両事業の合計人数</t>
  </si>
  <si>
    <t>医療型障害児入所施設※</t>
  </si>
  <si>
    <t>（2024.3.1時点）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</si>
</sst>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00\)\ ##\-####"/>
    <numFmt numFmtId="177" formatCode="\(@\)"/>
    <numFmt numFmtId="178" formatCode="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49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176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8" fontId="0" fillId="0" borderId="0" xfId="49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0" fontId="11" fillId="0" borderId="10" xfId="43" applyBorder="1" applyAlignment="1" applyProtection="1">
      <alignment/>
      <protection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left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vertical="center"/>
    </xf>
    <xf numFmtId="0" fontId="12" fillId="0" borderId="11" xfId="0" applyFont="1" applyBorder="1" applyAlignment="1">
      <alignment horizontal="center"/>
    </xf>
    <xf numFmtId="38" fontId="0" fillId="0" borderId="11" xfId="49" applyFont="1" applyBorder="1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13" fillId="0" borderId="0" xfId="0" applyFont="1" applyAlignment="1">
      <alignment/>
    </xf>
    <xf numFmtId="9" fontId="0" fillId="0" borderId="0" xfId="42" applyFont="1" applyAlignment="1">
      <alignment/>
    </xf>
    <xf numFmtId="38" fontId="0" fillId="0" borderId="0" xfId="49" applyFont="1" applyFill="1" applyBorder="1" applyAlignment="1">
      <alignment horizontal="center" vertical="center"/>
    </xf>
    <xf numFmtId="38" fontId="47" fillId="0" borderId="0" xfId="49" applyFont="1" applyAlignment="1">
      <alignment horizontal="right" vertical="center"/>
    </xf>
    <xf numFmtId="38" fontId="48" fillId="0" borderId="10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178" fontId="0" fillId="0" borderId="10" xfId="49" applyNumberFormat="1" applyFont="1" applyBorder="1" applyAlignment="1">
      <alignment horizontal="right" vertical="center"/>
    </xf>
    <xf numFmtId="178" fontId="0" fillId="33" borderId="11" xfId="49" applyNumberFormat="1" applyFont="1" applyFill="1" applyBorder="1" applyAlignment="1">
      <alignment horizontal="right" vertical="center"/>
    </xf>
    <xf numFmtId="178" fontId="47" fillId="0" borderId="10" xfId="49" applyNumberFormat="1" applyFont="1" applyFill="1" applyBorder="1" applyAlignment="1">
      <alignment vertical="center"/>
    </xf>
    <xf numFmtId="178" fontId="0" fillId="33" borderId="11" xfId="49" applyNumberFormat="1" applyFont="1" applyFill="1" applyBorder="1" applyAlignment="1">
      <alignment vertical="center"/>
    </xf>
    <xf numFmtId="178" fontId="10" fillId="0" borderId="10" xfId="49" applyNumberFormat="1" applyFont="1" applyFill="1" applyBorder="1" applyAlignment="1">
      <alignment vertical="center"/>
    </xf>
    <xf numFmtId="38" fontId="47" fillId="0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11" xfId="49" applyFont="1" applyBorder="1" applyAlignment="1">
      <alignment horizontal="left" vertical="center" wrapText="1"/>
    </xf>
    <xf numFmtId="38" fontId="0" fillId="0" borderId="12" xfId="49" applyFont="1" applyBorder="1" applyAlignment="1">
      <alignment horizontal="left" vertical="center" wrapText="1"/>
    </xf>
    <xf numFmtId="38" fontId="0" fillId="33" borderId="10" xfId="49" applyFont="1" applyFill="1" applyBorder="1" applyAlignment="1">
      <alignment horizontal="center" vertical="center"/>
    </xf>
    <xf numFmtId="38" fontId="0" fillId="0" borderId="13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1AC\share\&#12300;&#12288;H27&#65374;&#26045;&#35373;&#29677;&#12288;&#12301;\02%20&#25285;&#24403;&#26989;&#21209;&#12501;&#12457;&#12523;&#12480;&#12540;\10%20&#20837;&#36864;&#25152;&#29366;&#27841;\&#26045;&#35373;&#20837;&#25152;&#29366;&#27841;\11&#12507;&#12540;&#12512;&#12506;&#12540;&#12472;&#12408;&#12398;&#25522;&#36617;\2%20&#25522;&#36617;&#12487;&#12540;&#12479;\H27.4&#26178;&#28857;\H25.12%20&#26045;&#35373;&#20837;&#2515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1.ocn.ne.jp/~konomien/index.html" TargetMode="External" /><Relationship Id="rId2" Type="http://schemas.openxmlformats.org/officeDocument/2006/relationships/hyperlink" Target="http://jigyodan-yg.jp/hananoura" TargetMode="External" /><Relationship Id="rId3" Type="http://schemas.openxmlformats.org/officeDocument/2006/relationships/hyperlink" Target="http://www.yamaguchi-hosp.jp/hospital/byoutou/10/index.html" TargetMode="External" /><Relationship Id="rId4" Type="http://schemas.openxmlformats.org/officeDocument/2006/relationships/hyperlink" Target="http://yanai-hosp.jp/kango/2f.html" TargetMode="External" /><Relationship Id="rId5" Type="http://schemas.openxmlformats.org/officeDocument/2006/relationships/hyperlink" Target="http://www.tsudumi.jp/index/page/id/233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tabSelected="1" view="pageBreakPreview" zoomScale="120" zoomScaleNormal="90" zoomScaleSheetLayoutView="120" zoomScalePageLayoutView="0" workbookViewId="0" topLeftCell="A1">
      <selection activeCell="D9" sqref="D9:E9"/>
    </sheetView>
  </sheetViews>
  <sheetFormatPr defaultColWidth="9.00390625" defaultRowHeight="13.5"/>
  <cols>
    <col min="1" max="1" width="1.00390625" style="0" customWidth="1"/>
    <col min="2" max="2" width="3.00390625" style="5" customWidth="1"/>
    <col min="3" max="3" width="10.625" style="0" customWidth="1"/>
    <col min="4" max="4" width="29.125" style="0" customWidth="1"/>
    <col min="5" max="5" width="23.75390625" style="0" customWidth="1"/>
    <col min="6" max="6" width="15.00390625" style="0" customWidth="1"/>
    <col min="7" max="7" width="5.00390625" style="5" customWidth="1"/>
    <col min="8" max="8" width="6.375" style="0" customWidth="1"/>
    <col min="9" max="12" width="6.50390625" style="0" customWidth="1"/>
    <col min="13" max="13" width="55.00390625" style="4" customWidth="1"/>
    <col min="14" max="14" width="13.50390625" style="0" customWidth="1"/>
    <col min="15" max="15" width="7.50390625" style="0" customWidth="1"/>
  </cols>
  <sheetData>
    <row r="1" spans="2:12" ht="12.75">
      <c r="B1" s="1" t="s">
        <v>35</v>
      </c>
      <c r="C1" s="2"/>
      <c r="D1" s="2"/>
      <c r="E1" s="2"/>
      <c r="F1" s="2"/>
      <c r="G1" s="3"/>
      <c r="H1" s="2"/>
      <c r="I1" s="2"/>
      <c r="J1" s="2"/>
      <c r="K1" s="2"/>
      <c r="L1" s="2"/>
    </row>
    <row r="2" spans="4:13" ht="9.75" customHeight="1">
      <c r="D2" s="2"/>
      <c r="E2" s="2"/>
      <c r="F2" s="2"/>
      <c r="G2" s="3"/>
      <c r="H2" s="2"/>
      <c r="I2" s="2"/>
      <c r="J2" s="2"/>
      <c r="K2" s="2"/>
      <c r="L2" s="6"/>
      <c r="M2" s="7"/>
    </row>
    <row r="3" spans="3:13" ht="12.75">
      <c r="C3" s="8"/>
      <c r="D3" s="2"/>
      <c r="E3" s="2"/>
      <c r="F3" s="2"/>
      <c r="G3" s="3"/>
      <c r="H3" s="2"/>
      <c r="I3" s="2"/>
      <c r="J3" s="2"/>
      <c r="K3" s="2"/>
      <c r="M3" s="33" t="s">
        <v>41</v>
      </c>
    </row>
    <row r="4" spans="3:15" ht="5.25" customHeight="1">
      <c r="C4" s="2"/>
      <c r="D4" s="2"/>
      <c r="E4" s="2"/>
      <c r="F4" s="2"/>
      <c r="G4" s="3"/>
      <c r="H4" s="2"/>
      <c r="I4" s="2"/>
      <c r="J4" s="2"/>
      <c r="K4" s="2"/>
      <c r="L4" s="2"/>
      <c r="M4" s="9"/>
      <c r="N4" s="10"/>
      <c r="O4" s="10"/>
    </row>
    <row r="5" spans="2:13" ht="12.75">
      <c r="B5" s="46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/>
      <c r="K5" s="42"/>
      <c r="L5" s="42"/>
      <c r="M5" s="42" t="s">
        <v>8</v>
      </c>
    </row>
    <row r="6" spans="2:13" ht="12.75">
      <c r="B6" s="46"/>
      <c r="C6" s="42"/>
      <c r="D6" s="42"/>
      <c r="E6" s="42"/>
      <c r="F6" s="42"/>
      <c r="G6" s="42"/>
      <c r="H6" s="42"/>
      <c r="I6" s="11" t="s">
        <v>9</v>
      </c>
      <c r="J6" s="12" t="s">
        <v>10</v>
      </c>
      <c r="K6" s="11" t="s">
        <v>11</v>
      </c>
      <c r="L6" s="11" t="s">
        <v>12</v>
      </c>
      <c r="M6" s="42"/>
    </row>
    <row r="7" spans="2:13" ht="12.75">
      <c r="B7" s="13">
        <v>1</v>
      </c>
      <c r="C7" s="47" t="s">
        <v>13</v>
      </c>
      <c r="D7" s="14" t="s">
        <v>14</v>
      </c>
      <c r="E7" s="14" t="s">
        <v>36</v>
      </c>
      <c r="F7" s="15" t="s">
        <v>15</v>
      </c>
      <c r="G7" s="11" t="s">
        <v>16</v>
      </c>
      <c r="H7" s="15">
        <v>40</v>
      </c>
      <c r="I7" s="41">
        <f>SUM(K7:L7)</f>
        <v>42</v>
      </c>
      <c r="J7" s="34">
        <v>42</v>
      </c>
      <c r="K7" s="35">
        <v>31</v>
      </c>
      <c r="L7" s="35">
        <v>11</v>
      </c>
      <c r="M7" s="16" t="s">
        <v>34</v>
      </c>
    </row>
    <row r="8" spans="2:13" ht="12.75">
      <c r="B8" s="13">
        <v>2</v>
      </c>
      <c r="C8" s="48"/>
      <c r="D8" s="14" t="s">
        <v>37</v>
      </c>
      <c r="E8" s="14" t="s">
        <v>17</v>
      </c>
      <c r="F8" s="15" t="s">
        <v>18</v>
      </c>
      <c r="G8" s="11" t="s">
        <v>16</v>
      </c>
      <c r="H8" s="15">
        <v>16</v>
      </c>
      <c r="I8" s="41">
        <f>SUM(K8:L8)</f>
        <v>12</v>
      </c>
      <c r="J8" s="34">
        <v>12</v>
      </c>
      <c r="K8" s="35">
        <v>7</v>
      </c>
      <c r="L8" s="35">
        <v>5</v>
      </c>
      <c r="M8" s="16" t="s">
        <v>19</v>
      </c>
    </row>
    <row r="9" spans="2:13" ht="12.75">
      <c r="B9" s="18"/>
      <c r="C9" s="19"/>
      <c r="D9" s="49" t="s">
        <v>20</v>
      </c>
      <c r="E9" s="49"/>
      <c r="F9" s="20"/>
      <c r="G9" s="20" t="s">
        <v>16</v>
      </c>
      <c r="H9" s="21">
        <f>H7+H8</f>
        <v>56</v>
      </c>
      <c r="I9" s="21">
        <f>I7+I8</f>
        <v>54</v>
      </c>
      <c r="J9" s="21">
        <f>J7+J8</f>
        <v>54</v>
      </c>
      <c r="K9" s="21">
        <f>K7+K8</f>
        <v>38</v>
      </c>
      <c r="L9" s="21">
        <f>L7+L8</f>
        <v>16</v>
      </c>
      <c r="M9" s="20"/>
    </row>
    <row r="10" spans="2:13" ht="12.75">
      <c r="B10" s="13">
        <v>3</v>
      </c>
      <c r="C10" s="47" t="s">
        <v>40</v>
      </c>
      <c r="D10" s="14" t="s">
        <v>21</v>
      </c>
      <c r="E10" s="15" t="s">
        <v>22</v>
      </c>
      <c r="F10" s="15" t="s">
        <v>23</v>
      </c>
      <c r="G10" s="11" t="s">
        <v>16</v>
      </c>
      <c r="H10" s="36">
        <v>120</v>
      </c>
      <c r="I10" s="38">
        <f>SUM(K10:L10)</f>
        <v>118</v>
      </c>
      <c r="J10" s="34">
        <v>14</v>
      </c>
      <c r="K10" s="40">
        <v>62</v>
      </c>
      <c r="L10" s="40">
        <v>56</v>
      </c>
      <c r="M10" s="16" t="s">
        <v>24</v>
      </c>
    </row>
    <row r="11" spans="2:13" ht="12.75">
      <c r="B11" s="13">
        <v>4</v>
      </c>
      <c r="C11" s="48"/>
      <c r="D11" s="14" t="s">
        <v>25</v>
      </c>
      <c r="E11" s="15" t="s">
        <v>26</v>
      </c>
      <c r="F11" s="15" t="s">
        <v>27</v>
      </c>
      <c r="G11" s="11" t="s">
        <v>16</v>
      </c>
      <c r="H11" s="36">
        <v>80</v>
      </c>
      <c r="I11" s="38">
        <f>SUM(K11:L11)</f>
        <v>74</v>
      </c>
      <c r="J11" s="35">
        <v>2</v>
      </c>
      <c r="K11" s="40">
        <v>38</v>
      </c>
      <c r="L11" s="40">
        <v>36</v>
      </c>
      <c r="M11" s="16" t="s">
        <v>28</v>
      </c>
    </row>
    <row r="12" spans="2:13" ht="12.75">
      <c r="B12" s="13">
        <v>5</v>
      </c>
      <c r="C12" s="50"/>
      <c r="D12" s="14" t="s">
        <v>29</v>
      </c>
      <c r="E12" s="15" t="s">
        <v>30</v>
      </c>
      <c r="F12" s="15" t="s">
        <v>31</v>
      </c>
      <c r="G12" s="11" t="s">
        <v>16</v>
      </c>
      <c r="H12" s="36">
        <v>100</v>
      </c>
      <c r="I12" s="38">
        <f>SUM(K12:L12)</f>
        <v>88</v>
      </c>
      <c r="J12" s="35">
        <v>18</v>
      </c>
      <c r="K12" s="40">
        <v>55</v>
      </c>
      <c r="L12" s="40">
        <v>33</v>
      </c>
      <c r="M12" s="16" t="s">
        <v>32</v>
      </c>
    </row>
    <row r="13" spans="2:13" ht="12.75">
      <c r="B13" s="22"/>
      <c r="C13" s="23"/>
      <c r="D13" s="43" t="s">
        <v>20</v>
      </c>
      <c r="E13" s="43"/>
      <c r="F13" s="24"/>
      <c r="G13" s="24" t="s">
        <v>16</v>
      </c>
      <c r="H13" s="37">
        <f>SUM(H10:H12)</f>
        <v>300</v>
      </c>
      <c r="I13" s="39">
        <f>SUM(I10:I12)</f>
        <v>280</v>
      </c>
      <c r="J13" s="25">
        <f>SUM(J10:J12)</f>
        <v>34</v>
      </c>
      <c r="K13" s="39">
        <f>SUM(K10:K12)</f>
        <v>155</v>
      </c>
      <c r="L13" s="39">
        <f>SUM(L10:L12)</f>
        <v>125</v>
      </c>
      <c r="M13" s="24"/>
    </row>
    <row r="14" spans="2:13" ht="12.75">
      <c r="B14" s="44" t="s">
        <v>33</v>
      </c>
      <c r="C14" s="45"/>
      <c r="D14" s="45"/>
      <c r="E14" s="45"/>
      <c r="F14" s="26"/>
      <c r="G14" s="26" t="s">
        <v>16</v>
      </c>
      <c r="H14" s="27">
        <f>H9+H13</f>
        <v>356</v>
      </c>
      <c r="I14" s="27">
        <f>I9+I13</f>
        <v>334</v>
      </c>
      <c r="J14" s="27">
        <f>J9+J13</f>
        <v>88</v>
      </c>
      <c r="K14" s="27">
        <f>K9+K13</f>
        <v>193</v>
      </c>
      <c r="L14" s="27">
        <f>L9+L13</f>
        <v>141</v>
      </c>
      <c r="M14" s="17"/>
    </row>
    <row r="15" spans="2:13" ht="12.75">
      <c r="B15" s="45"/>
      <c r="C15" s="45"/>
      <c r="D15" s="45"/>
      <c r="E15" s="45"/>
      <c r="F15" s="26"/>
      <c r="G15" s="26" t="s">
        <v>9</v>
      </c>
      <c r="H15" s="27">
        <f>SUM(H14:H14)</f>
        <v>356</v>
      </c>
      <c r="I15" s="27">
        <f>SUM(I14:I14)</f>
        <v>334</v>
      </c>
      <c r="J15" s="27">
        <f>SUM(J14:J14)</f>
        <v>88</v>
      </c>
      <c r="K15" s="27">
        <f>SUM(K14:K14)</f>
        <v>193</v>
      </c>
      <c r="L15" s="27">
        <f>SUM(L14:L14)</f>
        <v>141</v>
      </c>
      <c r="M15" s="17"/>
    </row>
    <row r="16" spans="2:12" ht="12.75">
      <c r="B16" s="28">
        <f>COUNT(B7:B15)</f>
        <v>5</v>
      </c>
      <c r="I16" s="29"/>
      <c r="J16" s="29"/>
      <c r="K16" s="30">
        <v>7</v>
      </c>
      <c r="L16" s="31"/>
    </row>
    <row r="17" spans="2:7" ht="12.75">
      <c r="B17" s="5" t="s">
        <v>38</v>
      </c>
      <c r="C17" t="s">
        <v>39</v>
      </c>
      <c r="G17" s="32"/>
    </row>
  </sheetData>
  <sheetProtection/>
  <mergeCells count="14">
    <mergeCell ref="M5:M6"/>
    <mergeCell ref="C7:C8"/>
    <mergeCell ref="D9:E9"/>
    <mergeCell ref="C10:C12"/>
    <mergeCell ref="C5:C6"/>
    <mergeCell ref="D5:D6"/>
    <mergeCell ref="E5:E6"/>
    <mergeCell ref="F5:F6"/>
    <mergeCell ref="G5:G6"/>
    <mergeCell ref="D13:E13"/>
    <mergeCell ref="B14:E15"/>
    <mergeCell ref="B5:B6"/>
    <mergeCell ref="H5:H6"/>
    <mergeCell ref="I5:L5"/>
  </mergeCells>
  <conditionalFormatting sqref="D9 D10:F12 D13 D7:F8">
    <cfRule type="expression" priority="7" dxfId="5" stopIfTrue="1">
      <formula>ISBLANK($K7)</formula>
    </cfRule>
    <cfRule type="expression" priority="8" dxfId="5" stopIfTrue="1">
      <formula>ISBLANK($L7)</formula>
    </cfRule>
  </conditionalFormatting>
  <conditionalFormatting sqref="L16">
    <cfRule type="cellIs" priority="9" dxfId="7" operator="equal" stopIfTrue="1">
      <formula>1</formula>
    </cfRule>
  </conditionalFormatting>
  <conditionalFormatting sqref="I7:J8">
    <cfRule type="expression" priority="10" dxfId="8" stopIfTrue="1">
      <formula>$I$7&gt;$H$7</formula>
    </cfRule>
  </conditionalFormatting>
  <conditionalFormatting sqref="I10:I12">
    <cfRule type="expression" priority="6" dxfId="8" stopIfTrue="1">
      <formula>$I$7&gt;$H$7</formula>
    </cfRule>
  </conditionalFormatting>
  <conditionalFormatting sqref="J10">
    <cfRule type="expression" priority="2" dxfId="8" stopIfTrue="1">
      <formula>$I$7&gt;$H$7</formula>
    </cfRule>
  </conditionalFormatting>
  <conditionalFormatting sqref="J11:J12">
    <cfRule type="expression" priority="3" dxfId="8" stopIfTrue="1">
      <formula>$I$8&gt;$H$8</formula>
    </cfRule>
  </conditionalFormatting>
  <hyperlinks>
    <hyperlink ref="M7" r:id="rId1" display="http://www11.ocn.ne.jp/~konomien/index.html"/>
    <hyperlink ref="M8" r:id="rId2" display="http://jigyodan-yg.jp/hananoura/"/>
    <hyperlink ref="M10" r:id="rId3" display="http://www.yamaguchi-hosp.jp/hospital/byoutou/10/index.html"/>
    <hyperlink ref="M11" r:id="rId4" display="http://yanai-hosp.jp/kango/2f.html"/>
    <hyperlink ref="M12" r:id="rId5" display="http://www.tsudumi.jp/index/page/id/233"/>
  </hyperlink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2023-11-14T06:18:44Z</cp:lastPrinted>
  <dcterms:created xsi:type="dcterms:W3CDTF">2014-01-23T06:35:37Z</dcterms:created>
  <dcterms:modified xsi:type="dcterms:W3CDTF">2024-04-24T11:28:52Z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