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AM37" i="9"/>
  <c r="C37" i="9"/>
  <c r="C34" i="9"/>
  <c r="C35" i="9" s="1"/>
  <c r="C36" i="9" s="1"/>
  <c r="U34" i="9" l="1"/>
  <c r="U35" i="9" s="1"/>
  <c r="U36" i="9" s="1"/>
  <c r="U37" i="9" s="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<sst xmlns="http://schemas.openxmlformats.org/spreadsheetml/2006/main" count="995" uniqueCount="553">
  <si>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</si>
  <si>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</si>
  <si>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</si>
  <si>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</si>
  <si>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</si>
  <si>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</si>
  <si>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</si>
  <si>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</si>
  <si>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</si>
  <si>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</si>
  <si>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</si>
  <si>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</si>
  <si>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</si>
  <si>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</si>
  <si>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</si>
  <si>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</si>
  <si>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</si>
  <si>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</si>
  <si>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</si>
  <si>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</si>
  <si>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</si>
  <si>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</si>
  <si>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</si>
  <si>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</si>
  <si>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</si>
  <si>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</si>
  <si>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</si>
  <si>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</si>
  <si>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</si>
  <si>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</si>
  <si>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</si>
  <si>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</si>
  <si>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</si>
  <si>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</si>
  <si>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</si>
  <si>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</si>
  <si>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</si>
  <si>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</si>
  <si>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</si>
  <si>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</si>
  <si>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</si>
  <si>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</si>
  <si>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</si>
  <si>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</si>
  <si>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</si>
  <si>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</si>
  <si>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</si>
  <si>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</si>
  <si>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</si>
  <si>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</si>
  <si>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</si>
  <si>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</si>
  <si>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</si>
  <si>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</si>
  <si>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</si>
  <si>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</si>
  <si>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</si>
  <si>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</si>
  <si>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</si>
  <si>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</si>
  <si>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</si>
  <si>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</si>
  <si>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</si>
  <si>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</si>
  <si>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</si>
  <si>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</si>
  <si>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</si>
  <si>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</si>
  <si>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</si>
  <si>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</si>
  <si>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</si>
  <si>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</si>
  <si>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</si>
  <si>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</si>
  <si>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</si>
  <si>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</si>
  <si>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</si>
  <si>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</si>
  <si>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</si>
  <si>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</si>
  <si>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</si>
  <si>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</si>
  <si>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</si>
  <si>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</si>
  <si>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</si>
  <si>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</si>
  <si>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</si>
  <si>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</si>
  <si>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</si>
  <si>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</si>
  <si>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</si>
  <si>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</si>
  <si>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</si>
  <si>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</si>
  <si>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</si>
  <si>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</si>
  <si>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</si>
  <si>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</si>
  <si>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</si>
  <si>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</si>
  <si>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</si>
  <si>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</si>
  <si>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</si>
  <si>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</si>
  <si>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</si>
  <si>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</si>
  <si>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</si>
  <si>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</si>
  <si>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</si>
  <si>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</si>
  <si>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</si>
  <si>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</si>
  <si>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</si>
  <si>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</si>
  <si>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</si>
  <si>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</si>
  <si>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</si>
  <si>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</si>
  <si>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</si>
  <si>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</si>
  <si>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</si>
  <si>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</si>
  <si>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</si>
  <si>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</si>
  <si>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</si>
  <si>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</si>
  <si>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</si>
  <si>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</si>
  <si>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</si>
  <si>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</si>
  <si>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</si>
  <si>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</si>
  <si>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</si>
  <si>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</si>
  <si>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</si>
  <si>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</si>
  <si>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</si>
  <si>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</si>
  <si>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</si>
  <si>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</si>
  <si>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</si>
  <si>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</si>
  <si>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</si>
  <si>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</si>
  <si>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</si>
  <si>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</si>
  <si>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</si>
  <si>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</si>
  <si>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</si>
  <si>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</si>
  <si>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</si>
  <si>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</si>
  <si>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</si>
  <si>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</si>
  <si>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</si>
  <si>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</si>
  <si>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</si>
  <si>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</si>
  <si>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</si>
  <si>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</si>
  <si>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</si>
  <si>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</si>
  <si>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</si>
  <si>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</si>
  <si>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</si>
  <si>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</si>
  <si>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</si>
  <si>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</si>
  <si>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</si>
  <si>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</si>
  <si>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</si>
  <si>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</si>
  <si>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</si>
  <si>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</si>
  <si>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</si>
  <si>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</si>
  <si>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</si>
  <si>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</si>
  <si>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</si>
  <si>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</si>
  <si>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</si>
  <si>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</si>
  <si>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</si>
  <si>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</si>
  <si>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</si>
  <si>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</si>
  <si>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</si>
  <si>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</si>
  <si>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</si>
  <si>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</si>
  <si>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</si>
  <si>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</si>
  <si>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</si>
  <si>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</si>
  <si>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</si>
  <si>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</si>
  <si>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</si>
  <si>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</si>
  <si>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</si>
  <si>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</si>
  <si>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</si>
  <si>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</si>
  <si>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</si>
  <si>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</si>
  <si>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</si>
  <si>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</si>
  <si>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</si>
  <si>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</si>
  <si>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</si>
  <si>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</si>
  <si>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</si>
  <si>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</si>
  <si>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</si>
  <si>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</si>
  <si>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</si>
  <si>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</si>
  <si>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</si>
  <si>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</si>
  <si>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</si>
  <si>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</si>
  <si>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</si>
  <si>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</si>
  <si>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</si>
  <si>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</si>
  <si>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</si>
  <si>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</si>
  <si>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</si>
  <si>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</si>
  <si>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</si>
  <si>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</si>
  <si>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</si>
  <si>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</si>
  <si>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</si>
  <si>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</si>
  <si>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</si>
  <si>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</si>
  <si>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</si>
  <si>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</si>
  <si>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</si>
  <si>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</si>
  <si>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</si>
  <si>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</si>
  <si>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</si>
  <si>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</si>
  <si>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</si>
  <si>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</si>
  <si>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</si>
  <si>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</si>
  <si>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</si>
  <si>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</si>
  <si>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</si>
  <si>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</si>
  <si>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</si>
  <si>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</si>
  <si>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</si>
  <si>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</si>
  <si>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</si>
  <si>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</si>
  <si>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</si>
  <si>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</si>
  <si>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</si>
  <si>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</si>
  <si>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</si>
  <si>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</si>
  <si>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</si>
  <si>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</si>
  <si>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</si>
  <si>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</si>
  <si>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</si>
  <si>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</si>
  <si>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</si>
  <si>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</si>
  <si>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</si>
  <si>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</si>
  <si>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</si>
  <si>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</si>
  <si>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</si>
  <si>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</si>
  <si>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</si>
  <si>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</si>
  <si>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</si>
  <si>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</si>
  <si>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</si>
  <si>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</si>
  <si>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</si>
  <si>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</si>
  <si>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</si>
  <si>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</si>
  <si>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</si>
  <si>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</si>
  <si>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</si>
  <si>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</si>
  <si>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</si>
  <si>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</si>
  <si>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</si>
  <si>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</si>
  <si>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</si>
  <si>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</si>
  <si>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</si>
  <si>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</si>
  <si>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</si>
  <si>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</si>
  <si>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</si>
  <si>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</si>
  <si>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</si>
  <si>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</si>
  <si>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</si>
  <si>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</si>
  <si>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</si>
  <si>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</si>
  <si>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</si>
  <si>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</si>
  <si>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</si>
  <si>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</si>
  <si>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</si>
  <si>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</si>
  <si>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</si>
  <si>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</si>
  <si>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</si>
  <si>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</si>
  <si>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</si>
  <si>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</si>
  <si>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</si>
  <si>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</si>
  <si>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</si>
  <si>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</si>
  <si>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</si>
  <si>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</si>
  <si>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</si>
  <si>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</si>
  <si>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</si>
  <si>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</si>
  <si>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</si>
  <si>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</si>
  <si>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</si>
  <si>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</si>
  <si>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</si>
  <si>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</si>
  <si>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</si>
  <si>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</si>
  <si>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</si>
  <si>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</si>
  <si>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</si>
  <si>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</si>
  <si>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</si>
  <si>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</si>
  <si>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</si>
  <si>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</si>
  <si>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</si>
  <si>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</si>
  <si>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</si>
  <si>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</si>
  <si>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</si>
  <si>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</si>
  <si>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</si>
  <si>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</si>
  <si>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</si>
  <si>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</si>
  <si>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</si>
  <si>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</si>
  <si>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</si>
  <si>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</si>
  <si>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</si>
  <si>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</si>
  <si>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</si>
  <si>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</si>
  <si>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</si>
  <si>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</si>
  <si>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</si>
  <si>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ガス事業清算特別会計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</si>
  <si>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</si>
  <si>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</si>
  <si>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</si>
  <si>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</si>
  <si>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</si>
  <si>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</si>
  <si>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</si>
  <si>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</si>
  <si>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</si>
  <si>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</si>
  <si>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</si>
  <si>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</si>
  <si>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</si>
  <si>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</si>
  <si>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</si>
  <si>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</si>
  <si>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</si>
  <si>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交通事業会計</t>
    <phoneticPr fontId="5"/>
  </si>
  <si>
    <t>下水道事業会計</t>
    <phoneticPr fontId="5"/>
  </si>
  <si>
    <t>食肉センター事業特別会計</t>
    <phoneticPr fontId="5"/>
  </si>
  <si>
    <t>中央卸売市場事業特別会計</t>
    <phoneticPr fontId="5"/>
  </si>
  <si>
    <t>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</si>
  <si>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</si>
  <si>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</si>
  <si>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</si>
  <si>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</si>
  <si>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</si>
  <si>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</si>
  <si>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</si>
  <si>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</si>
  <si>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</si>
  <si>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</si>
  <si>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</si>
  <si>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</si>
  <si>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</si>
  <si>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</si>
  <si>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</si>
  <si>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</si>
  <si>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</si>
  <si>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</si>
  <si>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</si>
  <si>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</si>
  <si>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</si>
  <si>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</si>
  <si>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</si>
  <si>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</si>
  <si>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</si>
  <si>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</si>
  <si>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</si>
  <si>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</si>
  <si>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</si>
  <si>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</si>
  <si>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</si>
  <si>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</si>
  <si>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</si>
  <si>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</si>
  <si>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</si>
  <si>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</si>
  <si>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</si>
  <si>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</si>
  <si>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</si>
  <si>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</si>
  <si>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</si>
  <si>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</si>
  <si>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</si>
  <si>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</si>
  <si>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</si>
  <si>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</si>
  <si>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</si>
  <si>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</si>
  <si>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</si>
  <si>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</si>
  <si>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</si>
  <si>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</si>
  <si>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</si>
  <si>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</si>
  <si>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</si>
  <si>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</si>
  <si>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</si>
  <si>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</si>
  <si>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</si>
  <si>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</si>
  <si>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</si>
  <si>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</si>
  <si>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</si>
  <si>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</si>
  <si>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</si>
  <si>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</si>
  <si>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</si>
  <si>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</si>
  <si>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</si>
  <si>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</si>
  <si>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</si>
  <si>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</si>
  <si>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</si>
  <si>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</si>
  <si>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</si>
  <si>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</si>
  <si>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</si>
  <si>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</si>
  <si>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</si>
  <si>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</si>
  <si>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</si>
  <si>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</si>
  <si>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</si>
  <si>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</si>
  <si>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</si>
  <si>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</si>
  <si>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</si>
  <si>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</si>
  <si>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</si>
  <si>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</si>
  <si>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</si>
  <si>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</si>
  <si>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</si>
  <si>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</si>
  <si>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</si>
  <si>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</si>
  <si>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</si>
  <si>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</si>
  <si>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</si>
  <si>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</si>
  <si>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</si>
  <si>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</si>
  <si>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</si>
  <si>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</si>
  <si>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</si>
  <si>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</si>
  <si>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</si>
  <si>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</si>
  <si>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</si>
  <si>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</si>
  <si>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</si>
  <si>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</si>
  <si>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</si>
  <si>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</si>
  <si>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</si>
  <si>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</si>
  <si>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</si>
  <si>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</si>
  <si>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</si>
  <si>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</si>
  <si>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</si>
  <si>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</si>
  <si>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</si>
  <si>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</si>
  <si>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</si>
  <si>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</si>
  <si>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</si>
  <si>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</si>
  <si>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</si>
  <si>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</si>
  <si>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</si>
  <si>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</si>
  <si>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</si>
  <si>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</si>
  <si>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下水道事業会計</t>
  </si>
  <si>
    <t>一般会計</t>
  </si>
  <si>
    <t>国民健康保険事業特別会計</t>
  </si>
  <si>
    <t>交通事業会計</t>
  </si>
  <si>
    <t>介護保険事業特別会計</t>
  </si>
  <si>
    <t>駐車場事業特別会計</t>
  </si>
  <si>
    <t>地方卸売市場事業特別会計</t>
  </si>
  <si>
    <t>その他会計（赤字）</t>
  </si>
  <si>
    <t>▲ 2.61</t>
  </si>
  <si>
    <t>その他会計（黒字）</t>
  </si>
  <si>
    <t>宇部市常盤動物園協会</t>
    <rPh sb="0" eb="2">
      <t>ウベ</t>
    </rPh>
    <rPh sb="2" eb="3">
      <t>シ</t>
    </rPh>
    <rPh sb="3" eb="5">
      <t>トキワ</t>
    </rPh>
    <rPh sb="5" eb="7">
      <t>ドウブツ</t>
    </rPh>
    <rPh sb="7" eb="8">
      <t>エン</t>
    </rPh>
    <rPh sb="8" eb="10">
      <t>キョウカイ</t>
    </rPh>
    <phoneticPr fontId="2"/>
  </si>
  <si>
    <t>宇部市体育協会</t>
    <rPh sb="0" eb="3">
      <t>ウベシ</t>
    </rPh>
    <rPh sb="3" eb="5">
      <t>タイイク</t>
    </rPh>
    <rPh sb="5" eb="7">
      <t>キョウカイ</t>
    </rPh>
    <phoneticPr fontId="2"/>
  </si>
  <si>
    <t>宇部市文化創造財団</t>
    <rPh sb="0" eb="3">
      <t>ウベシ</t>
    </rPh>
    <rPh sb="3" eb="5">
      <t>ブンカ</t>
    </rPh>
    <rPh sb="5" eb="7">
      <t>ソウゾウ</t>
    </rPh>
    <rPh sb="7" eb="9">
      <t>ザイダン</t>
    </rPh>
    <phoneticPr fontId="2"/>
  </si>
  <si>
    <t>山口県国際交流協会</t>
    <rPh sb="0" eb="3">
      <t>ヤマグチケン</t>
    </rPh>
    <rPh sb="3" eb="5">
      <t>コクサイ</t>
    </rPh>
    <rPh sb="5" eb="7">
      <t>コウリュウ</t>
    </rPh>
    <rPh sb="7" eb="9">
      <t>キョウカイ</t>
    </rPh>
    <phoneticPr fontId="2"/>
  </si>
  <si>
    <t>市営駐車場事業特別会計</t>
    <rPh sb="0" eb="2">
      <t>シエイ</t>
    </rPh>
    <rPh sb="2" eb="5">
      <t>チュウシャジョウ</t>
    </rPh>
    <phoneticPr fontId="5"/>
  </si>
  <si>
    <t>法非適用企業</t>
    <rPh sb="0" eb="1">
      <t>ホウ</t>
    </rPh>
    <rPh sb="1" eb="2">
      <t>ヒ</t>
    </rPh>
    <rPh sb="2" eb="4">
      <t>テキヨウ</t>
    </rPh>
    <rPh sb="4" eb="6">
      <t>キギョウ</t>
    </rPh>
    <phoneticPr fontId="1"/>
  </si>
  <si>
    <t>やまぐち農林振興公社</t>
    <phoneticPr fontId="2"/>
  </si>
  <si>
    <t>法適用企業</t>
  </si>
  <si>
    <t>法非適用企業</t>
  </si>
  <si>
    <t>養護老人ホーム長生園組合（一般会計）</t>
  </si>
  <si>
    <t>養護老人ホーム長生園組合（指定訪問介護事業所特別会計）</t>
  </si>
  <si>
    <t>宇部・阿知須公共下水道組合（宇部・阿知須公共下水道組合会計）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</si>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</sst>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38874</c:v>
                </c:pt>
                <c:pt idx="1">
                  <c:v>28165</c:v>
                </c:pt>
                <c:pt idx="2">
                  <c:v>31566</c:v>
                </c:pt>
                <c:pt idx="3">
                  <c:v>32149</c:v>
                </c:pt>
                <c:pt idx="4">
                  <c:v>38289</c:v>
                </c:pt>
              </c:numCache>
            </c:numRef>
          </c:val>
          <c:smooth val="0"/>
        </c:ser>
        <c:dLbls>
          <c:showLegendKey val="0"/>
          <c:showVal val="0"/>
          <c:showCatName val="0"/>
          <c:showSerName val="0"/>
          <c:showPercent val="0"/>
          <c:showBubbleSize val="0"/>
        </c:dLbls>
        <c:marker val="1"/>
        <c:smooth val="0"/>
        <c:axId val="96720384"/>
        <c:axId val="96722304"/>
      </c:lineChart>
      <c:catAx>
        <c:axId val="9672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22304"/>
        <c:crosses val="autoZero"/>
        <c:auto val="1"/>
        <c:lblAlgn val="ctr"/>
        <c:lblOffset val="100"/>
        <c:tickLblSkip val="1"/>
        <c:tickMarkSkip val="1"/>
        <c:noMultiLvlLbl val="0"/>
      </c:catAx>
      <c:valAx>
        <c:axId val="967223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2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3.16</c:v>
                </c:pt>
                <c:pt idx="1">
                  <c:v>3.41</c:v>
                </c:pt>
                <c:pt idx="2">
                  <c:v>4.07</c:v>
                </c:pt>
                <c:pt idx="3">
                  <c:v>3.05</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5.67</c:v>
                </c:pt>
                <c:pt idx="1">
                  <c:v>7.11</c:v>
                </c:pt>
                <c:pt idx="2">
                  <c:v>6.94</c:v>
                </c:pt>
                <c:pt idx="3">
                  <c:v>8.48</c:v>
                </c:pt>
                <c:pt idx="4">
                  <c:v>9.1</c:v>
                </c:pt>
              </c:numCache>
            </c:numRef>
          </c:val>
        </c:ser>
        <c:dLbls>
          <c:showLegendKey val="0"/>
          <c:showVal val="0"/>
          <c:showCatName val="0"/>
          <c:showSerName val="0"/>
          <c:showPercent val="0"/>
          <c:showBubbleSize val="0"/>
        </c:dLbls>
        <c:gapWidth val="250"/>
        <c:overlap val="100"/>
        <c:axId val="108319488"/>
        <c:axId val="10832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3.58</c:v>
                </c:pt>
                <c:pt idx="1">
                  <c:v>1.77</c:v>
                </c:pt>
                <c:pt idx="2">
                  <c:v>0.46</c:v>
                </c:pt>
                <c:pt idx="3">
                  <c:v>3.98</c:v>
                </c:pt>
                <c:pt idx="4">
                  <c:v>1.25</c:v>
                </c:pt>
              </c:numCache>
            </c:numRef>
          </c:val>
          <c:smooth val="0"/>
        </c:ser>
        <c:dLbls>
          <c:showLegendKey val="0"/>
          <c:showVal val="0"/>
          <c:showCatName val="0"/>
          <c:showSerName val="0"/>
          <c:showPercent val="0"/>
          <c:showBubbleSize val="0"/>
        </c:dLbls>
        <c:marker val="1"/>
        <c:smooth val="0"/>
        <c:axId val="108319488"/>
        <c:axId val="108321408"/>
      </c:lineChart>
      <c:catAx>
        <c:axId val="1083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21408"/>
        <c:crosses val="autoZero"/>
        <c:auto val="1"/>
        <c:lblAlgn val="ctr"/>
        <c:lblOffset val="100"/>
        <c:tickLblSkip val="1"/>
        <c:tickMarkSkip val="1"/>
        <c:noMultiLvlLbl val="0"/>
      </c:catAx>
      <c:valAx>
        <c:axId val="1083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1.07</c:v>
                </c:pt>
                <c:pt idx="2">
                  <c:v>#N/A</c:v>
                </c:pt>
                <c:pt idx="3">
                  <c:v>1.32</c:v>
                </c:pt>
                <c:pt idx="4">
                  <c:v>#N/A</c:v>
                </c:pt>
                <c:pt idx="5">
                  <c:v>1.52</c:v>
                </c:pt>
                <c:pt idx="6">
                  <c:v>#N/A</c:v>
                </c:pt>
                <c:pt idx="7">
                  <c:v>0.23</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2.61</c:v>
                </c:pt>
                <c:pt idx="7">
                  <c:v>#N/A</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0.15</c:v>
                </c:pt>
                <c:pt idx="4">
                  <c:v>#N/A</c:v>
                </c:pt>
                <c:pt idx="5">
                  <c:v>0.17</c:v>
                </c:pt>
                <c:pt idx="6">
                  <c:v>#N/A</c:v>
                </c:pt>
                <c:pt idx="7">
                  <c:v>0.17</c:v>
                </c:pt>
                <c:pt idx="8">
                  <c:v>#N/A</c:v>
                </c:pt>
                <c:pt idx="9">
                  <c:v>0.17</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0.27</c:v>
                </c:pt>
                <c:pt idx="4">
                  <c:v>#N/A</c:v>
                </c:pt>
                <c:pt idx="5">
                  <c:v>0.28999999999999998</c:v>
                </c:pt>
                <c:pt idx="6">
                  <c:v>#N/A</c:v>
                </c:pt>
                <c:pt idx="7">
                  <c:v>0.27</c:v>
                </c:pt>
                <c:pt idx="8">
                  <c:v>#N/A</c:v>
                </c:pt>
                <c:pt idx="9">
                  <c:v>0.23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0.52</c:v>
                </c:pt>
                <c:pt idx="2">
                  <c:v>#N/A</c:v>
                </c:pt>
                <c:pt idx="3">
                  <c:v>0.41</c:v>
                </c:pt>
                <c:pt idx="4">
                  <c:v>#N/A</c:v>
                </c:pt>
                <c:pt idx="5">
                  <c:v>0.47</c:v>
                </c:pt>
                <c:pt idx="6">
                  <c:v>#N/A</c:v>
                </c:pt>
                <c:pt idx="7">
                  <c:v>0.51</c:v>
                </c:pt>
                <c:pt idx="8">
                  <c:v>#N/A</c:v>
                </c:pt>
                <c:pt idx="9">
                  <c:v>0.53</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1.1299999999999999</c:v>
                </c:pt>
                <c:pt idx="2">
                  <c:v>#N/A</c:v>
                </c:pt>
                <c:pt idx="3">
                  <c:v>1.34</c:v>
                </c:pt>
                <c:pt idx="4">
                  <c:v>#N/A</c:v>
                </c:pt>
                <c:pt idx="5">
                  <c:v>1.46</c:v>
                </c:pt>
                <c:pt idx="6">
                  <c:v>#N/A</c:v>
                </c:pt>
                <c:pt idx="7">
                  <c:v>1.51</c:v>
                </c:pt>
                <c:pt idx="8">
                  <c:v>#N/A</c:v>
                </c:pt>
                <c:pt idx="9">
                  <c:v>1.52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c:v>
                </c:pt>
                <c:pt idx="2">
                  <c:v>#N/A</c:v>
                </c:pt>
                <c:pt idx="3">
                  <c:v>2.11</c:v>
                </c:pt>
                <c:pt idx="4">
                  <c:v>#N/A</c:v>
                </c:pt>
                <c:pt idx="5">
                  <c:v>1.9</c:v>
                </c:pt>
                <c:pt idx="6">
                  <c:v>#N/A</c:v>
                </c:pt>
                <c:pt idx="7">
                  <c:v>1.53</c:v>
                </c:pt>
                <c:pt idx="8">
                  <c:v>#N/A</c:v>
                </c:pt>
                <c:pt idx="9">
                  <c:v>1.73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3.15</c:v>
                </c:pt>
                <c:pt idx="2">
                  <c:v>#N/A</c:v>
                </c:pt>
                <c:pt idx="3">
                  <c:v>3.41</c:v>
                </c:pt>
                <c:pt idx="4">
                  <c:v>#N/A</c:v>
                </c:pt>
                <c:pt idx="5">
                  <c:v>4.0599999999999996</c:v>
                </c:pt>
                <c:pt idx="6">
                  <c:v>#N/A</c:v>
                </c:pt>
                <c:pt idx="7">
                  <c:v>3.04</c:v>
                </c:pt>
                <c:pt idx="8">
                  <c:v>#N/A</c:v>
                </c:pt>
                <c:pt idx="9">
                  <c:v>3.48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1.19</c:v>
                </c:pt>
                <c:pt idx="2">
                  <c:v>#N/A</c:v>
                </c:pt>
                <c:pt idx="3">
                  <c:v>1.62</c:v>
                </c:pt>
                <c:pt idx="4">
                  <c:v>#N/A</c:v>
                </c:pt>
                <c:pt idx="5">
                  <c:v>2.52</c:v>
                </c:pt>
                <c:pt idx="6">
                  <c:v>#N/A</c:v>
                </c:pt>
                <c:pt idx="7">
                  <c:v>3.67</c:v>
                </c:pt>
                <c:pt idx="8">
                  <c:v>#N/A</c:v>
                </c:pt>
                <c:pt idx="9">
                  <c:v>4.7699999999999996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7.61</c:v>
                </c:pt>
                <c:pt idx="2">
                  <c:v>#N/A</c:v>
                </c:pt>
                <c:pt idx="3">
                  <c:v>7.91</c:v>
                </c:pt>
                <c:pt idx="4">
                  <c:v>#N/A</c:v>
                </c:pt>
                <c:pt idx="5">
                  <c:v>8.33</c:v>
                </c:pt>
                <c:pt idx="6">
                  <c:v>#N/A</c:v>
                </c:pt>
                <c:pt idx="7">
                  <c:v>8.49</c:v>
                </c:pt>
                <c:pt idx="8">
                  <c:v>#N/A</c:v>
                </c:pt>
                <c:pt idx="9">
                  <c:v>8.61</c:v>
                </c:pt>
              </c:numCache>
            </c:numRef>
          </c:val>
        </c:ser>
        <c:dLbls>
          <c:showLegendKey val="0"/>
          <c:showVal val="0"/>
          <c:showCatName val="0"/>
          <c:showSerName val="0"/>
          <c:showPercent val="0"/>
          <c:showBubbleSize val="0"/>
        </c:dLbls>
        <c:gapWidth val="150"/>
        <c:overlap val="100"/>
        <c:axId val="109505152"/>
        <c:axId val="109388160"/>
      </c:barChart>
      <c:catAx>
        <c:axId val="1095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88160"/>
        <c:crosses val="autoZero"/>
        <c:auto val="1"/>
        <c:lblAlgn val="ctr"/>
        <c:lblOffset val="100"/>
        <c:tickLblSkip val="1"/>
        <c:tickMarkSkip val="1"/>
        <c:noMultiLvlLbl val="0"/>
      </c:catAx>
      <c:valAx>
        <c:axId val="1093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0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8465</c:v>
                </c:pt>
                <c:pt idx="5">
                  <c:v>8379</c:v>
                </c:pt>
                <c:pt idx="8">
                  <c:v>8367</c:v>
                </c:pt>
                <c:pt idx="11">
                  <c:v>8439</c:v>
                </c:pt>
                <c:pt idx="14">
                  <c:v>8502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301</c:v>
                </c:pt>
                <c:pt idx="3">
                  <c:v>184</c:v>
                </c:pt>
                <c:pt idx="6">
                  <c:v>148</c:v>
                </c:pt>
                <c:pt idx="9">
                  <c:v>122</c:v>
                </c:pt>
                <c:pt idx="12">
                  <c:v>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307</c:v>
                </c:pt>
                <c:pt idx="3">
                  <c:v>311</c:v>
                </c:pt>
                <c:pt idx="6">
                  <c:v>290</c:v>
                </c:pt>
                <c:pt idx="9">
                  <c:v>332</c:v>
                </c:pt>
                <c:pt idx="12">
                  <c:v>345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1949</c:v>
                </c:pt>
                <c:pt idx="3">
                  <c:v>1862</c:v>
                </c:pt>
                <c:pt idx="6">
                  <c:v>1844</c:v>
                </c:pt>
                <c:pt idx="9">
                  <c:v>1840</c:v>
                </c:pt>
                <c:pt idx="12">
                  <c:v>1790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9173</c:v>
                </c:pt>
                <c:pt idx="3">
                  <c:v>9098</c:v>
                </c:pt>
                <c:pt idx="6">
                  <c:v>8972</c:v>
                </c:pt>
                <c:pt idx="9">
                  <c:v>8777</c:v>
                </c:pt>
                <c:pt idx="12">
                  <c:v>8791</c:v>
                </c:pt>
              </c:numCache>
            </c:numRef>
          </c:val>
        </c:ser>
        <c:dLbls>
          <c:showLegendKey val="0"/>
          <c:showVal val="0"/>
          <c:showCatName val="0"/>
          <c:showSerName val="0"/>
          <c:showPercent val="0"/>
          <c:showBubbleSize val="0"/>
        </c:dLbls>
        <c:gapWidth val="100"/>
        <c:overlap val="100"/>
        <c:axId val="109135744"/>
        <c:axId val="10914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3268</c:v>
                </c:pt>
                <c:pt idx="2">
                  <c:v>#N/A</c:v>
                </c:pt>
                <c:pt idx="3">
                  <c:v>#N/A</c:v>
                </c:pt>
                <c:pt idx="4">
                  <c:v>3079</c:v>
                </c:pt>
                <c:pt idx="5">
                  <c:v>#N/A</c:v>
                </c:pt>
                <c:pt idx="6">
                  <c:v>#N/A</c:v>
                </c:pt>
                <c:pt idx="7">
                  <c:v>2890</c:v>
                </c:pt>
                <c:pt idx="8">
                  <c:v>#N/A</c:v>
                </c:pt>
                <c:pt idx="9">
                  <c:v>#N/A</c:v>
                </c:pt>
                <c:pt idx="10">
                  <c:v>2635</c:v>
                </c:pt>
                <c:pt idx="11">
                  <c:v>#N/A</c:v>
                </c:pt>
                <c:pt idx="12">
                  <c:v>#N/A</c:v>
                </c:pt>
                <c:pt idx="13">
                  <c:v>2535</c:v>
                </c:pt>
                <c:pt idx="14">
                  <c:v>#N/A</c:v>
                </c:pt>
              </c:numCache>
            </c:numRef>
          </c:val>
          <c:smooth val="0"/>
        </c:ser>
        <c:dLbls>
          <c:showLegendKey val="0"/>
          <c:showVal val="0"/>
          <c:showCatName val="0"/>
          <c:showSerName val="0"/>
          <c:showPercent val="0"/>
          <c:showBubbleSize val="0"/>
        </c:dLbls>
        <c:marker val="1"/>
        <c:smooth val="0"/>
        <c:axId val="109135744"/>
        <c:axId val="109146112"/>
      </c:lineChart>
      <c:catAx>
        <c:axId val="1091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46112"/>
        <c:crosses val="autoZero"/>
        <c:auto val="1"/>
        <c:lblAlgn val="ctr"/>
        <c:lblOffset val="100"/>
        <c:tickLblSkip val="1"/>
        <c:tickMarkSkip val="1"/>
        <c:noMultiLvlLbl val="0"/>
      </c:catAx>
      <c:valAx>
        <c:axId val="10914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67850</c:v>
                </c:pt>
                <c:pt idx="5">
                  <c:v>68211</c:v>
                </c:pt>
                <c:pt idx="8">
                  <c:v>68530</c:v>
                </c:pt>
                <c:pt idx="11">
                  <c:v>69291</c:v>
                </c:pt>
                <c:pt idx="14">
                  <c:v>67933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24057</c:v>
                </c:pt>
                <c:pt idx="5">
                  <c:v>22973</c:v>
                </c:pt>
                <c:pt idx="8">
                  <c:v>22389</c:v>
                </c:pt>
                <c:pt idx="11">
                  <c:v>21712</c:v>
                </c:pt>
                <c:pt idx="14">
                  <c:v>21216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5471</c:v>
                </c:pt>
                <c:pt idx="5">
                  <c:v>8778</c:v>
                </c:pt>
                <c:pt idx="8">
                  <c:v>8873</c:v>
                </c:pt>
                <c:pt idx="11">
                  <c:v>10412</c:v>
                </c:pt>
                <c:pt idx="14">
                  <c:v>13118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2955</c:v>
                </c:pt>
                <c:pt idx="3">
                  <c:v>2758</c:v>
                </c:pt>
                <c:pt idx="6">
                  <c:v>1942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13397</c:v>
                </c:pt>
                <c:pt idx="3">
                  <c:v>13171</c:v>
                </c:pt>
                <c:pt idx="6">
                  <c:v>12747</c:v>
                </c:pt>
                <c:pt idx="9">
                  <c:v>12304</c:v>
                </c:pt>
                <c:pt idx="12">
                  <c:v>11562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5741</c:v>
                </c:pt>
                <c:pt idx="3">
                  <c:v>5725</c:v>
                </c:pt>
                <c:pt idx="6">
                  <c:v>5701</c:v>
                </c:pt>
                <c:pt idx="9">
                  <c:v>6252</c:v>
                </c:pt>
                <c:pt idx="12">
                  <c:v>6403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25134</c:v>
                </c:pt>
                <c:pt idx="3">
                  <c:v>24560</c:v>
                </c:pt>
                <c:pt idx="6">
                  <c:v>23737</c:v>
                </c:pt>
                <c:pt idx="9">
                  <c:v>23486</c:v>
                </c:pt>
                <c:pt idx="12">
                  <c:v>23278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3514</c:v>
                </c:pt>
                <c:pt idx="3">
                  <c:v>3501</c:v>
                </c:pt>
                <c:pt idx="6">
                  <c:v>3357</c:v>
                </c:pt>
                <c:pt idx="9">
                  <c:v>2082</c:v>
                </c:pt>
                <c:pt idx="12">
                  <c:v>1992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75395</c:v>
                </c:pt>
                <c:pt idx="3">
                  <c:v>72437</c:v>
                </c:pt>
                <c:pt idx="6">
                  <c:v>70156</c:v>
                </c:pt>
                <c:pt idx="9">
                  <c:v>75451</c:v>
                </c:pt>
                <c:pt idx="12">
                  <c:v>75225</c:v>
                </c:pt>
              </c:numCache>
            </c:numRef>
          </c:val>
        </c:ser>
        <c:dLbls>
          <c:showLegendKey val="0"/>
          <c:showVal val="0"/>
          <c:showCatName val="0"/>
          <c:showSerName val="0"/>
          <c:showPercent val="0"/>
          <c:showBubbleSize val="0"/>
        </c:dLbls>
        <c:gapWidth val="100"/>
        <c:overlap val="100"/>
        <c:axId val="108392448"/>
        <c:axId val="10839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28758</c:v>
                </c:pt>
                <c:pt idx="2">
                  <c:v>#N/A</c:v>
                </c:pt>
                <c:pt idx="3">
                  <c:v>#N/A</c:v>
                </c:pt>
                <c:pt idx="4">
                  <c:v>22190</c:v>
                </c:pt>
                <c:pt idx="5">
                  <c:v>#N/A</c:v>
                </c:pt>
                <c:pt idx="6">
                  <c:v>#N/A</c:v>
                </c:pt>
                <c:pt idx="7">
                  <c:v>17849</c:v>
                </c:pt>
                <c:pt idx="8">
                  <c:v>#N/A</c:v>
                </c:pt>
                <c:pt idx="9">
                  <c:v>#N/A</c:v>
                </c:pt>
                <c:pt idx="10">
                  <c:v>18160</c:v>
                </c:pt>
                <c:pt idx="11">
                  <c:v>#N/A</c:v>
                </c:pt>
                <c:pt idx="12">
                  <c:v>#N/A</c:v>
                </c:pt>
                <c:pt idx="13">
                  <c:v>16194</c:v>
                </c:pt>
                <c:pt idx="14">
                  <c:v>#N/A</c:v>
                </c:pt>
              </c:numCache>
            </c:numRef>
          </c:val>
          <c:smooth val="0"/>
        </c:ser>
        <c:dLbls>
          <c:showLegendKey val="0"/>
          <c:showVal val="0"/>
          <c:showCatName val="0"/>
          <c:showSerName val="0"/>
          <c:showPercent val="0"/>
          <c:showBubbleSize val="0"/>
        </c:dLbls>
        <c:marker val="1"/>
        <c:smooth val="0"/>
        <c:axId val="108392448"/>
        <c:axId val="108394368"/>
      </c:lineChart>
      <c:catAx>
        <c:axId val="1083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94368"/>
        <c:crosses val="autoZero"/>
        <c:auto val="1"/>
        <c:lblAlgn val="ctr"/>
        <c:lblOffset val="100"/>
        <c:tickLblSkip val="1"/>
        <c:tickMarkSkip val="1"/>
        <c:noMultiLvlLbl val="0"/>
      </c:catAx>
      <c:valAx>
        <c:axId val="10839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170,552
168,705
286.65
68,630,631
67,199,506
1,281,469
36,736,885
75,225,309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aseline="0" smtClean="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smtClean="0">
              <a:solidFill>
                <a:schemeClr val="dk1"/>
              </a:solidFill>
              <a:latin typeface="+mn-lt"/>
              <a:ea typeface="+mn-ea"/>
              <a:cs typeface="+mn-cs"/>
            </a:rPr>
            <a:t>　土地評価額下落による固定資産税の減収</a:t>
          </a:r>
          <a:r>
            <a:rPr lang="ja-JP" altLang="ja-JP" sz="1100" b="0" i="0" baseline="0">
              <a:solidFill>
                <a:schemeClr val="dk1"/>
              </a:solidFill>
              <a:latin typeface="+mn-lt"/>
              <a:ea typeface="+mn-ea"/>
              <a:cs typeface="+mn-cs"/>
            </a:rPr>
            <a:t>などから類似団体平均を０．１２ポイント下回っている。定員適正化計画に基づく職員数削減（計画値：Ｈ</a:t>
          </a:r>
          <a:r>
            <a:rPr lang="ja-JP" altLang="en-US" sz="1100" b="0" i="0" baseline="0">
              <a:solidFill>
                <a:schemeClr val="dk1"/>
              </a:solidFill>
              <a:latin typeface="+mn-lt"/>
              <a:ea typeface="+mn-ea"/>
              <a:cs typeface="+mn-cs"/>
            </a:rPr>
            <a:t>２６年度からの</a:t>
          </a:r>
          <a:r>
            <a:rPr lang="ja-JP" altLang="ja-JP" sz="1100" b="0" i="0" baseline="0">
              <a:solidFill>
                <a:schemeClr val="dk1"/>
              </a:solidFill>
              <a:latin typeface="+mn-lt"/>
              <a:ea typeface="+mn-ea"/>
              <a:cs typeface="+mn-cs"/>
            </a:rPr>
            <a:t>４年間で</a:t>
          </a:r>
          <a:r>
            <a:rPr lang="ja-JP" altLang="en-US" sz="1100" b="0" i="0" baseline="0">
              <a:solidFill>
                <a:schemeClr val="dk1"/>
              </a:solidFill>
              <a:latin typeface="+mn-lt"/>
              <a:ea typeface="+mn-ea"/>
              <a:cs typeface="+mn-cs"/>
            </a:rPr>
            <a:t>３７</a:t>
          </a:r>
          <a:r>
            <a:rPr lang="ja-JP" altLang="ja-JP" sz="1100" b="0" i="0" baseline="0">
              <a:solidFill>
                <a:schemeClr val="dk1"/>
              </a:solidFill>
              <a:latin typeface="+mn-lt"/>
              <a:ea typeface="+mn-ea"/>
              <a:cs typeface="+mn-cs"/>
            </a:rPr>
            <a:t>人減）による人件費削減や緊急性・費用対効果等を峻別した事業執行など、歳出の徹底的な見直しを実施するとともに、市税等の収納強化を進めるなど歳入確保に努める。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52211</xdr:rowOff>
    </xdr:to>
    <xdr:cxnSp macro="">
      <xdr:nvCxnSpPr>
        <xdr:cNvPr id="67" name="直線コネクタ 66"/>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79022</xdr:rowOff>
    </xdr:to>
    <xdr:cxnSp macro="">
      <xdr:nvCxnSpPr>
        <xdr:cNvPr id="70" name="直線コネクタ 69"/>
        <xdr:cNvCxnSpPr/>
      </xdr:nvCxnSpPr>
      <xdr:spPr>
        <a:xfrm flipV="1">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79022</xdr:rowOff>
    </xdr:to>
    <xdr:cxnSp macro="">
      <xdr:nvCxnSpPr>
        <xdr:cNvPr id="73" name="直線コネクタ 72"/>
        <xdr:cNvCxnSpPr/>
      </xdr:nvCxnSpPr>
      <xdr:spPr>
        <a:xfrm>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52211</xdr:rowOff>
    </xdr:to>
    <xdr:cxnSp macro="">
      <xdr:nvCxnSpPr>
        <xdr:cNvPr id="76" name="直線コネクタ 75"/>
        <xdr:cNvCxnSpPr/>
      </xdr:nvCxnSpPr>
      <xdr:spPr>
        <a:xfrm>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7"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8" name="円/楕円 87"/>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89" name="テキスト ボックス 88"/>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0" name="円/楕円 89"/>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114599</xdr:rowOff>
    </xdr:from>
    <xdr:ext cx="762000" cy="259045"/>
    <xdr:sp macro="" textlink="">
      <xdr:nvSpPr>
        <xdr:cNvPr id="91" name="テキスト ボックス 90"/>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2" name="円/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歳出に占める公債費の割合が高い（類似団体平均</a:t>
          </a:r>
          <a:r>
            <a:rPr lang="ja-JP" altLang="en-US" sz="1100" b="0" i="0" baseline="0">
              <a:solidFill>
                <a:schemeClr val="dk1"/>
              </a:solidFill>
              <a:latin typeface="+mn-lt"/>
              <a:ea typeface="+mn-ea"/>
              <a:cs typeface="+mn-cs"/>
            </a:rPr>
            <a:t>８．９</a:t>
          </a:r>
          <a:r>
            <a:rPr lang="ja-JP" altLang="ja-JP" sz="1100" b="0" i="0" baseline="0">
              <a:solidFill>
                <a:schemeClr val="dk1"/>
              </a:solidFill>
              <a:latin typeface="+mn-lt"/>
              <a:ea typeface="+mn-ea"/>
              <a:cs typeface="+mn-cs"/>
            </a:rPr>
            <a:t>％、本市１３．</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％）ことなどから、９</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％と類似団体平均を４．</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ポイント上回っている。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「財政健全化計画」に基づき地方債残高の削減による公債費の縮減に努めるとともに、収納体制の強化等による市税の収納率向上など一般財源の確保に取り組む。</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69004</xdr:rowOff>
    </xdr:to>
    <xdr:cxnSp macro="">
      <xdr:nvCxnSpPr>
        <xdr:cNvPr id="130" name="直線コネクタ 129"/>
        <xdr:cNvCxnSpPr/>
      </xdr:nvCxnSpPr>
      <xdr:spPr>
        <a:xfrm>
          <a:off x="4114800" y="111891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44873</xdr:rowOff>
    </xdr:to>
    <xdr:cxnSp macro="">
      <xdr:nvCxnSpPr>
        <xdr:cNvPr id="133" name="直線コネクタ 132"/>
        <xdr:cNvCxnSpPr/>
      </xdr:nvCxnSpPr>
      <xdr:spPr>
        <a:xfrm>
          <a:off x="3225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20744</xdr:rowOff>
    </xdr:to>
    <xdr:cxnSp macro="">
      <xdr:nvCxnSpPr>
        <xdr:cNvPr id="136" name="直線コネクタ 135"/>
        <xdr:cNvCxnSpPr/>
      </xdr:nvCxnSpPr>
      <xdr:spPr>
        <a:xfrm flipV="1">
          <a:off x="2336800" y="110845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20744</xdr:rowOff>
    </xdr:to>
    <xdr:cxnSp macro="">
      <xdr:nvCxnSpPr>
        <xdr:cNvPr id="139" name="直線コネクタ 138"/>
        <xdr:cNvCxnSpPr/>
      </xdr:nvCxnSpPr>
      <xdr:spPr>
        <a:xfrm>
          <a:off x="1447800" y="1114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49" name="円/楕円 148"/>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0"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1" name="円/楕円 150"/>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2" name="テキスト ボックス 151"/>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5" name="円/楕円 154"/>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6" name="テキスト ボックス 155"/>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7" name="円/楕円 156"/>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58" name="テキスト ボックス 157"/>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類似団体平均を約２２千円下回っている要因は物件費の額・歳出に占める構成比が類似団体平均より少なくなっている（金額▲１</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千円、構成比▲６．</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％）ためである。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しかし見方を変えると、義務的経費（公債費、扶助費等）に歳出が嵩み、物件費等に十分回っていないとも言える。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今後、事業の民営化や委託を進めていくと増加していく費目であるため、人件費の抑制とのバランスをとりながら全体としてのコスト低減を図る。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93912</xdr:rowOff>
    </xdr:from>
    <xdr:to>
      <xdr:col>7</xdr:col>
      <xdr:colOff>152400</xdr:colOff>
      <xdr:row>80</xdr:row>
      <xdr:rowOff>112269</xdr:rowOff>
    </xdr:to>
    <xdr:cxnSp macro="">
      <xdr:nvCxnSpPr>
        <xdr:cNvPr id="191" name="直線コネクタ 190"/>
        <xdr:cNvCxnSpPr/>
      </xdr:nvCxnSpPr>
      <xdr:spPr>
        <a:xfrm>
          <a:off x="4114800" y="13809912"/>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93912</xdr:rowOff>
    </xdr:from>
    <xdr:to>
      <xdr:col>6</xdr:col>
      <xdr:colOff>0</xdr:colOff>
      <xdr:row>80</xdr:row>
      <xdr:rowOff>93921</xdr:rowOff>
    </xdr:to>
    <xdr:cxnSp macro="">
      <xdr:nvCxnSpPr>
        <xdr:cNvPr id="194" name="直線コネクタ 193"/>
        <xdr:cNvCxnSpPr/>
      </xdr:nvCxnSpPr>
      <xdr:spPr>
        <a:xfrm flipV="1">
          <a:off x="3225800" y="138099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93921</xdr:rowOff>
    </xdr:from>
    <xdr:to>
      <xdr:col>4</xdr:col>
      <xdr:colOff>482600</xdr:colOff>
      <xdr:row>80</xdr:row>
      <xdr:rowOff>162432</xdr:rowOff>
    </xdr:to>
    <xdr:cxnSp macro="">
      <xdr:nvCxnSpPr>
        <xdr:cNvPr id="197" name="直線コネクタ 196"/>
        <xdr:cNvCxnSpPr/>
      </xdr:nvCxnSpPr>
      <xdr:spPr>
        <a:xfrm flipV="1">
          <a:off x="2336800" y="13809921"/>
          <a:ext cx="889000" cy="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162432</xdr:rowOff>
    </xdr:from>
    <xdr:to>
      <xdr:col>3</xdr:col>
      <xdr:colOff>279400</xdr:colOff>
      <xdr:row>80</xdr:row>
      <xdr:rowOff>162832</xdr:rowOff>
    </xdr:to>
    <xdr:cxnSp macro="">
      <xdr:nvCxnSpPr>
        <xdr:cNvPr id="200" name="直線コネクタ 199"/>
        <xdr:cNvCxnSpPr/>
      </xdr:nvCxnSpPr>
      <xdr:spPr>
        <a:xfrm flipV="1">
          <a:off x="1447800" y="1387843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61469</xdr:rowOff>
    </xdr:from>
    <xdr:to>
      <xdr:col>7</xdr:col>
      <xdr:colOff>203200</xdr:colOff>
      <xdr:row>80</xdr:row>
      <xdr:rowOff>163069</xdr:rowOff>
    </xdr:to>
    <xdr:sp macro="" textlink="">
      <xdr:nvSpPr>
        <xdr:cNvPr id="210" name="円/楕円 209"/>
        <xdr:cNvSpPr/>
      </xdr:nvSpPr>
      <xdr:spPr>
        <a:xfrm>
          <a:off x="4902200" y="13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154196</xdr:rowOff>
    </xdr:from>
    <xdr:ext cx="762000" cy="259045"/>
    <xdr:sp macro="" textlink="">
      <xdr:nvSpPr>
        <xdr:cNvPr id="211" name="人件費・物件費等の状況該当値テキスト"/>
        <xdr:cNvSpPr txBox="1"/>
      </xdr:nvSpPr>
      <xdr:spPr>
        <a:xfrm>
          <a:off x="5041900" y="1369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43112</xdr:rowOff>
    </xdr:from>
    <xdr:to>
      <xdr:col>6</xdr:col>
      <xdr:colOff>50800</xdr:colOff>
      <xdr:row>80</xdr:row>
      <xdr:rowOff>144712</xdr:rowOff>
    </xdr:to>
    <xdr:sp macro="" textlink="">
      <xdr:nvSpPr>
        <xdr:cNvPr id="212" name="円/楕円 211"/>
        <xdr:cNvSpPr/>
      </xdr:nvSpPr>
      <xdr:spPr>
        <a:xfrm>
          <a:off x="4064000" y="137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154889</xdr:rowOff>
    </xdr:from>
    <xdr:ext cx="736600" cy="259045"/>
    <xdr:sp macro="" textlink="">
      <xdr:nvSpPr>
        <xdr:cNvPr id="213" name="テキスト ボックス 212"/>
        <xdr:cNvSpPr txBox="1"/>
      </xdr:nvSpPr>
      <xdr:spPr>
        <a:xfrm>
          <a:off x="3733800" y="135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43121</xdr:rowOff>
    </xdr:from>
    <xdr:to>
      <xdr:col>4</xdr:col>
      <xdr:colOff>533400</xdr:colOff>
      <xdr:row>80</xdr:row>
      <xdr:rowOff>144721</xdr:rowOff>
    </xdr:to>
    <xdr:sp macro="" textlink="">
      <xdr:nvSpPr>
        <xdr:cNvPr id="214" name="円/楕円 213"/>
        <xdr:cNvSpPr/>
      </xdr:nvSpPr>
      <xdr:spPr>
        <a:xfrm>
          <a:off x="3175000" y="13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154898</xdr:rowOff>
    </xdr:from>
    <xdr:ext cx="762000" cy="259045"/>
    <xdr:sp macro="" textlink="">
      <xdr:nvSpPr>
        <xdr:cNvPr id="215" name="テキスト ボックス 214"/>
        <xdr:cNvSpPr txBox="1"/>
      </xdr:nvSpPr>
      <xdr:spPr>
        <a:xfrm>
          <a:off x="2844800" y="135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111632</xdr:rowOff>
    </xdr:from>
    <xdr:to>
      <xdr:col>3</xdr:col>
      <xdr:colOff>330200</xdr:colOff>
      <xdr:row>81</xdr:row>
      <xdr:rowOff>41782</xdr:rowOff>
    </xdr:to>
    <xdr:sp macro="" textlink="">
      <xdr:nvSpPr>
        <xdr:cNvPr id="216" name="円/楕円 215"/>
        <xdr:cNvSpPr/>
      </xdr:nvSpPr>
      <xdr:spPr>
        <a:xfrm>
          <a:off x="2286000" y="13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51959</xdr:rowOff>
    </xdr:from>
    <xdr:ext cx="762000" cy="259045"/>
    <xdr:sp macro="" textlink="">
      <xdr:nvSpPr>
        <xdr:cNvPr id="217" name="テキスト ボックス 216"/>
        <xdr:cNvSpPr txBox="1"/>
      </xdr:nvSpPr>
      <xdr:spPr>
        <a:xfrm>
          <a:off x="1955800" y="1359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112032</xdr:rowOff>
    </xdr:from>
    <xdr:to>
      <xdr:col>2</xdr:col>
      <xdr:colOff>127000</xdr:colOff>
      <xdr:row>81</xdr:row>
      <xdr:rowOff>42182</xdr:rowOff>
    </xdr:to>
    <xdr:sp macro="" textlink="">
      <xdr:nvSpPr>
        <xdr:cNvPr id="218" name="円/楕円 217"/>
        <xdr:cNvSpPr/>
      </xdr:nvSpPr>
      <xdr:spPr>
        <a:xfrm>
          <a:off x="1397000" y="138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52359</xdr:rowOff>
    </xdr:from>
    <xdr:ext cx="762000" cy="259045"/>
    <xdr:sp macro="" textlink="">
      <xdr:nvSpPr>
        <xdr:cNvPr id="219" name="テキスト ボックス 218"/>
        <xdr:cNvSpPr txBox="1"/>
      </xdr:nvSpPr>
      <xdr:spPr>
        <a:xfrm>
          <a:off x="1066800" y="1359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平成２０年度から継続して職員給与カットを実施しているが、類似団体平均を</a:t>
          </a:r>
          <a:r>
            <a:rPr lang="ja-JP" altLang="en-US" sz="1100" b="0" i="0" baseline="0">
              <a:solidFill>
                <a:schemeClr val="dk1"/>
              </a:solidFill>
              <a:latin typeface="+mn-lt"/>
              <a:ea typeface="+mn-ea"/>
              <a:cs typeface="+mn-cs"/>
            </a:rPr>
            <a:t>０．１ポイント</a:t>
          </a:r>
          <a:r>
            <a:rPr lang="ja-JP" altLang="ja-JP" sz="1100" b="0" i="0" baseline="0">
              <a:solidFill>
                <a:schemeClr val="dk1"/>
              </a:solidFill>
              <a:latin typeface="+mn-lt"/>
              <a:ea typeface="+mn-ea"/>
              <a:cs typeface="+mn-cs"/>
            </a:rPr>
            <a:t>上回っている。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引き続き特別職を含めた給料カット、職員手当等の見直しなどを行い、より一層の給与適正化に努める。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168729</xdr:rowOff>
    </xdr:to>
    <xdr:cxnSp macro="">
      <xdr:nvCxnSpPr>
        <xdr:cNvPr id="255" name="直線コネクタ 254"/>
        <xdr:cNvCxnSpPr/>
      </xdr:nvCxnSpPr>
      <xdr:spPr>
        <a:xfrm flipV="1">
          <a:off x="16179800" y="145475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90</xdr:row>
      <xdr:rowOff>93738</xdr:rowOff>
    </xdr:to>
    <xdr:cxnSp macro="">
      <xdr:nvCxnSpPr>
        <xdr:cNvPr id="258" name="直線コネクタ 257"/>
        <xdr:cNvCxnSpPr/>
      </xdr:nvCxnSpPr>
      <xdr:spPr>
        <a:xfrm flipV="1">
          <a:off x="15290800" y="145705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0" name="テキスト ボックス 25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93738</xdr:rowOff>
    </xdr:from>
    <xdr:to>
      <xdr:col>22</xdr:col>
      <xdr:colOff>203200</xdr:colOff>
      <xdr:row>90</xdr:row>
      <xdr:rowOff>105229</xdr:rowOff>
    </xdr:to>
    <xdr:cxnSp macro="">
      <xdr:nvCxnSpPr>
        <xdr:cNvPr id="261" name="直線コネクタ 260"/>
        <xdr:cNvCxnSpPr/>
      </xdr:nvCxnSpPr>
      <xdr:spPr>
        <a:xfrm flipV="1">
          <a:off x="14401800" y="155242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macro="" textlink="">
      <xdr:nvSpPr>
        <xdr:cNvPr id="263" name="テキスト ボックス 262"/>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90</xdr:row>
      <xdr:rowOff>105229</xdr:rowOff>
    </xdr:to>
    <xdr:cxnSp macro="">
      <xdr:nvCxnSpPr>
        <xdr:cNvPr id="264" name="直線コネクタ 263"/>
        <xdr:cNvCxnSpPr/>
      </xdr:nvCxnSpPr>
      <xdr:spPr>
        <a:xfrm>
          <a:off x="13512800" y="146279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131734</xdr:rowOff>
    </xdr:from>
    <xdr:ext cx="762000" cy="259045"/>
    <xdr:sp macro="" textlink="">
      <xdr:nvSpPr>
        <xdr:cNvPr id="266" name="テキスト ボックス 265"/>
        <xdr:cNvSpPr txBox="1"/>
      </xdr:nvSpPr>
      <xdr:spPr>
        <a:xfrm>
          <a:off x="14020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67" name="フローチャート : 判断 266"/>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68" name="テキスト ボックス 267"/>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4" name="円/楕円 273"/>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5"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6" name="円/楕円 275"/>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7" name="テキスト ボックス 276"/>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42938</xdr:rowOff>
    </xdr:from>
    <xdr:to>
      <xdr:col>22</xdr:col>
      <xdr:colOff>254000</xdr:colOff>
      <xdr:row>90</xdr:row>
      <xdr:rowOff>144538</xdr:rowOff>
    </xdr:to>
    <xdr:sp macro="" textlink="">
      <xdr:nvSpPr>
        <xdr:cNvPr id="278" name="円/楕円 277"/>
        <xdr:cNvSpPr/>
      </xdr:nvSpPr>
      <xdr:spPr>
        <a:xfrm>
          <a:off x="15240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129315</xdr:rowOff>
    </xdr:from>
    <xdr:ext cx="762000" cy="259045"/>
    <xdr:sp macro="" textlink="">
      <xdr:nvSpPr>
        <xdr:cNvPr id="279" name="テキスト ボックス 278"/>
        <xdr:cNvSpPr txBox="1"/>
      </xdr:nvSpPr>
      <xdr:spPr>
        <a:xfrm>
          <a:off x="14909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54429</xdr:rowOff>
    </xdr:from>
    <xdr:to>
      <xdr:col>21</xdr:col>
      <xdr:colOff>50800</xdr:colOff>
      <xdr:row>90</xdr:row>
      <xdr:rowOff>156029</xdr:rowOff>
    </xdr:to>
    <xdr:sp macro="" textlink="">
      <xdr:nvSpPr>
        <xdr:cNvPr id="280" name="円/楕円 279"/>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81" name="テキスト ボックス 28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3932</xdr:rowOff>
    </xdr:from>
    <xdr:to>
      <xdr:col>19</xdr:col>
      <xdr:colOff>533400</xdr:colOff>
      <xdr:row>85</xdr:row>
      <xdr:rowOff>105532</xdr:rowOff>
    </xdr:to>
    <xdr:sp macro="" textlink="">
      <xdr:nvSpPr>
        <xdr:cNvPr id="282" name="円/楕円 281"/>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115709</xdr:rowOff>
    </xdr:from>
    <xdr:ext cx="762000" cy="259045"/>
    <xdr:sp macro="" textlink="">
      <xdr:nvSpPr>
        <xdr:cNvPr id="283" name="テキスト ボックス 282"/>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「定員適正化計画」に基づく職員数の削減に努めた結果、類似団体平均を０．</a:t>
          </a:r>
          <a:r>
            <a:rPr lang="ja-JP" altLang="en-US" sz="1100" b="0" i="0" baseline="0">
              <a:solidFill>
                <a:schemeClr val="dk1"/>
              </a:solidFill>
              <a:latin typeface="+mn-lt"/>
              <a:ea typeface="+mn-ea"/>
              <a:cs typeface="+mn-cs"/>
            </a:rPr>
            <a:t>４６</a:t>
          </a:r>
          <a:r>
            <a:rPr lang="ja-JP" altLang="ja-JP" sz="1100" b="0" i="0" baseline="0">
              <a:solidFill>
                <a:schemeClr val="dk1"/>
              </a:solidFill>
              <a:latin typeface="+mn-lt"/>
              <a:ea typeface="+mn-ea"/>
              <a:cs typeface="+mn-cs"/>
            </a:rPr>
            <a:t>人下回っているが、今後も市民サービスの維持、充実に配慮しながら職員数の適正化に努める。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1143</xdr:rowOff>
    </xdr:to>
    <xdr:cxnSp macro="">
      <xdr:nvCxnSpPr>
        <xdr:cNvPr id="316" name="直線コネクタ 315"/>
        <xdr:cNvCxnSpPr/>
      </xdr:nvCxnSpPr>
      <xdr:spPr>
        <a:xfrm>
          <a:off x="16179800" y="1045718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167767</xdr:rowOff>
    </xdr:from>
    <xdr:to>
      <xdr:col>23</xdr:col>
      <xdr:colOff>406400</xdr:colOff>
      <xdr:row>60</xdr:row>
      <xdr:rowOff>170180</xdr:rowOff>
    </xdr:to>
    <xdr:cxnSp macro="">
      <xdr:nvCxnSpPr>
        <xdr:cNvPr id="319" name="直線コネクタ 318"/>
        <xdr:cNvCxnSpPr/>
      </xdr:nvCxnSpPr>
      <xdr:spPr>
        <a:xfrm>
          <a:off x="15290800" y="104547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167767</xdr:rowOff>
    </xdr:from>
    <xdr:to>
      <xdr:col>22</xdr:col>
      <xdr:colOff>203200</xdr:colOff>
      <xdr:row>61</xdr:row>
      <xdr:rowOff>25273</xdr:rowOff>
    </xdr:to>
    <xdr:cxnSp macro="">
      <xdr:nvCxnSpPr>
        <xdr:cNvPr id="322" name="直線コネクタ 321"/>
        <xdr:cNvCxnSpPr/>
      </xdr:nvCxnSpPr>
      <xdr:spPr>
        <a:xfrm flipV="1">
          <a:off x="14401800" y="1045476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25273</xdr:rowOff>
    </xdr:from>
    <xdr:to>
      <xdr:col>21</xdr:col>
      <xdr:colOff>0</xdr:colOff>
      <xdr:row>62</xdr:row>
      <xdr:rowOff>165100</xdr:rowOff>
    </xdr:to>
    <xdr:cxnSp macro="">
      <xdr:nvCxnSpPr>
        <xdr:cNvPr id="325" name="直線コネクタ 324"/>
        <xdr:cNvCxnSpPr/>
      </xdr:nvCxnSpPr>
      <xdr:spPr>
        <a:xfrm flipV="1">
          <a:off x="13512800" y="10483723"/>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8" name="フローチャート : 判断 327"/>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9" name="テキスト ボックス 328"/>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121793</xdr:rowOff>
    </xdr:from>
    <xdr:to>
      <xdr:col>24</xdr:col>
      <xdr:colOff>609600</xdr:colOff>
      <xdr:row>61</xdr:row>
      <xdr:rowOff>51943</xdr:rowOff>
    </xdr:to>
    <xdr:sp macro="" textlink="">
      <xdr:nvSpPr>
        <xdr:cNvPr id="335" name="円/楕円 334"/>
        <xdr:cNvSpPr/>
      </xdr:nvSpPr>
      <xdr:spPr>
        <a:xfrm>
          <a:off x="169672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138320</xdr:rowOff>
    </xdr:from>
    <xdr:ext cx="762000" cy="259045"/>
    <xdr:sp macro="" textlink="">
      <xdr:nvSpPr>
        <xdr:cNvPr id="336" name="定員管理の状況該当値テキスト"/>
        <xdr:cNvSpPr txBox="1"/>
      </xdr:nvSpPr>
      <xdr:spPr>
        <a:xfrm>
          <a:off x="17106900" y="102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37" name="円/楕円 336"/>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38" name="テキスト ボックス 337"/>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116967</xdr:rowOff>
    </xdr:from>
    <xdr:to>
      <xdr:col>22</xdr:col>
      <xdr:colOff>254000</xdr:colOff>
      <xdr:row>61</xdr:row>
      <xdr:rowOff>47117</xdr:rowOff>
    </xdr:to>
    <xdr:sp macro="" textlink="">
      <xdr:nvSpPr>
        <xdr:cNvPr id="339" name="円/楕円 338"/>
        <xdr:cNvSpPr/>
      </xdr:nvSpPr>
      <xdr:spPr>
        <a:xfrm>
          <a:off x="15240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57294</xdr:rowOff>
    </xdr:from>
    <xdr:ext cx="762000" cy="259045"/>
    <xdr:sp macro="" textlink="">
      <xdr:nvSpPr>
        <xdr:cNvPr id="340" name="テキスト ボックス 339"/>
        <xdr:cNvSpPr txBox="1"/>
      </xdr:nvSpPr>
      <xdr:spPr>
        <a:xfrm>
          <a:off x="14909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145923</xdr:rowOff>
    </xdr:from>
    <xdr:to>
      <xdr:col>21</xdr:col>
      <xdr:colOff>50800</xdr:colOff>
      <xdr:row>61</xdr:row>
      <xdr:rowOff>76073</xdr:rowOff>
    </xdr:to>
    <xdr:sp macro="" textlink="">
      <xdr:nvSpPr>
        <xdr:cNvPr id="341" name="円/楕円 340"/>
        <xdr:cNvSpPr/>
      </xdr:nvSpPr>
      <xdr:spPr>
        <a:xfrm>
          <a:off x="14351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86250</xdr:rowOff>
    </xdr:from>
    <xdr:ext cx="762000" cy="259045"/>
    <xdr:sp macro="" textlink="">
      <xdr:nvSpPr>
        <xdr:cNvPr id="342" name="テキスト ボックス 341"/>
        <xdr:cNvSpPr txBox="1"/>
      </xdr:nvSpPr>
      <xdr:spPr>
        <a:xfrm>
          <a:off x="14020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343" name="円/楕円 342"/>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29227</xdr:rowOff>
    </xdr:from>
    <xdr:ext cx="762000" cy="259045"/>
    <xdr:sp macro="" textlink="">
      <xdr:nvSpPr>
        <xdr:cNvPr id="344" name="テキスト ボックス 343"/>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類似団体平均を大きく上回る</a:t>
          </a:r>
          <a:r>
            <a:rPr lang="ja-JP" altLang="en-US" sz="1100" b="0" i="0" baseline="0">
              <a:solidFill>
                <a:schemeClr val="dk1"/>
              </a:solidFill>
              <a:latin typeface="+mn-lt"/>
              <a:ea typeface="+mn-ea"/>
              <a:cs typeface="+mn-cs"/>
            </a:rPr>
            <a:t>８．９</a:t>
          </a:r>
          <a:r>
            <a:rPr lang="ja-JP" altLang="ja-JP" sz="1100" b="0" i="0" baseline="0">
              <a:solidFill>
                <a:schemeClr val="dk1"/>
              </a:solidFill>
              <a:latin typeface="+mn-lt"/>
              <a:ea typeface="+mn-ea"/>
              <a:cs typeface="+mn-cs"/>
            </a:rPr>
            <a:t>ポイントとなっているが、平成１７年度から取り組んだ「新行財政改革プラン」やそれに続き平成２２年度から取り組んでいる「行財政改革加速化プラン」に基づき、建設地方債の発行を抑制し地方債残高の縮減に努めてきたことから、元利償還金が減少傾向にあ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これにより、実質公債費比率も減少傾向にあるが、今後、第三セクター等改革推進債の発行に伴い</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しばらくは高水準で公債費が推移する見込みであるため、残高抑制を見据え、地方債発行をコントロールする。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90805</xdr:rowOff>
    </xdr:to>
    <xdr:cxnSp macro="">
      <xdr:nvCxnSpPr>
        <xdr:cNvPr id="374" name="直線コネクタ 373"/>
        <xdr:cNvCxnSpPr/>
      </xdr:nvCxnSpPr>
      <xdr:spPr>
        <a:xfrm flipV="1">
          <a:off x="16179800" y="691864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133032</xdr:rowOff>
    </xdr:to>
    <xdr:cxnSp macro="">
      <xdr:nvCxnSpPr>
        <xdr:cNvPr id="377" name="直線コネクタ 376"/>
        <xdr:cNvCxnSpPr/>
      </xdr:nvCxnSpPr>
      <xdr:spPr>
        <a:xfrm flipV="1">
          <a:off x="15290800" y="69488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9843</xdr:rowOff>
    </xdr:to>
    <xdr:cxnSp macro="">
      <xdr:nvCxnSpPr>
        <xdr:cNvPr id="380" name="直線コネクタ 379"/>
        <xdr:cNvCxnSpPr/>
      </xdr:nvCxnSpPr>
      <xdr:spPr>
        <a:xfrm flipV="1">
          <a:off x="14401800" y="69910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40005</xdr:rowOff>
    </xdr:to>
    <xdr:cxnSp macro="">
      <xdr:nvCxnSpPr>
        <xdr:cNvPr id="383" name="直線コネクタ 382"/>
        <xdr:cNvCxnSpPr/>
      </xdr:nvCxnSpPr>
      <xdr:spPr>
        <a:xfrm flipV="1">
          <a:off x="13512800" y="703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6" name="フローチャート : 判断 385"/>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7" name="テキスト ボックス 38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3" name="円/楕円 392"/>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4"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5" name="円/楕円 394"/>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6" name="テキスト ボックス 395"/>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397" name="円/楕円 396"/>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98" name="テキスト ボックス 397"/>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399" name="円/楕円 398"/>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45420</xdr:rowOff>
    </xdr:from>
    <xdr:ext cx="762000" cy="259045"/>
    <xdr:sp macro="" textlink="">
      <xdr:nvSpPr>
        <xdr:cNvPr id="400" name="テキスト ボックス 399"/>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1" name="円/楕円 400"/>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2" name="テキスト ボックス 401"/>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「定員適正化計画」の実践等による職員数の減により、退職手当負担見込額</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抑えられ</a:t>
          </a:r>
          <a:r>
            <a:rPr lang="ja-JP" altLang="en-US" sz="1100" b="0" i="0" baseline="0">
              <a:solidFill>
                <a:schemeClr val="dk1"/>
              </a:solidFill>
              <a:latin typeface="+mn-lt"/>
              <a:ea typeface="+mn-ea"/>
              <a:cs typeface="+mn-cs"/>
            </a:rPr>
            <a:t>、かつ</a:t>
          </a:r>
          <a:r>
            <a:rPr lang="ja-JP" altLang="ja-JP" sz="1100" b="0" i="0" baseline="0">
              <a:solidFill>
                <a:schemeClr val="dk1"/>
              </a:solidFill>
              <a:latin typeface="+mn-lt"/>
              <a:ea typeface="+mn-ea"/>
              <a:cs typeface="+mn-cs"/>
            </a:rPr>
            <a:t>建設地方債の発行抑制</a:t>
          </a:r>
          <a:r>
            <a:rPr lang="ja-JP" altLang="en-US" sz="1100" b="0" i="0" baseline="0">
              <a:solidFill>
                <a:schemeClr val="dk1"/>
              </a:solidFill>
              <a:latin typeface="+mn-lt"/>
              <a:ea typeface="+mn-ea"/>
              <a:cs typeface="+mn-cs"/>
            </a:rPr>
            <a:t>により地方債残高が減少し、</a:t>
          </a:r>
          <a:r>
            <a:rPr lang="ja-JP" altLang="ja-JP" sz="1100" b="0" i="0" baseline="0">
              <a:solidFill>
                <a:schemeClr val="dk1"/>
              </a:solidFill>
              <a:latin typeface="+mn-lt"/>
              <a:ea typeface="+mn-ea"/>
              <a:cs typeface="+mn-cs"/>
            </a:rPr>
            <a:t>将来負担額が</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した。</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引き続き、後世への負担軽減に留意し、</a:t>
          </a:r>
          <a:r>
            <a:rPr lang="ja-JP" altLang="en-US" sz="1100" b="0" i="0" baseline="0">
              <a:solidFill>
                <a:schemeClr val="dk1"/>
              </a:solidFill>
              <a:latin typeface="+mn-lt"/>
              <a:ea typeface="+mn-ea"/>
              <a:cs typeface="+mn-cs"/>
            </a:rPr>
            <a:t>公社承継土地売却収入を財源とした繰上償還等により地方債残高の縮減に努め、</a:t>
          </a:r>
          <a:r>
            <a:rPr lang="ja-JP" altLang="ja-JP" sz="1100" b="0" i="0" baseline="0">
              <a:solidFill>
                <a:schemeClr val="dk1"/>
              </a:solidFill>
              <a:latin typeface="+mn-lt"/>
              <a:ea typeface="+mn-ea"/>
              <a:cs typeface="+mn-cs"/>
            </a:rPr>
            <a:t>財政健全化を図っていく。</a:t>
          </a:r>
          <a:endParaRPr lang="ja-JP" altLang="ja-JP" sz="1400"/>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60198</xdr:rowOff>
    </xdr:from>
    <xdr:to>
      <xdr:col>24</xdr:col>
      <xdr:colOff>558800</xdr:colOff>
      <xdr:row>16</xdr:row>
      <xdr:rowOff>107654</xdr:rowOff>
    </xdr:to>
    <xdr:cxnSp macro="">
      <xdr:nvCxnSpPr>
        <xdr:cNvPr id="436" name="直線コネクタ 435"/>
        <xdr:cNvCxnSpPr/>
      </xdr:nvCxnSpPr>
      <xdr:spPr>
        <a:xfrm flipV="1">
          <a:off x="16179800" y="2803398"/>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104436</xdr:rowOff>
    </xdr:from>
    <xdr:to>
      <xdr:col>23</xdr:col>
      <xdr:colOff>406400</xdr:colOff>
      <xdr:row>16</xdr:row>
      <xdr:rowOff>107654</xdr:rowOff>
    </xdr:to>
    <xdr:cxnSp macro="">
      <xdr:nvCxnSpPr>
        <xdr:cNvPr id="439" name="直線コネクタ 438"/>
        <xdr:cNvCxnSpPr/>
      </xdr:nvCxnSpPr>
      <xdr:spPr>
        <a:xfrm>
          <a:off x="15290800" y="28476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104436</xdr:rowOff>
    </xdr:from>
    <xdr:to>
      <xdr:col>22</xdr:col>
      <xdr:colOff>203200</xdr:colOff>
      <xdr:row>17</xdr:row>
      <xdr:rowOff>43984</xdr:rowOff>
    </xdr:to>
    <xdr:cxnSp macro="">
      <xdr:nvCxnSpPr>
        <xdr:cNvPr id="442" name="直線コネクタ 441"/>
        <xdr:cNvCxnSpPr/>
      </xdr:nvCxnSpPr>
      <xdr:spPr>
        <a:xfrm flipV="1">
          <a:off x="14401800" y="28476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43984</xdr:rowOff>
    </xdr:from>
    <xdr:to>
      <xdr:col>21</xdr:col>
      <xdr:colOff>0</xdr:colOff>
      <xdr:row>18</xdr:row>
      <xdr:rowOff>44662</xdr:rowOff>
    </xdr:to>
    <xdr:cxnSp macro="">
      <xdr:nvCxnSpPr>
        <xdr:cNvPr id="445" name="直線コネクタ 444"/>
        <xdr:cNvCxnSpPr/>
      </xdr:nvCxnSpPr>
      <xdr:spPr>
        <a:xfrm flipV="1">
          <a:off x="13512800" y="2958634"/>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8" name="フローチャート : 判断 447"/>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9" name="テキスト ボックス 448"/>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9398</xdr:rowOff>
    </xdr:from>
    <xdr:to>
      <xdr:col>24</xdr:col>
      <xdr:colOff>609600</xdr:colOff>
      <xdr:row>16</xdr:row>
      <xdr:rowOff>110998</xdr:rowOff>
    </xdr:to>
    <xdr:sp macro="" textlink="">
      <xdr:nvSpPr>
        <xdr:cNvPr id="455" name="円/楕円 454"/>
        <xdr:cNvSpPr/>
      </xdr:nvSpPr>
      <xdr:spPr>
        <a:xfrm>
          <a:off x="169672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152925</xdr:rowOff>
    </xdr:from>
    <xdr:ext cx="762000" cy="259045"/>
    <xdr:sp macro="" textlink="">
      <xdr:nvSpPr>
        <xdr:cNvPr id="456" name="将来負担の状況該当値テキスト"/>
        <xdr:cNvSpPr txBox="1"/>
      </xdr:nvSpPr>
      <xdr:spPr>
        <a:xfrm>
          <a:off x="171069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56854</xdr:rowOff>
    </xdr:from>
    <xdr:to>
      <xdr:col>23</xdr:col>
      <xdr:colOff>457200</xdr:colOff>
      <xdr:row>16</xdr:row>
      <xdr:rowOff>158454</xdr:rowOff>
    </xdr:to>
    <xdr:sp macro="" textlink="">
      <xdr:nvSpPr>
        <xdr:cNvPr id="457" name="円/楕円 456"/>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143231</xdr:rowOff>
    </xdr:from>
    <xdr:ext cx="736600" cy="259045"/>
    <xdr:sp macro="" textlink="">
      <xdr:nvSpPr>
        <xdr:cNvPr id="458" name="テキスト ボックス 457"/>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53636</xdr:rowOff>
    </xdr:from>
    <xdr:to>
      <xdr:col>22</xdr:col>
      <xdr:colOff>254000</xdr:colOff>
      <xdr:row>16</xdr:row>
      <xdr:rowOff>155236</xdr:rowOff>
    </xdr:to>
    <xdr:sp macro="" textlink="">
      <xdr:nvSpPr>
        <xdr:cNvPr id="459" name="円/楕円 458"/>
        <xdr:cNvSpPr/>
      </xdr:nvSpPr>
      <xdr:spPr>
        <a:xfrm>
          <a:off x="15240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140013</xdr:rowOff>
    </xdr:from>
    <xdr:ext cx="762000" cy="259045"/>
    <xdr:sp macro="" textlink="">
      <xdr:nvSpPr>
        <xdr:cNvPr id="460" name="テキスト ボックス 459"/>
        <xdr:cNvSpPr txBox="1"/>
      </xdr:nvSpPr>
      <xdr:spPr>
        <a:xfrm>
          <a:off x="14909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164634</xdr:rowOff>
    </xdr:from>
    <xdr:to>
      <xdr:col>21</xdr:col>
      <xdr:colOff>50800</xdr:colOff>
      <xdr:row>17</xdr:row>
      <xdr:rowOff>94784</xdr:rowOff>
    </xdr:to>
    <xdr:sp macro="" textlink="">
      <xdr:nvSpPr>
        <xdr:cNvPr id="461" name="円/楕円 460"/>
        <xdr:cNvSpPr/>
      </xdr:nvSpPr>
      <xdr:spPr>
        <a:xfrm>
          <a:off x="14351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79561</xdr:rowOff>
    </xdr:from>
    <xdr:ext cx="762000" cy="259045"/>
    <xdr:sp macro="" textlink="">
      <xdr:nvSpPr>
        <xdr:cNvPr id="462" name="テキスト ボックス 461"/>
        <xdr:cNvSpPr txBox="1"/>
      </xdr:nvSpPr>
      <xdr:spPr>
        <a:xfrm>
          <a:off x="14020800" y="299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165312</xdr:rowOff>
    </xdr:from>
    <xdr:to>
      <xdr:col>19</xdr:col>
      <xdr:colOff>533400</xdr:colOff>
      <xdr:row>18</xdr:row>
      <xdr:rowOff>95462</xdr:rowOff>
    </xdr:to>
    <xdr:sp macro="" textlink="">
      <xdr:nvSpPr>
        <xdr:cNvPr id="463" name="円/楕円 462"/>
        <xdr:cNvSpPr/>
      </xdr:nvSpPr>
      <xdr:spPr>
        <a:xfrm>
          <a:off x="13462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80239</xdr:rowOff>
    </xdr:from>
    <xdr:ext cx="762000" cy="259045"/>
    <xdr:sp macro="" textlink="">
      <xdr:nvSpPr>
        <xdr:cNvPr id="464" name="テキスト ボックス 463"/>
        <xdr:cNvSpPr txBox="1"/>
      </xdr:nvSpPr>
      <xdr:spPr>
        <a:xfrm>
          <a:off x="13131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170,552
168,705
286.65
68,630,631
67,199,506
1,281,469
36,736,885
75,225,309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前年度から０．</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ポイント低下、類似団体平均からも</a:t>
          </a:r>
          <a:r>
            <a:rPr lang="ja-JP" altLang="en-US" sz="1100" b="0" i="0" baseline="0">
              <a:solidFill>
                <a:schemeClr val="dk1"/>
              </a:solidFill>
              <a:latin typeface="+mn-lt"/>
              <a:ea typeface="+mn-ea"/>
              <a:cs typeface="+mn-cs"/>
            </a:rPr>
            <a:t>３．２</a:t>
          </a:r>
          <a:r>
            <a:rPr lang="ja-JP" altLang="ja-JP" sz="1100" b="0" i="0" baseline="0">
              <a:solidFill>
                <a:schemeClr val="dk1"/>
              </a:solidFill>
              <a:latin typeface="+mn-lt"/>
              <a:ea typeface="+mn-ea"/>
              <a:cs typeface="+mn-cs"/>
            </a:rPr>
            <a:t>ポイント下回っている。これは、平成２４年度に消防一部事務組合が設立し、それに伴う人件費が補助費等へ振替えられたためである。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引き続き、「定員適正化計画」に基づく退職者不補充や再任用制度の活用等により、職員数の適正化、人件費抑制とともに給与の適正化や業務のスリム化等に努める。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35</xdr:row>
      <xdr:rowOff>75293</xdr:rowOff>
    </xdr:to>
    <xdr:cxnSp macro="">
      <xdr:nvCxnSpPr>
        <xdr:cNvPr id="66" name="直線コネクタ 65"/>
        <xdr:cNvCxnSpPr/>
      </xdr:nvCxnSpPr>
      <xdr:spPr>
        <a:xfrm flipV="1">
          <a:off x="3987800" y="605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75293</xdr:rowOff>
    </xdr:from>
    <xdr:to>
      <xdr:col>5</xdr:col>
      <xdr:colOff>549275</xdr:colOff>
      <xdr:row>35</xdr:row>
      <xdr:rowOff>151493</xdr:rowOff>
    </xdr:to>
    <xdr:cxnSp macro="">
      <xdr:nvCxnSpPr>
        <xdr:cNvPr id="69" name="直線コネクタ 68"/>
        <xdr:cNvCxnSpPr/>
      </xdr:nvCxnSpPr>
      <xdr:spPr>
        <a:xfrm flipV="1">
          <a:off x="3098800" y="607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39</xdr:row>
      <xdr:rowOff>53522</xdr:rowOff>
    </xdr:to>
    <xdr:cxnSp macro="">
      <xdr:nvCxnSpPr>
        <xdr:cNvPr id="72" name="直線コネクタ 71"/>
        <xdr:cNvCxnSpPr/>
      </xdr:nvCxnSpPr>
      <xdr:spPr>
        <a:xfrm flipV="1">
          <a:off x="2209800" y="61522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39</xdr:row>
      <xdr:rowOff>64407</xdr:rowOff>
    </xdr:to>
    <xdr:cxnSp macro="">
      <xdr:nvCxnSpPr>
        <xdr:cNvPr id="75" name="直線コネクタ 74"/>
        <xdr:cNvCxnSpPr/>
      </xdr:nvCxnSpPr>
      <xdr:spPr>
        <a:xfrm flipV="1">
          <a:off x="1320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5" name="円/楕円 84"/>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6"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24493</xdr:rowOff>
    </xdr:from>
    <xdr:to>
      <xdr:col>5</xdr:col>
      <xdr:colOff>600075</xdr:colOff>
      <xdr:row>35</xdr:row>
      <xdr:rowOff>126093</xdr:rowOff>
    </xdr:to>
    <xdr:sp macro="" textlink="">
      <xdr:nvSpPr>
        <xdr:cNvPr id="87" name="円/楕円 86"/>
        <xdr:cNvSpPr/>
      </xdr:nvSpPr>
      <xdr:spPr>
        <a:xfrm>
          <a:off x="3937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136270</xdr:rowOff>
    </xdr:from>
    <xdr:ext cx="736600" cy="259045"/>
    <xdr:sp macro="" textlink="">
      <xdr:nvSpPr>
        <xdr:cNvPr id="88" name="テキスト ボックス 87"/>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89" name="円/楕円 88"/>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0" name="テキスト ボックス 89"/>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1" name="円/楕円 90"/>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2" name="テキスト ボックス 91"/>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3" name="円/楕円 92"/>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4" name="テキスト ボックス 93"/>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過去からの経費節減努力により類似団体平均を大きく下回っている。しかし、</a:t>
          </a:r>
          <a:r>
            <a:rPr lang="ja-JP" altLang="en-US" sz="1100" b="0" i="0" baseline="0">
              <a:solidFill>
                <a:schemeClr val="dk1"/>
              </a:solidFill>
              <a:latin typeface="+mn-lt"/>
              <a:ea typeface="+mn-ea"/>
              <a:cs typeface="+mn-cs"/>
            </a:rPr>
            <a:t>こ</a:t>
          </a:r>
          <a:r>
            <a:rPr lang="ja-JP" altLang="ja-JP" sz="1100" b="0" i="0" baseline="0">
              <a:solidFill>
                <a:schemeClr val="dk1"/>
              </a:solidFill>
              <a:latin typeface="+mn-lt"/>
              <a:ea typeface="+mn-ea"/>
              <a:cs typeface="+mn-cs"/>
            </a:rPr>
            <a:t>れは、義務的経費（人件費、扶助費、公債費）の比率が高く、物件費等へ十分に経費が回せていないと考えることもできる。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各事業の民営化や委託化を進めると増加していく費目であるため、人件費の抑制とのバランスを取りつつ、全体としてのコスト低減に努める。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104140</xdr:rowOff>
    </xdr:from>
    <xdr:to>
      <xdr:col>24</xdr:col>
      <xdr:colOff>31750</xdr:colOff>
      <xdr:row>13</xdr:row>
      <xdr:rowOff>155575</xdr:rowOff>
    </xdr:to>
    <xdr:cxnSp macro="">
      <xdr:nvCxnSpPr>
        <xdr:cNvPr id="123" name="直線コネクタ 122"/>
        <xdr:cNvCxnSpPr/>
      </xdr:nvCxnSpPr>
      <xdr:spPr>
        <a:xfrm>
          <a:off x="15671800" y="23329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81280</xdr:rowOff>
    </xdr:from>
    <xdr:to>
      <xdr:col>22</xdr:col>
      <xdr:colOff>565150</xdr:colOff>
      <xdr:row>13</xdr:row>
      <xdr:rowOff>104140</xdr:rowOff>
    </xdr:to>
    <xdr:cxnSp macro="">
      <xdr:nvCxnSpPr>
        <xdr:cNvPr id="126" name="直線コネクタ 125"/>
        <xdr:cNvCxnSpPr/>
      </xdr:nvCxnSpPr>
      <xdr:spPr>
        <a:xfrm>
          <a:off x="14782800" y="231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81280</xdr:rowOff>
    </xdr:from>
    <xdr:to>
      <xdr:col>21</xdr:col>
      <xdr:colOff>361950</xdr:colOff>
      <xdr:row>13</xdr:row>
      <xdr:rowOff>86995</xdr:rowOff>
    </xdr:to>
    <xdr:cxnSp macro="">
      <xdr:nvCxnSpPr>
        <xdr:cNvPr id="129" name="直線コネクタ 128"/>
        <xdr:cNvCxnSpPr/>
      </xdr:nvCxnSpPr>
      <xdr:spPr>
        <a:xfrm flipV="1">
          <a:off x="13893800" y="2310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86995</xdr:rowOff>
    </xdr:from>
    <xdr:to>
      <xdr:col>20</xdr:col>
      <xdr:colOff>158750</xdr:colOff>
      <xdr:row>13</xdr:row>
      <xdr:rowOff>86995</xdr:rowOff>
    </xdr:to>
    <xdr:cxnSp macro="">
      <xdr:nvCxnSpPr>
        <xdr:cNvPr id="132" name="直線コネクタ 131"/>
        <xdr:cNvCxnSpPr/>
      </xdr:nvCxnSpPr>
      <xdr:spPr>
        <a:xfrm>
          <a:off x="13004800" y="2315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104775</xdr:rowOff>
    </xdr:from>
    <xdr:to>
      <xdr:col>24</xdr:col>
      <xdr:colOff>82550</xdr:colOff>
      <xdr:row>14</xdr:row>
      <xdr:rowOff>34925</xdr:rowOff>
    </xdr:to>
    <xdr:sp macro="" textlink="">
      <xdr:nvSpPr>
        <xdr:cNvPr id="142" name="円/楕円 141"/>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13352</xdr:rowOff>
    </xdr:from>
    <xdr:ext cx="762000" cy="259045"/>
    <xdr:sp macro="" textlink="">
      <xdr:nvSpPr>
        <xdr:cNvPr id="143"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53340</xdr:rowOff>
    </xdr:from>
    <xdr:to>
      <xdr:col>22</xdr:col>
      <xdr:colOff>615950</xdr:colOff>
      <xdr:row>13</xdr:row>
      <xdr:rowOff>154940</xdr:rowOff>
    </xdr:to>
    <xdr:sp macro="" textlink="">
      <xdr:nvSpPr>
        <xdr:cNvPr id="144" name="円/楕円 143"/>
        <xdr:cNvSpPr/>
      </xdr:nvSpPr>
      <xdr:spPr>
        <a:xfrm>
          <a:off x="15621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165117</xdr:rowOff>
    </xdr:from>
    <xdr:ext cx="736600" cy="259045"/>
    <xdr:sp macro="" textlink="">
      <xdr:nvSpPr>
        <xdr:cNvPr id="145" name="テキスト ボックス 144"/>
        <xdr:cNvSpPr txBox="1"/>
      </xdr:nvSpPr>
      <xdr:spPr>
        <a:xfrm>
          <a:off x="15290800" y="2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30480</xdr:rowOff>
    </xdr:from>
    <xdr:to>
      <xdr:col>21</xdr:col>
      <xdr:colOff>412750</xdr:colOff>
      <xdr:row>13</xdr:row>
      <xdr:rowOff>132080</xdr:rowOff>
    </xdr:to>
    <xdr:sp macro="" textlink="">
      <xdr:nvSpPr>
        <xdr:cNvPr id="146" name="円/楕円 145"/>
        <xdr:cNvSpPr/>
      </xdr:nvSpPr>
      <xdr:spPr>
        <a:xfrm>
          <a:off x="14732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142257</xdr:rowOff>
    </xdr:from>
    <xdr:ext cx="762000" cy="259045"/>
    <xdr:sp macro="" textlink="">
      <xdr:nvSpPr>
        <xdr:cNvPr id="147" name="テキスト ボックス 146"/>
        <xdr:cNvSpPr txBox="1"/>
      </xdr:nvSpPr>
      <xdr:spPr>
        <a:xfrm>
          <a:off x="14401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36195</xdr:rowOff>
    </xdr:from>
    <xdr:to>
      <xdr:col>20</xdr:col>
      <xdr:colOff>209550</xdr:colOff>
      <xdr:row>13</xdr:row>
      <xdr:rowOff>137795</xdr:rowOff>
    </xdr:to>
    <xdr:sp macro="" textlink="">
      <xdr:nvSpPr>
        <xdr:cNvPr id="148" name="円/楕円 147"/>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147972</xdr:rowOff>
    </xdr:from>
    <xdr:ext cx="762000" cy="259045"/>
    <xdr:sp macro="" textlink="">
      <xdr:nvSpPr>
        <xdr:cNvPr id="149" name="テキスト ボックス 148"/>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36195</xdr:rowOff>
    </xdr:from>
    <xdr:to>
      <xdr:col>19</xdr:col>
      <xdr:colOff>6350</xdr:colOff>
      <xdr:row>13</xdr:row>
      <xdr:rowOff>137795</xdr:rowOff>
    </xdr:to>
    <xdr:sp macro="" textlink="">
      <xdr:nvSpPr>
        <xdr:cNvPr id="150" name="円/楕円 149"/>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147972</xdr:rowOff>
    </xdr:from>
    <xdr:ext cx="762000" cy="259045"/>
    <xdr:sp macro="" textlink="">
      <xdr:nvSpPr>
        <xdr:cNvPr id="151" name="テキスト ボックス 150"/>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扶助費に係る経常収支比率が類似団体平均を０．２ポイント下回り、</a:t>
          </a:r>
          <a:r>
            <a:rPr lang="ja-JP" altLang="ja-JP" sz="1100" b="0" i="0" baseline="0">
              <a:solidFill>
                <a:schemeClr val="dk1"/>
              </a:solidFill>
              <a:latin typeface="+mn-lt"/>
              <a:ea typeface="+mn-ea"/>
              <a:cs typeface="+mn-cs"/>
            </a:rPr>
            <a:t>前年度から</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下回っている。</a:t>
          </a:r>
          <a:endParaRPr lang="en-US" altLang="ja-JP" sz="1100" b="0" i="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　この要因としては、生活保護にかかる医療扶助費の減少などあるが、引き続き</a:t>
          </a:r>
          <a:r>
            <a:rPr lang="ja-JP" altLang="ja-JP" sz="1100" b="0" i="0" baseline="0">
              <a:solidFill>
                <a:schemeClr val="dk1"/>
              </a:solidFill>
              <a:latin typeface="+mn-lt"/>
              <a:ea typeface="+mn-ea"/>
              <a:cs typeface="+mn-cs"/>
            </a:rPr>
            <a:t>サービス水準の維持に留意しながら、資格審査の適正化及び、</a:t>
          </a:r>
          <a:r>
            <a:rPr lang="ja-JP" altLang="ja-JP" sz="1100" baseline="0">
              <a:solidFill>
                <a:schemeClr val="dk1"/>
              </a:solidFill>
              <a:latin typeface="+mn-lt"/>
              <a:ea typeface="+mn-ea"/>
              <a:cs typeface="+mn-cs"/>
            </a:rPr>
            <a:t>健康・生きがいづくりや雇用の場・機会の創出など、医療費の軽減、自立促進などにつながる施策の推進を図る。</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53522</xdr:rowOff>
    </xdr:to>
    <xdr:cxnSp macro="">
      <xdr:nvCxnSpPr>
        <xdr:cNvPr id="186" name="直線コネクタ 185"/>
        <xdr:cNvCxnSpPr/>
      </xdr:nvCxnSpPr>
      <xdr:spPr>
        <a:xfrm flipV="1">
          <a:off x="3987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53522</xdr:rowOff>
    </xdr:to>
    <xdr:cxnSp macro="">
      <xdr:nvCxnSpPr>
        <xdr:cNvPr id="189" name="直線コネクタ 188"/>
        <xdr:cNvCxnSpPr/>
      </xdr:nvCxnSpPr>
      <xdr:spPr>
        <a:xfrm>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94343</xdr:rowOff>
    </xdr:to>
    <xdr:cxnSp macro="">
      <xdr:nvCxnSpPr>
        <xdr:cNvPr id="192" name="直線コネクタ 191"/>
        <xdr:cNvCxnSpPr/>
      </xdr:nvCxnSpPr>
      <xdr:spPr>
        <a:xfrm>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195" name="直線コネクタ 194"/>
        <xdr:cNvCxnSpPr/>
      </xdr:nvCxnSpPr>
      <xdr:spPr>
        <a:xfrm flipV="1">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5" name="円/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109055</xdr:rowOff>
    </xdr:from>
    <xdr:ext cx="762000" cy="259045"/>
    <xdr:sp macro="" textlink="">
      <xdr:nvSpPr>
        <xdr:cNvPr id="206"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7" name="円/楕円 206"/>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8" name="テキスト ボックス 207"/>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9" name="円/楕円 208"/>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0" name="テキスト ボックス 209"/>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3" name="円/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14" name="テキスト ボックス 213"/>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より</a:t>
          </a:r>
          <a:r>
            <a:rPr lang="ja-JP" altLang="ja-JP" sz="1100" b="0" i="0" baseline="0">
              <a:solidFill>
                <a:schemeClr val="dk1"/>
              </a:solidFill>
              <a:latin typeface="+mn-lt"/>
              <a:ea typeface="+mn-ea"/>
              <a:cs typeface="+mn-cs"/>
            </a:rPr>
            <a:t>０．</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上回っている。</a:t>
          </a:r>
          <a:r>
            <a:rPr lang="ja-JP" altLang="ja-JP" sz="1100" b="0" i="0" baseline="0">
              <a:solidFill>
                <a:schemeClr val="dk1"/>
              </a:solidFill>
              <a:latin typeface="+mn-lt"/>
              <a:ea typeface="+mn-ea"/>
              <a:cs typeface="+mn-cs"/>
            </a:rPr>
            <a:t>これは、農業集落排水事業会計への負担金（補助費等）</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繰出金へ振替えられたことによるもの</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後期高齢者医療特別会計や介護保険事業特別会計への繰出金の増加等によるものである。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類似団体平均と比べても２．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ポイント上回っており、今後、特別会計においても</a:t>
          </a:r>
          <a:r>
            <a:rPr lang="ja-JP" altLang="en-US" sz="1100" b="0" i="0" baseline="0">
              <a:solidFill>
                <a:schemeClr val="dk1"/>
              </a:solidFill>
              <a:latin typeface="+mn-lt"/>
              <a:ea typeface="+mn-ea"/>
              <a:cs typeface="+mn-cs"/>
            </a:rPr>
            <a:t>サービス水準の維持に留意しつつ、健康・生きがいづくりなどによる医療費の軽減など</a:t>
          </a:r>
          <a:r>
            <a:rPr lang="ja-JP" altLang="ja-JP" sz="1100" b="0" i="0" baseline="0">
              <a:solidFill>
                <a:schemeClr val="dk1"/>
              </a:solidFill>
              <a:latin typeface="+mn-lt"/>
              <a:ea typeface="+mn-ea"/>
              <a:cs typeface="+mn-cs"/>
            </a:rPr>
            <a:t>一層の経費節減に努め、普通会計からの繰出金を抑制していく。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12700</xdr:rowOff>
    </xdr:to>
    <xdr:cxnSp macro="">
      <xdr:nvCxnSpPr>
        <xdr:cNvPr id="247" name="直線コネクタ 246"/>
        <xdr:cNvCxnSpPr/>
      </xdr:nvCxnSpPr>
      <xdr:spPr>
        <a:xfrm>
          <a:off x="15671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69850</xdr:rowOff>
    </xdr:to>
    <xdr:cxnSp macro="">
      <xdr:nvCxnSpPr>
        <xdr:cNvPr id="250" name="直線コネクタ 249"/>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165100</xdr:rowOff>
    </xdr:to>
    <xdr:cxnSp macro="">
      <xdr:nvCxnSpPr>
        <xdr:cNvPr id="253" name="直線コネクタ 252"/>
        <xdr:cNvCxnSpPr/>
      </xdr:nvCxnSpPr>
      <xdr:spPr>
        <a:xfrm>
          <a:off x="13893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127000</xdr:rowOff>
    </xdr:to>
    <xdr:cxnSp macro="">
      <xdr:nvCxnSpPr>
        <xdr:cNvPr id="256" name="直線コネクタ 255"/>
        <xdr:cNvCxnSpPr/>
      </xdr:nvCxnSpPr>
      <xdr:spPr>
        <a:xfrm>
          <a:off x="13004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4" name="円/楕円 273"/>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75" name="テキスト ボックス 274"/>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平成２４年度に消防一部事務組合設立に伴い、人件費が補助費等へ振替えられたため、類似団体平均を</a:t>
          </a:r>
          <a:r>
            <a:rPr lang="ja-JP" altLang="en-US" sz="1100" b="0" i="0" baseline="0">
              <a:solidFill>
                <a:schemeClr val="dk1"/>
              </a:solidFill>
              <a:latin typeface="+mn-lt"/>
              <a:ea typeface="+mn-ea"/>
              <a:cs typeface="+mn-cs"/>
            </a:rPr>
            <a:t>４．３</a:t>
          </a:r>
          <a:r>
            <a:rPr lang="ja-JP" altLang="ja-JP" sz="1100" b="0" i="0" baseline="0">
              <a:solidFill>
                <a:schemeClr val="dk1"/>
              </a:solidFill>
              <a:latin typeface="+mn-lt"/>
              <a:ea typeface="+mn-ea"/>
              <a:cs typeface="+mn-cs"/>
            </a:rPr>
            <a:t>ポイント上回っている。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より０．５ポイント下回っているが、その主な要因としては、農業集落排水事業会計への負担金（補助費等）を繰出金へ振替えられたことによるものだが、引き続き、</a:t>
          </a:r>
          <a:r>
            <a:rPr lang="ja-JP" altLang="ja-JP" sz="1100" b="0" i="0" baseline="0">
              <a:solidFill>
                <a:schemeClr val="dk1"/>
              </a:solidFill>
              <a:latin typeface="+mn-lt"/>
              <a:ea typeface="+mn-ea"/>
              <a:cs typeface="+mn-cs"/>
            </a:rPr>
            <a:t>行政の受け持つべき分野、経費負担の在り方等について検討し、補助金等の交付の見直し（廃止）を実施し、経費節減に努める。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137885</xdr:rowOff>
    </xdr:from>
    <xdr:to>
      <xdr:col>24</xdr:col>
      <xdr:colOff>31750</xdr:colOff>
      <xdr:row>39</xdr:row>
      <xdr:rowOff>20865</xdr:rowOff>
    </xdr:to>
    <xdr:cxnSp macro="">
      <xdr:nvCxnSpPr>
        <xdr:cNvPr id="310" name="直線コネクタ 309"/>
        <xdr:cNvCxnSpPr/>
      </xdr:nvCxnSpPr>
      <xdr:spPr>
        <a:xfrm flipV="1">
          <a:off x="15671800" y="6652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9978</xdr:rowOff>
    </xdr:from>
    <xdr:to>
      <xdr:col>22</xdr:col>
      <xdr:colOff>565150</xdr:colOff>
      <xdr:row>39</xdr:row>
      <xdr:rowOff>20865</xdr:rowOff>
    </xdr:to>
    <xdr:cxnSp macro="">
      <xdr:nvCxnSpPr>
        <xdr:cNvPr id="313" name="直線コネクタ 312"/>
        <xdr:cNvCxnSpPr/>
      </xdr:nvCxnSpPr>
      <xdr:spPr>
        <a:xfrm>
          <a:off x="14782800" y="6696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34472</xdr:rowOff>
    </xdr:from>
    <xdr:to>
      <xdr:col>21</xdr:col>
      <xdr:colOff>361950</xdr:colOff>
      <xdr:row>39</xdr:row>
      <xdr:rowOff>9978</xdr:rowOff>
    </xdr:to>
    <xdr:cxnSp macro="">
      <xdr:nvCxnSpPr>
        <xdr:cNvPr id="316" name="直線コネクタ 315"/>
        <xdr:cNvCxnSpPr/>
      </xdr:nvCxnSpPr>
      <xdr:spPr>
        <a:xfrm>
          <a:off x="13893800" y="62066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34472</xdr:rowOff>
    </xdr:from>
    <xdr:to>
      <xdr:col>20</xdr:col>
      <xdr:colOff>158750</xdr:colOff>
      <xdr:row>36</xdr:row>
      <xdr:rowOff>56243</xdr:rowOff>
    </xdr:to>
    <xdr:cxnSp macro="">
      <xdr:nvCxnSpPr>
        <xdr:cNvPr id="319" name="直線コネクタ 318"/>
        <xdr:cNvCxnSpPr/>
      </xdr:nvCxnSpPr>
      <xdr:spPr>
        <a:xfrm flipV="1">
          <a:off x="13004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3" name="テキスト ボックス 322"/>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87085</xdr:rowOff>
    </xdr:from>
    <xdr:to>
      <xdr:col>24</xdr:col>
      <xdr:colOff>82550</xdr:colOff>
      <xdr:row>39</xdr:row>
      <xdr:rowOff>17235</xdr:rowOff>
    </xdr:to>
    <xdr:sp macro="" textlink="">
      <xdr:nvSpPr>
        <xdr:cNvPr id="329" name="円/楕円 328"/>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59162</xdr:rowOff>
    </xdr:from>
    <xdr:ext cx="762000" cy="259045"/>
    <xdr:sp macro="" textlink="">
      <xdr:nvSpPr>
        <xdr:cNvPr id="330"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141515</xdr:rowOff>
    </xdr:from>
    <xdr:to>
      <xdr:col>22</xdr:col>
      <xdr:colOff>615950</xdr:colOff>
      <xdr:row>39</xdr:row>
      <xdr:rowOff>71665</xdr:rowOff>
    </xdr:to>
    <xdr:sp macro="" textlink="">
      <xdr:nvSpPr>
        <xdr:cNvPr id="331" name="円/楕円 330"/>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56442</xdr:rowOff>
    </xdr:from>
    <xdr:ext cx="736600" cy="259045"/>
    <xdr:sp macro="" textlink="">
      <xdr:nvSpPr>
        <xdr:cNvPr id="332" name="テキスト ボックス 331"/>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130628</xdr:rowOff>
    </xdr:from>
    <xdr:to>
      <xdr:col>21</xdr:col>
      <xdr:colOff>412750</xdr:colOff>
      <xdr:row>39</xdr:row>
      <xdr:rowOff>60778</xdr:rowOff>
    </xdr:to>
    <xdr:sp macro="" textlink="">
      <xdr:nvSpPr>
        <xdr:cNvPr id="333" name="円/楕円 332"/>
        <xdr:cNvSpPr/>
      </xdr:nvSpPr>
      <xdr:spPr>
        <a:xfrm>
          <a:off x="14732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45555</xdr:rowOff>
    </xdr:from>
    <xdr:ext cx="762000" cy="259045"/>
    <xdr:sp macro="" textlink="">
      <xdr:nvSpPr>
        <xdr:cNvPr id="334" name="テキスト ボックス 333"/>
        <xdr:cNvSpPr txBox="1"/>
      </xdr:nvSpPr>
      <xdr:spPr>
        <a:xfrm>
          <a:off x="14401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155122</xdr:rowOff>
    </xdr:from>
    <xdr:to>
      <xdr:col>20</xdr:col>
      <xdr:colOff>209550</xdr:colOff>
      <xdr:row>36</xdr:row>
      <xdr:rowOff>85272</xdr:rowOff>
    </xdr:to>
    <xdr:sp macro="" textlink="">
      <xdr:nvSpPr>
        <xdr:cNvPr id="335" name="円/楕円 334"/>
        <xdr:cNvSpPr/>
      </xdr:nvSpPr>
      <xdr:spPr>
        <a:xfrm>
          <a:off x="13843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36" name="テキスト ボックス 335"/>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7" name="円/楕円 336"/>
        <xdr:cNvSpPr/>
      </xdr:nvSpPr>
      <xdr:spPr>
        <a:xfrm>
          <a:off x="12954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8" name="テキスト ボックス 337"/>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建設地方債の発行を抑制し、地方債残高の削減に努めているが、依然として類似団体平均を大きく上回っている。これは、過去の大型事業によるものである。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までの取組みにより、減少局面に入ったものの、土地開発公社解散に伴う多額の第三セクター等改革推進債の発行により、高水準で推移する見込みであるため、引き続き公社承継土地売却収入を財源とした繰上償還</a:t>
          </a:r>
          <a:r>
            <a:rPr lang="ja-JP" altLang="en-US" sz="1100" b="0" i="0" baseline="0">
              <a:solidFill>
                <a:schemeClr val="dk1"/>
              </a:solidFill>
              <a:latin typeface="+mn-lt"/>
              <a:ea typeface="+mn-ea"/>
              <a:cs typeface="+mn-cs"/>
            </a:rPr>
            <a:t>と</a:t>
          </a:r>
          <a:r>
            <a:rPr lang="ja-JP" altLang="ja-JP" sz="1100" b="0" i="0" baseline="0">
              <a:solidFill>
                <a:schemeClr val="dk1"/>
              </a:solidFill>
              <a:latin typeface="+mn-lt"/>
              <a:ea typeface="+mn-ea"/>
              <a:cs typeface="+mn-cs"/>
            </a:rPr>
            <a:t>地方債の発行抑制に努め、後年度の負担軽減を図る。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41275</xdr:rowOff>
    </xdr:from>
    <xdr:to>
      <xdr:col>7</xdr:col>
      <xdr:colOff>15875</xdr:colOff>
      <xdr:row>78</xdr:row>
      <xdr:rowOff>58420</xdr:rowOff>
    </xdr:to>
    <xdr:cxnSp macro="">
      <xdr:nvCxnSpPr>
        <xdr:cNvPr id="367" name="直線コネクタ 366"/>
        <xdr:cNvCxnSpPr/>
      </xdr:nvCxnSpPr>
      <xdr:spPr>
        <a:xfrm flipV="1">
          <a:off x="3987800" y="13414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52705</xdr:rowOff>
    </xdr:from>
    <xdr:to>
      <xdr:col>5</xdr:col>
      <xdr:colOff>549275</xdr:colOff>
      <xdr:row>78</xdr:row>
      <xdr:rowOff>58420</xdr:rowOff>
    </xdr:to>
    <xdr:cxnSp macro="">
      <xdr:nvCxnSpPr>
        <xdr:cNvPr id="370" name="直線コネクタ 369"/>
        <xdr:cNvCxnSpPr/>
      </xdr:nvCxnSpPr>
      <xdr:spPr>
        <a:xfrm>
          <a:off x="3098800" y="13425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52705</xdr:rowOff>
    </xdr:from>
    <xdr:to>
      <xdr:col>4</xdr:col>
      <xdr:colOff>346075</xdr:colOff>
      <xdr:row>78</xdr:row>
      <xdr:rowOff>81280</xdr:rowOff>
    </xdr:to>
    <xdr:cxnSp macro="">
      <xdr:nvCxnSpPr>
        <xdr:cNvPr id="373" name="直線コネクタ 372"/>
        <xdr:cNvCxnSpPr/>
      </xdr:nvCxnSpPr>
      <xdr:spPr>
        <a:xfrm flipV="1">
          <a:off x="2209800" y="13425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81280</xdr:rowOff>
    </xdr:to>
    <xdr:cxnSp macro="">
      <xdr:nvCxnSpPr>
        <xdr:cNvPr id="376" name="直線コネクタ 375"/>
        <xdr:cNvCxnSpPr/>
      </xdr:nvCxnSpPr>
      <xdr:spPr>
        <a:xfrm>
          <a:off x="1320800" y="1344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161925</xdr:rowOff>
    </xdr:from>
    <xdr:to>
      <xdr:col>7</xdr:col>
      <xdr:colOff>66675</xdr:colOff>
      <xdr:row>78</xdr:row>
      <xdr:rowOff>92075</xdr:rowOff>
    </xdr:to>
    <xdr:sp macro="" textlink="">
      <xdr:nvSpPr>
        <xdr:cNvPr id="386" name="円/楕円 385"/>
        <xdr:cNvSpPr/>
      </xdr:nvSpPr>
      <xdr:spPr>
        <a:xfrm>
          <a:off x="47752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134002</xdr:rowOff>
    </xdr:from>
    <xdr:ext cx="762000" cy="259045"/>
    <xdr:sp macro="" textlink="">
      <xdr:nvSpPr>
        <xdr:cNvPr id="387" name="公債費該当値テキスト"/>
        <xdr:cNvSpPr txBox="1"/>
      </xdr:nvSpPr>
      <xdr:spPr>
        <a:xfrm>
          <a:off x="49149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xdr:rowOff>
    </xdr:from>
    <xdr:to>
      <xdr:col>4</xdr:col>
      <xdr:colOff>396875</xdr:colOff>
      <xdr:row>78</xdr:row>
      <xdr:rowOff>103505</xdr:rowOff>
    </xdr:to>
    <xdr:sp macro="" textlink="">
      <xdr:nvSpPr>
        <xdr:cNvPr id="390" name="円/楕円 389"/>
        <xdr:cNvSpPr/>
      </xdr:nvSpPr>
      <xdr:spPr>
        <a:xfrm>
          <a:off x="3048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88282</xdr:rowOff>
    </xdr:from>
    <xdr:ext cx="762000" cy="259045"/>
    <xdr:sp macro="" textlink="">
      <xdr:nvSpPr>
        <xdr:cNvPr id="391" name="テキスト ボックス 390"/>
        <xdr:cNvSpPr txBox="1"/>
      </xdr:nvSpPr>
      <xdr:spPr>
        <a:xfrm>
          <a:off x="2717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19050</xdr:rowOff>
    </xdr:from>
    <xdr:to>
      <xdr:col>1</xdr:col>
      <xdr:colOff>676275</xdr:colOff>
      <xdr:row>78</xdr:row>
      <xdr:rowOff>120650</xdr:rowOff>
    </xdr:to>
    <xdr:sp macro="" textlink="">
      <xdr:nvSpPr>
        <xdr:cNvPr id="394" name="円/楕円 393"/>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105427</xdr:rowOff>
    </xdr:from>
    <xdr:ext cx="762000" cy="259045"/>
    <xdr:sp macro="" textlink="">
      <xdr:nvSpPr>
        <xdr:cNvPr id="395" name="テキスト ボックス 394"/>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類似団体平均比</a:t>
          </a:r>
          <a:r>
            <a:rPr lang="ja-JP" altLang="en-US" sz="1100" b="0" i="0" baseline="0">
              <a:solidFill>
                <a:schemeClr val="dk1"/>
              </a:solidFill>
              <a:latin typeface="+mn-lt"/>
              <a:ea typeface="+mn-ea"/>
              <a:cs typeface="+mn-cs"/>
            </a:rPr>
            <a:t>▲３．３</a:t>
          </a:r>
          <a:r>
            <a:rPr lang="ja-JP" altLang="ja-JP" sz="1100" b="0" i="0" baseline="0">
              <a:solidFill>
                <a:schemeClr val="dk1"/>
              </a:solidFill>
              <a:latin typeface="+mn-lt"/>
              <a:ea typeface="+mn-ea"/>
              <a:cs typeface="+mn-cs"/>
            </a:rPr>
            <a:t>ポイント、全国平均比</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０．</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ポイントと、ともに下回っている。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公債費負担が、いかに本市財政を圧迫しているかがわかる。それぞれの分析欄でも述べてあるとおり、引き続き行財政改革に努め、経常収支比率の改善を図っていく。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136144</xdr:rowOff>
    </xdr:to>
    <xdr:cxnSp macro="">
      <xdr:nvCxnSpPr>
        <xdr:cNvPr id="426" name="直線コネクタ 425"/>
        <xdr:cNvCxnSpPr/>
      </xdr:nvCxnSpPr>
      <xdr:spPr>
        <a:xfrm>
          <a:off x="15671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108713</xdr:rowOff>
    </xdr:to>
    <xdr:cxnSp macro="">
      <xdr:nvCxnSpPr>
        <xdr:cNvPr id="429" name="直線コネクタ 428"/>
        <xdr:cNvCxnSpPr/>
      </xdr:nvCxnSpPr>
      <xdr:spPr>
        <a:xfrm>
          <a:off x="14782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76708</xdr:rowOff>
    </xdr:to>
    <xdr:cxnSp macro="">
      <xdr:nvCxnSpPr>
        <xdr:cNvPr id="432" name="直線コネクタ 431"/>
        <xdr:cNvCxnSpPr/>
      </xdr:nvCxnSpPr>
      <xdr:spPr>
        <a:xfrm flipV="1">
          <a:off x="13893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76708</xdr:rowOff>
    </xdr:to>
    <xdr:cxnSp macro="">
      <xdr:nvCxnSpPr>
        <xdr:cNvPr id="435" name="直線コネクタ 434"/>
        <xdr:cNvCxnSpPr/>
      </xdr:nvCxnSpPr>
      <xdr:spPr>
        <a:xfrm>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5" name="円/楕円 444"/>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101871</xdr:rowOff>
    </xdr:from>
    <xdr:ext cx="762000" cy="259045"/>
    <xdr:sp macro="" textlink="">
      <xdr:nvSpPr>
        <xdr:cNvPr id="446"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7" name="円/楕円 446"/>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48" name="テキスト ボックス 447"/>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9" name="円/楕円 448"/>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0" name="テキスト ボックス 449"/>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1" name="円/楕円 450"/>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2" name="テキスト ボックス 45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3" name="円/楕円 452"/>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4" name="テキスト ボックス 453"/>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116218</xdr:rowOff>
    </xdr:from>
    <xdr:to>
      <xdr:col>4</xdr:col>
      <xdr:colOff>1117600</xdr:colOff>
      <xdr:row>16</xdr:row>
      <xdr:rowOff>130482</xdr:rowOff>
    </xdr:to>
    <xdr:cxnSp macro="">
      <xdr:nvCxnSpPr>
        <xdr:cNvPr id="48" name="直線コネクタ 47"/>
        <xdr:cNvCxnSpPr/>
      </xdr:nvCxnSpPr>
      <xdr:spPr bwMode="auto">
        <a:xfrm flipV="1">
          <a:off x="5003800" y="2907043"/>
          <a:ext cx="647700" cy="1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120721</xdr:rowOff>
    </xdr:from>
    <xdr:to>
      <xdr:col>4</xdr:col>
      <xdr:colOff>469900</xdr:colOff>
      <xdr:row>16</xdr:row>
      <xdr:rowOff>130482</xdr:rowOff>
    </xdr:to>
    <xdr:cxnSp macro="">
      <xdr:nvCxnSpPr>
        <xdr:cNvPr id="51" name="直線コネクタ 50"/>
        <xdr:cNvCxnSpPr/>
      </xdr:nvCxnSpPr>
      <xdr:spPr bwMode="auto">
        <a:xfrm>
          <a:off x="4305300" y="2911546"/>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74338</xdr:rowOff>
    </xdr:from>
    <xdr:to>
      <xdr:col>3</xdr:col>
      <xdr:colOff>904875</xdr:colOff>
      <xdr:row>16</xdr:row>
      <xdr:rowOff>120721</xdr:rowOff>
    </xdr:to>
    <xdr:cxnSp macro="">
      <xdr:nvCxnSpPr>
        <xdr:cNvPr id="54" name="直線コネクタ 53"/>
        <xdr:cNvCxnSpPr/>
      </xdr:nvCxnSpPr>
      <xdr:spPr bwMode="auto">
        <a:xfrm>
          <a:off x="3606800" y="2865163"/>
          <a:ext cx="698500" cy="4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51387</xdr:rowOff>
    </xdr:from>
    <xdr:to>
      <xdr:col>3</xdr:col>
      <xdr:colOff>206375</xdr:colOff>
      <xdr:row>16</xdr:row>
      <xdr:rowOff>74338</xdr:rowOff>
    </xdr:to>
    <xdr:cxnSp macro="">
      <xdr:nvCxnSpPr>
        <xdr:cNvPr id="57" name="直線コネクタ 56"/>
        <xdr:cNvCxnSpPr/>
      </xdr:nvCxnSpPr>
      <xdr:spPr bwMode="auto">
        <a:xfrm>
          <a:off x="2908300" y="2842212"/>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65418</xdr:rowOff>
    </xdr:from>
    <xdr:to>
      <xdr:col>5</xdr:col>
      <xdr:colOff>34925</xdr:colOff>
      <xdr:row>16</xdr:row>
      <xdr:rowOff>167018</xdr:rowOff>
    </xdr:to>
    <xdr:sp macro="" textlink="">
      <xdr:nvSpPr>
        <xdr:cNvPr id="67" name="円/楕円 66"/>
        <xdr:cNvSpPr/>
      </xdr:nvSpPr>
      <xdr:spPr bwMode="auto">
        <a:xfrm>
          <a:off x="5600700" y="285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81945</xdr:rowOff>
    </xdr:from>
    <xdr:ext cx="762000" cy="259045"/>
    <xdr:sp macro="" textlink="">
      <xdr:nvSpPr>
        <xdr:cNvPr id="68" name="人口1人当たり決算額の推移該当値テキスト130"/>
        <xdr:cNvSpPr txBox="1"/>
      </xdr:nvSpPr>
      <xdr:spPr>
        <a:xfrm>
          <a:off x="5740400" y="27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79682</xdr:rowOff>
    </xdr:from>
    <xdr:to>
      <xdr:col>4</xdr:col>
      <xdr:colOff>520700</xdr:colOff>
      <xdr:row>17</xdr:row>
      <xdr:rowOff>9832</xdr:rowOff>
    </xdr:to>
    <xdr:sp macro="" textlink="">
      <xdr:nvSpPr>
        <xdr:cNvPr id="69" name="円/楕円 68"/>
        <xdr:cNvSpPr/>
      </xdr:nvSpPr>
      <xdr:spPr bwMode="auto">
        <a:xfrm>
          <a:off x="4953000" y="287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20009</xdr:rowOff>
    </xdr:from>
    <xdr:ext cx="736600" cy="259045"/>
    <xdr:sp macro="" textlink="">
      <xdr:nvSpPr>
        <xdr:cNvPr id="70" name="テキスト ボックス 69"/>
        <xdr:cNvSpPr txBox="1"/>
      </xdr:nvSpPr>
      <xdr:spPr>
        <a:xfrm>
          <a:off x="4622800" y="2639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69921</xdr:rowOff>
    </xdr:from>
    <xdr:to>
      <xdr:col>3</xdr:col>
      <xdr:colOff>955675</xdr:colOff>
      <xdr:row>17</xdr:row>
      <xdr:rowOff>71</xdr:rowOff>
    </xdr:to>
    <xdr:sp macro="" textlink="">
      <xdr:nvSpPr>
        <xdr:cNvPr id="71" name="円/楕円 70"/>
        <xdr:cNvSpPr/>
      </xdr:nvSpPr>
      <xdr:spPr bwMode="auto">
        <a:xfrm>
          <a:off x="4254500" y="286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10248</xdr:rowOff>
    </xdr:from>
    <xdr:ext cx="762000" cy="259045"/>
    <xdr:sp macro="" textlink="">
      <xdr:nvSpPr>
        <xdr:cNvPr id="72" name="テキスト ボックス 71"/>
        <xdr:cNvSpPr txBox="1"/>
      </xdr:nvSpPr>
      <xdr:spPr>
        <a:xfrm>
          <a:off x="3924300" y="262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23538</xdr:rowOff>
    </xdr:from>
    <xdr:to>
      <xdr:col>3</xdr:col>
      <xdr:colOff>257175</xdr:colOff>
      <xdr:row>16</xdr:row>
      <xdr:rowOff>125138</xdr:rowOff>
    </xdr:to>
    <xdr:sp macro="" textlink="">
      <xdr:nvSpPr>
        <xdr:cNvPr id="73" name="円/楕円 72"/>
        <xdr:cNvSpPr/>
      </xdr:nvSpPr>
      <xdr:spPr bwMode="auto">
        <a:xfrm>
          <a:off x="3556000" y="281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135315</xdr:rowOff>
    </xdr:from>
    <xdr:ext cx="762000" cy="259045"/>
    <xdr:sp macro="" textlink="">
      <xdr:nvSpPr>
        <xdr:cNvPr id="74" name="テキスト ボックス 73"/>
        <xdr:cNvSpPr txBox="1"/>
      </xdr:nvSpPr>
      <xdr:spPr>
        <a:xfrm>
          <a:off x="3225800" y="25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587</xdr:rowOff>
    </xdr:from>
    <xdr:to>
      <xdr:col>2</xdr:col>
      <xdr:colOff>692150</xdr:colOff>
      <xdr:row>16</xdr:row>
      <xdr:rowOff>102187</xdr:rowOff>
    </xdr:to>
    <xdr:sp macro="" textlink="">
      <xdr:nvSpPr>
        <xdr:cNvPr id="75" name="円/楕円 74"/>
        <xdr:cNvSpPr/>
      </xdr:nvSpPr>
      <xdr:spPr bwMode="auto">
        <a:xfrm>
          <a:off x="2857500" y="2791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112364</xdr:rowOff>
    </xdr:from>
    <xdr:ext cx="762000" cy="259045"/>
    <xdr:sp macro="" textlink="">
      <xdr:nvSpPr>
        <xdr:cNvPr id="76" name="テキスト ボックス 75"/>
        <xdr:cNvSpPr txBox="1"/>
      </xdr:nvSpPr>
      <xdr:spPr>
        <a:xfrm>
          <a:off x="2527300" y="256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173928</xdr:rowOff>
    </xdr:from>
    <xdr:to>
      <xdr:col>4</xdr:col>
      <xdr:colOff>1117600</xdr:colOff>
      <xdr:row>35</xdr:row>
      <xdr:rowOff>188232</xdr:rowOff>
    </xdr:to>
    <xdr:cxnSp macro="">
      <xdr:nvCxnSpPr>
        <xdr:cNvPr id="111" name="直線コネクタ 110"/>
        <xdr:cNvCxnSpPr/>
      </xdr:nvCxnSpPr>
      <xdr:spPr bwMode="auto">
        <a:xfrm>
          <a:off x="5003800" y="6784278"/>
          <a:ext cx="6477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126445</xdr:rowOff>
    </xdr:from>
    <xdr:to>
      <xdr:col>4</xdr:col>
      <xdr:colOff>469900</xdr:colOff>
      <xdr:row>35</xdr:row>
      <xdr:rowOff>173928</xdr:rowOff>
    </xdr:to>
    <xdr:cxnSp macro="">
      <xdr:nvCxnSpPr>
        <xdr:cNvPr id="114" name="直線コネクタ 113"/>
        <xdr:cNvCxnSpPr/>
      </xdr:nvCxnSpPr>
      <xdr:spPr bwMode="auto">
        <a:xfrm>
          <a:off x="4305300" y="6736795"/>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87256</xdr:rowOff>
    </xdr:from>
    <xdr:to>
      <xdr:col>3</xdr:col>
      <xdr:colOff>904875</xdr:colOff>
      <xdr:row>35</xdr:row>
      <xdr:rowOff>126445</xdr:rowOff>
    </xdr:to>
    <xdr:cxnSp macro="">
      <xdr:nvCxnSpPr>
        <xdr:cNvPr id="117" name="直線コネクタ 116"/>
        <xdr:cNvCxnSpPr/>
      </xdr:nvCxnSpPr>
      <xdr:spPr bwMode="auto">
        <a:xfrm>
          <a:off x="3606800" y="6697606"/>
          <a:ext cx="6985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53489</xdr:rowOff>
    </xdr:from>
    <xdr:to>
      <xdr:col>3</xdr:col>
      <xdr:colOff>206375</xdr:colOff>
      <xdr:row>35</xdr:row>
      <xdr:rowOff>87256</xdr:rowOff>
    </xdr:to>
    <xdr:cxnSp macro="">
      <xdr:nvCxnSpPr>
        <xdr:cNvPr id="120" name="直線コネクタ 119"/>
        <xdr:cNvCxnSpPr/>
      </xdr:nvCxnSpPr>
      <xdr:spPr bwMode="auto">
        <a:xfrm>
          <a:off x="2908300" y="6663839"/>
          <a:ext cx="698500" cy="3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137432</xdr:rowOff>
    </xdr:from>
    <xdr:to>
      <xdr:col>5</xdr:col>
      <xdr:colOff>34925</xdr:colOff>
      <xdr:row>35</xdr:row>
      <xdr:rowOff>239032</xdr:rowOff>
    </xdr:to>
    <xdr:sp macro="" textlink="">
      <xdr:nvSpPr>
        <xdr:cNvPr id="130" name="円/楕円 129"/>
        <xdr:cNvSpPr/>
      </xdr:nvSpPr>
      <xdr:spPr bwMode="auto">
        <a:xfrm>
          <a:off x="5600700" y="674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325409</xdr:rowOff>
    </xdr:from>
    <xdr:ext cx="762000" cy="259045"/>
    <xdr:sp macro="" textlink="">
      <xdr:nvSpPr>
        <xdr:cNvPr id="131" name="人口1人当たり決算額の推移該当値テキスト445"/>
        <xdr:cNvSpPr txBox="1"/>
      </xdr:nvSpPr>
      <xdr:spPr>
        <a:xfrm>
          <a:off x="5740400" y="659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123128</xdr:rowOff>
    </xdr:from>
    <xdr:to>
      <xdr:col>4</xdr:col>
      <xdr:colOff>520700</xdr:colOff>
      <xdr:row>35</xdr:row>
      <xdr:rowOff>224728</xdr:rowOff>
    </xdr:to>
    <xdr:sp macro="" textlink="">
      <xdr:nvSpPr>
        <xdr:cNvPr id="132" name="円/楕円 131"/>
        <xdr:cNvSpPr/>
      </xdr:nvSpPr>
      <xdr:spPr bwMode="auto">
        <a:xfrm>
          <a:off x="4953000" y="673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234905</xdr:rowOff>
    </xdr:from>
    <xdr:ext cx="736600" cy="259045"/>
    <xdr:sp macro="" textlink="">
      <xdr:nvSpPr>
        <xdr:cNvPr id="133" name="テキスト ボックス 132"/>
        <xdr:cNvSpPr txBox="1"/>
      </xdr:nvSpPr>
      <xdr:spPr>
        <a:xfrm>
          <a:off x="4622800" y="650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75645</xdr:rowOff>
    </xdr:from>
    <xdr:to>
      <xdr:col>3</xdr:col>
      <xdr:colOff>955675</xdr:colOff>
      <xdr:row>35</xdr:row>
      <xdr:rowOff>177245</xdr:rowOff>
    </xdr:to>
    <xdr:sp macro="" textlink="">
      <xdr:nvSpPr>
        <xdr:cNvPr id="134" name="円/楕円 133"/>
        <xdr:cNvSpPr/>
      </xdr:nvSpPr>
      <xdr:spPr bwMode="auto">
        <a:xfrm>
          <a:off x="4254500" y="668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187422</xdr:rowOff>
    </xdr:from>
    <xdr:ext cx="762000" cy="259045"/>
    <xdr:sp macro="" textlink="">
      <xdr:nvSpPr>
        <xdr:cNvPr id="135" name="テキスト ボックス 134"/>
        <xdr:cNvSpPr txBox="1"/>
      </xdr:nvSpPr>
      <xdr:spPr>
        <a:xfrm>
          <a:off x="3924300" y="645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36456</xdr:rowOff>
    </xdr:from>
    <xdr:to>
      <xdr:col>3</xdr:col>
      <xdr:colOff>257175</xdr:colOff>
      <xdr:row>35</xdr:row>
      <xdr:rowOff>138056</xdr:rowOff>
    </xdr:to>
    <xdr:sp macro="" textlink="">
      <xdr:nvSpPr>
        <xdr:cNvPr id="136" name="円/楕円 135"/>
        <xdr:cNvSpPr/>
      </xdr:nvSpPr>
      <xdr:spPr bwMode="auto">
        <a:xfrm>
          <a:off x="3556000" y="664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148233</xdr:rowOff>
    </xdr:from>
    <xdr:ext cx="762000" cy="259045"/>
    <xdr:sp macro="" textlink="">
      <xdr:nvSpPr>
        <xdr:cNvPr id="137" name="テキスト ボックス 136"/>
        <xdr:cNvSpPr txBox="1"/>
      </xdr:nvSpPr>
      <xdr:spPr>
        <a:xfrm>
          <a:off x="3225800" y="64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2689</xdr:rowOff>
    </xdr:from>
    <xdr:to>
      <xdr:col>2</xdr:col>
      <xdr:colOff>692150</xdr:colOff>
      <xdr:row>35</xdr:row>
      <xdr:rowOff>104289</xdr:rowOff>
    </xdr:to>
    <xdr:sp macro="" textlink="">
      <xdr:nvSpPr>
        <xdr:cNvPr id="138" name="円/楕円 137"/>
        <xdr:cNvSpPr/>
      </xdr:nvSpPr>
      <xdr:spPr bwMode="auto">
        <a:xfrm>
          <a:off x="2857500" y="661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114466</xdr:rowOff>
    </xdr:from>
    <xdr:ext cx="762000" cy="259045"/>
    <xdr:sp macro="" textlink="">
      <xdr:nvSpPr>
        <xdr:cNvPr id="139" name="テキスト ボックス 138"/>
        <xdr:cNvSpPr txBox="1"/>
      </xdr:nvSpPr>
      <xdr:spPr>
        <a:xfrm>
          <a:off x="2527300" y="638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b="0" i="0" baseline="0">
              <a:solidFill>
                <a:schemeClr val="dk1"/>
              </a:solidFill>
              <a:latin typeface="+mn-lt"/>
              <a:ea typeface="+mn-ea"/>
              <a:cs typeface="+mn-cs"/>
            </a:rPr>
            <a:t>財政調整基金残高：</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退職手当（勧奨分）</a:t>
          </a:r>
          <a:r>
            <a:rPr lang="ja-JP" altLang="ja-JP" sz="1000" b="0" i="0" baseline="0">
              <a:solidFill>
                <a:schemeClr val="dk1"/>
              </a:solidFill>
              <a:latin typeface="+mn-lt"/>
              <a:ea typeface="+mn-ea"/>
              <a:cs typeface="+mn-cs"/>
            </a:rPr>
            <a:t>の減により、</a:t>
          </a:r>
          <a:r>
            <a:rPr lang="ja-JP" altLang="en-US" sz="1000" b="0" i="0" baseline="0">
              <a:solidFill>
                <a:schemeClr val="dk1"/>
              </a:solidFill>
              <a:latin typeface="+mn-lt"/>
              <a:ea typeface="+mn-ea"/>
              <a:cs typeface="+mn-cs"/>
            </a:rPr>
            <a:t>積立額が増加</a:t>
          </a:r>
          <a:r>
            <a:rPr lang="ja-JP" altLang="ja-JP" sz="1000" b="0" i="0" baseline="0">
              <a:solidFill>
                <a:schemeClr val="dk1"/>
              </a:solidFill>
              <a:latin typeface="+mn-lt"/>
              <a:ea typeface="+mn-ea"/>
              <a:cs typeface="+mn-cs"/>
            </a:rPr>
            <a:t>したこと</a:t>
          </a:r>
          <a:r>
            <a:rPr lang="ja-JP" altLang="en-US" sz="1000" b="0" i="0" baseline="0">
              <a:solidFill>
                <a:schemeClr val="dk1"/>
              </a:solidFill>
              <a:latin typeface="+mn-lt"/>
              <a:ea typeface="+mn-ea"/>
              <a:cs typeface="+mn-cs"/>
            </a:rPr>
            <a:t>により、</a:t>
          </a:r>
          <a:r>
            <a:rPr lang="ja-JP" altLang="ja-JP" sz="1000" b="0" i="0" baseline="0">
              <a:solidFill>
                <a:schemeClr val="dk1"/>
              </a:solidFill>
              <a:latin typeface="+mn-lt"/>
              <a:ea typeface="+mn-ea"/>
              <a:cs typeface="+mn-cs"/>
            </a:rPr>
            <a:t>前年度比</a:t>
          </a:r>
          <a:r>
            <a:rPr lang="ja-JP" altLang="en-US" sz="1000" b="0" i="0" baseline="0">
              <a:solidFill>
                <a:schemeClr val="dk1"/>
              </a:solidFill>
              <a:latin typeface="+mn-lt"/>
              <a:ea typeface="+mn-ea"/>
              <a:cs typeface="+mn-cs"/>
            </a:rPr>
            <a:t>０．６２</a:t>
          </a:r>
          <a:r>
            <a:rPr lang="ja-JP" altLang="ja-JP" sz="1000" b="0" i="0" baseline="0">
              <a:solidFill>
                <a:schemeClr val="dk1"/>
              </a:solidFill>
              <a:latin typeface="+mn-lt"/>
              <a:ea typeface="+mn-ea"/>
              <a:cs typeface="+mn-cs"/>
            </a:rPr>
            <a:t>ポイント増加。</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交付税の合併算定替の逓減などを見据え、今後も基金残高の留保に努める。</a:t>
          </a:r>
          <a:endParaRPr lang="en-US" altLang="ja-JP" sz="1000" b="0" i="0" baseline="0">
            <a:solidFill>
              <a:schemeClr val="dk1"/>
            </a:solidFill>
            <a:latin typeface="+mn-lt"/>
            <a:ea typeface="+mn-ea"/>
            <a:cs typeface="+mn-cs"/>
          </a:endParaRPr>
        </a:p>
        <a:p>
          <a:pPr rtl="0" fontAlgn="base"/>
          <a:r>
            <a:rPr lang="ja-JP" altLang="ja-JP" sz="1000" b="0" i="0" baseline="0">
              <a:solidFill>
                <a:schemeClr val="dk1"/>
              </a:solidFill>
              <a:latin typeface="+mn-lt"/>
              <a:ea typeface="+mn-ea"/>
              <a:cs typeface="+mn-cs"/>
            </a:rPr>
            <a:t>実質収支額：</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歳入歳出ともに前年を</a:t>
          </a:r>
          <a:r>
            <a:rPr lang="ja-JP" altLang="en-US" sz="1000" b="0" i="0" baseline="0">
              <a:solidFill>
                <a:schemeClr val="dk1"/>
              </a:solidFill>
              <a:latin typeface="+mn-lt"/>
              <a:ea typeface="+mn-ea"/>
              <a:cs typeface="+mn-cs"/>
            </a:rPr>
            <a:t>下</a:t>
          </a:r>
          <a:r>
            <a:rPr lang="ja-JP" altLang="ja-JP" sz="1000" b="0" i="0" baseline="0">
              <a:solidFill>
                <a:schemeClr val="dk1"/>
              </a:solidFill>
              <a:latin typeface="+mn-lt"/>
              <a:ea typeface="+mn-ea"/>
              <a:cs typeface="+mn-cs"/>
            </a:rPr>
            <a:t>回っているが、歳</a:t>
          </a:r>
          <a:r>
            <a:rPr lang="ja-JP" altLang="en-US" sz="1000" b="0" i="0" baseline="0">
              <a:solidFill>
                <a:schemeClr val="dk1"/>
              </a:solidFill>
              <a:latin typeface="+mn-lt"/>
              <a:ea typeface="+mn-ea"/>
              <a:cs typeface="+mn-cs"/>
            </a:rPr>
            <a:t>入</a:t>
          </a:r>
          <a:r>
            <a:rPr lang="ja-JP" altLang="ja-JP" sz="1000" b="0" i="0" baseline="0">
              <a:solidFill>
                <a:schemeClr val="dk1"/>
              </a:solidFill>
              <a:latin typeface="+mn-lt"/>
              <a:ea typeface="+mn-ea"/>
              <a:cs typeface="+mn-cs"/>
            </a:rPr>
            <a:t>の前年比が歳</a:t>
          </a:r>
          <a:r>
            <a:rPr lang="ja-JP" altLang="en-US" sz="1000" b="0" i="0" baseline="0">
              <a:solidFill>
                <a:schemeClr val="dk1"/>
              </a:solidFill>
              <a:latin typeface="+mn-lt"/>
              <a:ea typeface="+mn-ea"/>
              <a:cs typeface="+mn-cs"/>
            </a:rPr>
            <a:t>出</a:t>
          </a:r>
          <a:r>
            <a:rPr lang="ja-JP" altLang="ja-JP" sz="1000" b="0" i="0" baseline="0">
              <a:solidFill>
                <a:schemeClr val="dk1"/>
              </a:solidFill>
              <a:latin typeface="+mn-lt"/>
              <a:ea typeface="+mn-ea"/>
              <a:cs typeface="+mn-cs"/>
            </a:rPr>
            <a:t>の前年比を上回ったことにより、前年度比</a:t>
          </a:r>
          <a:r>
            <a:rPr lang="ja-JP" altLang="en-US" sz="1000" b="0" i="0" baseline="0">
              <a:solidFill>
                <a:schemeClr val="dk1"/>
              </a:solidFill>
              <a:latin typeface="+mn-lt"/>
              <a:ea typeface="+mn-ea"/>
              <a:cs typeface="+mn-cs"/>
            </a:rPr>
            <a:t>０．４４</a:t>
          </a:r>
          <a:r>
            <a:rPr lang="ja-JP" altLang="ja-JP" sz="1000" b="0" i="0" baseline="0">
              <a:solidFill>
                <a:schemeClr val="dk1"/>
              </a:solidFill>
              <a:latin typeface="+mn-lt"/>
              <a:ea typeface="+mn-ea"/>
              <a:cs typeface="+mn-cs"/>
            </a:rPr>
            <a:t>ポイント</a:t>
          </a:r>
          <a:r>
            <a:rPr lang="ja-JP" altLang="en-US" sz="1000" b="0" i="0" baseline="0">
              <a:solidFill>
                <a:schemeClr val="dk1"/>
              </a:solidFill>
              <a:latin typeface="+mn-lt"/>
              <a:ea typeface="+mn-ea"/>
              <a:cs typeface="+mn-cs"/>
            </a:rPr>
            <a:t>増加</a:t>
          </a:r>
          <a:r>
            <a:rPr lang="ja-JP" altLang="ja-JP" sz="1000" b="0" i="0" baseline="0">
              <a:solidFill>
                <a:schemeClr val="dk1"/>
              </a:solidFill>
              <a:latin typeface="+mn-lt"/>
              <a:ea typeface="+mn-ea"/>
              <a:cs typeface="+mn-cs"/>
            </a:rPr>
            <a:t>している。</a:t>
          </a:r>
          <a:endParaRPr lang="en-US" altLang="ja-JP" sz="1000" b="0" i="0" baseline="0">
            <a:solidFill>
              <a:schemeClr val="dk1"/>
            </a:solidFill>
            <a:latin typeface="+mn-lt"/>
            <a:ea typeface="+mn-ea"/>
            <a:cs typeface="+mn-cs"/>
          </a:endParaRPr>
        </a:p>
        <a:p>
          <a:pPr rtl="0" fontAlgn="base"/>
          <a:r>
            <a:rPr lang="ja-JP" altLang="ja-JP" sz="1000" b="0" i="0" baseline="0">
              <a:solidFill>
                <a:schemeClr val="dk1"/>
              </a:solidFill>
              <a:latin typeface="+mn-lt"/>
              <a:ea typeface="+mn-ea"/>
              <a:cs typeface="+mn-cs"/>
            </a:rPr>
            <a:t>実質単年度収支：</a:t>
          </a:r>
          <a:endParaRPr lang="en-US" altLang="ja-JP" sz="1000" b="0" i="0" baseline="0">
            <a:solidFill>
              <a:schemeClr val="dk1"/>
            </a:solidFill>
            <a:latin typeface="+mn-lt"/>
            <a:ea typeface="+mn-ea"/>
            <a:cs typeface="+mn-cs"/>
          </a:endParaRPr>
        </a:p>
        <a:p>
          <a:pPr rtl="0"/>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財政調整基金取崩額が前年度比</a:t>
          </a:r>
          <a:r>
            <a:rPr lang="ja-JP" altLang="en-US" sz="1000" b="0" i="0" baseline="0">
              <a:solidFill>
                <a:schemeClr val="dk1"/>
              </a:solidFill>
              <a:latin typeface="+mn-lt"/>
              <a:ea typeface="+mn-ea"/>
              <a:cs typeface="+mn-cs"/>
            </a:rPr>
            <a:t>４１．４％</a:t>
          </a:r>
          <a:r>
            <a:rPr lang="ja-JP" altLang="ja-JP" sz="1000" b="0" i="0" baseline="0">
              <a:solidFill>
                <a:schemeClr val="dk1"/>
              </a:solidFill>
              <a:latin typeface="+mn-lt"/>
              <a:ea typeface="+mn-ea"/>
              <a:cs typeface="+mn-cs"/>
            </a:rPr>
            <a:t>（</a:t>
          </a:r>
          <a:r>
            <a:rPr lang="ja-JP" altLang="en-US" sz="1000" b="0" i="0" baseline="0">
              <a:solidFill>
                <a:schemeClr val="dk1"/>
              </a:solidFill>
              <a:latin typeface="+mn-lt"/>
              <a:ea typeface="+mn-ea"/>
              <a:cs typeface="+mn-cs"/>
            </a:rPr>
            <a:t>４１０</a:t>
          </a:r>
          <a:r>
            <a:rPr lang="ja-JP" altLang="ja-JP" sz="1000" b="0" i="0" baseline="0">
              <a:solidFill>
                <a:schemeClr val="dk1"/>
              </a:solidFill>
              <a:latin typeface="+mn-lt"/>
              <a:ea typeface="+mn-ea"/>
              <a:cs typeface="+mn-cs"/>
            </a:rPr>
            <a:t>百万円）と</a:t>
          </a:r>
          <a:r>
            <a:rPr lang="ja-JP" altLang="en-US" sz="1000" b="0" i="0" baseline="0">
              <a:solidFill>
                <a:schemeClr val="dk1"/>
              </a:solidFill>
              <a:latin typeface="+mn-lt"/>
              <a:ea typeface="+mn-ea"/>
              <a:cs typeface="+mn-cs"/>
            </a:rPr>
            <a:t>増加</a:t>
          </a:r>
          <a:r>
            <a:rPr lang="ja-JP" altLang="ja-JP" sz="1000" b="0" i="0" baseline="0">
              <a:solidFill>
                <a:schemeClr val="dk1"/>
              </a:solidFill>
              <a:latin typeface="+mn-lt"/>
              <a:ea typeface="+mn-ea"/>
              <a:cs typeface="+mn-cs"/>
            </a:rPr>
            <a:t>したため</a:t>
          </a:r>
          <a:r>
            <a:rPr lang="ja-JP" altLang="en-US" sz="1000" b="0" i="0" baseline="0">
              <a:solidFill>
                <a:schemeClr val="dk1"/>
              </a:solidFill>
              <a:latin typeface="+mn-lt"/>
              <a:ea typeface="+mn-ea"/>
              <a:cs typeface="+mn-cs"/>
            </a:rPr>
            <a:t>２．７３</a:t>
          </a:r>
          <a:r>
            <a:rPr lang="ja-JP" altLang="ja-JP" sz="1000" b="0" i="0" baseline="0">
              <a:solidFill>
                <a:schemeClr val="dk1"/>
              </a:solidFill>
              <a:latin typeface="+mn-lt"/>
              <a:ea typeface="+mn-ea"/>
              <a:cs typeface="+mn-cs"/>
            </a:rPr>
            <a:t>ポイント</a:t>
          </a:r>
          <a:r>
            <a:rPr lang="ja-JP" altLang="en-US" sz="1000" b="0" i="0" baseline="0">
              <a:solidFill>
                <a:schemeClr val="dk1"/>
              </a:solidFill>
              <a:latin typeface="+mn-lt"/>
              <a:ea typeface="+mn-ea"/>
              <a:cs typeface="+mn-cs"/>
            </a:rPr>
            <a:t>減少</a:t>
          </a:r>
          <a:r>
            <a:rPr lang="ja-JP" altLang="ja-JP" sz="1000" b="0" i="0" baseline="0">
              <a:solidFill>
                <a:schemeClr val="dk1"/>
              </a:solidFill>
              <a:latin typeface="+mn-lt"/>
              <a:ea typeface="+mn-ea"/>
              <a:cs typeface="+mn-cs"/>
            </a:rPr>
            <a:t>している。</a:t>
          </a:r>
          <a:endParaRPr lang="ja-JP" altLang="ja-JP" sz="10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全て</a:t>
          </a:r>
          <a:r>
            <a:rPr lang="ja-JP" altLang="ja-JP" sz="1100" b="0" i="0" baseline="0">
              <a:solidFill>
                <a:schemeClr val="dk1"/>
              </a:solidFill>
              <a:latin typeface="+mn-lt"/>
              <a:ea typeface="+mn-ea"/>
              <a:cs typeface="+mn-cs"/>
            </a:rPr>
            <a:t>の会計において黒字となっており、安定した財政運営が行われていると考えられる。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今後も、事業見直し、職員数の適正化などの行政改革や地方債残高の抑制、歳入の確保など財政健全化の取組を進める。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000" b="0" i="0" baseline="0">
              <a:solidFill>
                <a:schemeClr val="dk1"/>
              </a:solidFill>
              <a:latin typeface="+mn-lt"/>
              <a:ea typeface="+mn-ea"/>
              <a:cs typeface="+mn-cs"/>
            </a:rPr>
            <a:t>・元利償還金</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第三セクター等改革推進債の元金償還が始まり、ほぼ横ばい。</a:t>
          </a:r>
          <a:endParaRPr lang="en-US" altLang="ja-JP" sz="1000" b="0" i="0" baseline="0">
            <a:solidFill>
              <a:schemeClr val="dk1"/>
            </a:solidFill>
            <a:latin typeface="+mn-lt"/>
            <a:ea typeface="+mn-ea"/>
            <a:cs typeface="+mn-cs"/>
          </a:endParaRPr>
        </a:p>
        <a:p>
          <a:pPr rtl="0" fontAlgn="base"/>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公営企業債の元利償還金に対する繰入金、組合等が起こした地方債の元利償還金に対する負担金等：</a:t>
          </a:r>
          <a:endParaRPr lang="en-US" altLang="ja-JP" sz="10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latin typeface="+mn-lt"/>
              <a:ea typeface="+mn-ea"/>
              <a:cs typeface="+mn-cs"/>
            </a:rPr>
            <a:t>　ガス事業会計の廃止等により準元利償還金である公営企業等繰入見込額が減少</a:t>
          </a:r>
          <a:r>
            <a:rPr lang="ja-JP" altLang="ja-JP" sz="1000" b="0" i="0" baseline="0">
              <a:solidFill>
                <a:schemeClr val="dk1"/>
              </a:solidFill>
              <a:latin typeface="+mn-lt"/>
              <a:ea typeface="+mn-ea"/>
              <a:cs typeface="+mn-cs"/>
            </a:rPr>
            <a:t>。</a:t>
          </a:r>
          <a:endParaRPr lang="en-US" altLang="ja-JP" sz="1000" b="0" i="0" baseline="0">
            <a:solidFill>
              <a:schemeClr val="dk1"/>
            </a:solidFill>
            <a:latin typeface="+mn-lt"/>
            <a:ea typeface="+mn-ea"/>
            <a:cs typeface="+mn-cs"/>
          </a:endParaRPr>
        </a:p>
        <a:p>
          <a:pPr rtl="0" fontAlgn="base"/>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債務負担行為に基づく支出額：</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土地購入に係る債務負担の終了等により減少。</a:t>
          </a:r>
          <a:endParaRPr lang="en-US" altLang="ja-JP" sz="1000" b="0" i="0" baseline="0">
            <a:solidFill>
              <a:schemeClr val="dk1"/>
            </a:solidFill>
            <a:latin typeface="+mn-lt"/>
            <a:ea typeface="+mn-ea"/>
            <a:cs typeface="+mn-cs"/>
          </a:endParaRPr>
        </a:p>
        <a:p>
          <a:pPr rtl="0" fontAlgn="base"/>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算入公債費等：</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地方債の元利償還金に対する基準財政需要額への算入額であり、平成</a:t>
          </a:r>
          <a:r>
            <a:rPr lang="ja-JP" altLang="en-US" sz="1000" b="0" i="0" baseline="0">
              <a:solidFill>
                <a:schemeClr val="dk1"/>
              </a:solidFill>
              <a:latin typeface="+mn-lt"/>
              <a:ea typeface="+mn-ea"/>
              <a:cs typeface="+mn-cs"/>
            </a:rPr>
            <a:t>２６</a:t>
          </a:r>
          <a:r>
            <a:rPr lang="ja-JP" altLang="ja-JP" sz="1000" b="0" i="0" baseline="0">
              <a:solidFill>
                <a:schemeClr val="dk1"/>
              </a:solidFill>
              <a:latin typeface="+mn-lt"/>
              <a:ea typeface="+mn-ea"/>
              <a:cs typeface="+mn-cs"/>
            </a:rPr>
            <a:t>年度は</a:t>
          </a:r>
          <a:r>
            <a:rPr lang="ja-JP" altLang="en-US" sz="1000" b="0" i="0" baseline="0">
              <a:solidFill>
                <a:schemeClr val="dk1"/>
              </a:solidFill>
              <a:latin typeface="+mn-lt"/>
              <a:ea typeface="+mn-ea"/>
              <a:cs typeface="+mn-cs"/>
            </a:rPr>
            <a:t>合併特例債</a:t>
          </a:r>
          <a:r>
            <a:rPr lang="ja-JP" altLang="ja-JP" sz="1000" b="0" i="0" baseline="0">
              <a:solidFill>
                <a:schemeClr val="dk1"/>
              </a:solidFill>
              <a:latin typeface="+mn-lt"/>
              <a:ea typeface="+mn-ea"/>
              <a:cs typeface="+mn-cs"/>
            </a:rPr>
            <a:t>の発行により</a:t>
          </a:r>
          <a:r>
            <a:rPr lang="ja-JP" altLang="en-US" sz="1000" b="0" i="0" baseline="0">
              <a:solidFill>
                <a:schemeClr val="dk1"/>
              </a:solidFill>
              <a:latin typeface="+mn-lt"/>
              <a:ea typeface="+mn-ea"/>
              <a:cs typeface="+mn-cs"/>
            </a:rPr>
            <a:t>増加。</a:t>
          </a:r>
          <a:endParaRPr lang="en-US" altLang="ja-JP" sz="1000" b="0" i="0" baseline="0">
            <a:solidFill>
              <a:schemeClr val="dk1"/>
            </a:solidFill>
            <a:latin typeface="+mn-lt"/>
            <a:ea typeface="+mn-ea"/>
            <a:cs typeface="+mn-cs"/>
          </a:endParaRPr>
        </a:p>
        <a:p>
          <a:pPr rtl="0" fontAlgn="base"/>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実質公債費比率の分子：</a:t>
          </a:r>
          <a:endParaRPr lang="en-US" altLang="ja-JP"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元利償還金は横ばいだが、</a:t>
          </a:r>
          <a:r>
            <a:rPr lang="ja-JP" altLang="ja-JP" sz="1000" b="0" i="0" baseline="0">
              <a:solidFill>
                <a:schemeClr val="dk1"/>
              </a:solidFill>
              <a:latin typeface="+mn-lt"/>
              <a:ea typeface="+mn-ea"/>
              <a:cs typeface="+mn-cs"/>
            </a:rPr>
            <a:t>算入公債費等が</a:t>
          </a:r>
          <a:r>
            <a:rPr lang="ja-JP" altLang="en-US" sz="1000" b="0" i="0" baseline="0">
              <a:solidFill>
                <a:schemeClr val="dk1"/>
              </a:solidFill>
              <a:latin typeface="+mn-lt"/>
              <a:ea typeface="+mn-ea"/>
              <a:cs typeface="+mn-cs"/>
            </a:rPr>
            <a:t>増加</a:t>
          </a:r>
          <a:r>
            <a:rPr lang="ja-JP" altLang="ja-JP" sz="1000" b="0" i="0" baseline="0">
              <a:solidFill>
                <a:schemeClr val="dk1"/>
              </a:solidFill>
              <a:latin typeface="+mn-lt"/>
              <a:ea typeface="+mn-ea"/>
              <a:cs typeface="+mn-cs"/>
            </a:rPr>
            <a:t>する</a:t>
          </a:r>
          <a:r>
            <a:rPr lang="ja-JP" altLang="en-US" sz="1000" b="0" i="0" baseline="0">
              <a:solidFill>
                <a:schemeClr val="dk1"/>
              </a:solidFill>
              <a:latin typeface="+mn-lt"/>
              <a:ea typeface="+mn-ea"/>
              <a:cs typeface="+mn-cs"/>
            </a:rPr>
            <a:t>ことにより、</a:t>
          </a:r>
          <a:r>
            <a:rPr lang="ja-JP" altLang="ja-JP" sz="1000" b="0" i="0" baseline="0">
              <a:solidFill>
                <a:schemeClr val="dk1"/>
              </a:solidFill>
              <a:latin typeface="+mn-lt"/>
              <a:ea typeface="+mn-ea"/>
              <a:cs typeface="+mn-cs"/>
            </a:rPr>
            <a:t>減少となっている。</a:t>
          </a:r>
          <a:endParaRPr lang="en-US" altLang="ja-JP" sz="10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一般会計等に係る地方債の現在高：</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平成２５年度に</a:t>
          </a:r>
          <a:r>
            <a:rPr lang="ja-JP" altLang="ja-JP" sz="1100" b="0" i="0" baseline="0">
              <a:solidFill>
                <a:schemeClr val="dk1"/>
              </a:solidFill>
              <a:latin typeface="+mn-lt"/>
              <a:ea typeface="+mn-ea"/>
              <a:cs typeface="+mn-cs"/>
            </a:rPr>
            <a:t>第三セクター等改革推進債（約８，０３５百万円）</a:t>
          </a:r>
          <a:r>
            <a:rPr lang="ja-JP" altLang="en-US" sz="1100" b="0" i="0" baseline="0">
              <a:solidFill>
                <a:schemeClr val="dk1"/>
              </a:solidFill>
              <a:latin typeface="+mn-lt"/>
              <a:ea typeface="+mn-ea"/>
              <a:cs typeface="+mn-cs"/>
            </a:rPr>
            <a:t>を発行し、一時的に増加するが、平成２６年度においては減少</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債務負担行為に基づく支出予定額：</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横ばいで推移。</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公営企業債等繰入見込額、組合等負担等見込額：</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下水道事業に対するものが大部分を占める。計画的な施設整備により横ばいで推移。</a:t>
          </a:r>
          <a:endParaRPr lang="ja-JP" altLang="ja-JP" sz="110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退職手当負担見込額：</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定員適正化計画に基づく職員数削減を実施しており、</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傾向。</a:t>
          </a:r>
          <a:endParaRPr lang="ja-JP" altLang="ja-JP" sz="110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・充当可能基金：</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財政調整基金や庁舎建設基金への積立て増などにより増加。</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将来負担比率の分子：</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地方債残高の</a:t>
          </a:r>
          <a:r>
            <a:rPr lang="ja-JP" altLang="en-US" sz="1100" b="0" i="0" baseline="0">
              <a:solidFill>
                <a:schemeClr val="dk1"/>
              </a:solidFill>
              <a:latin typeface="+mn-lt"/>
              <a:ea typeface="+mn-ea"/>
              <a:cs typeface="+mn-cs"/>
            </a:rPr>
            <a:t>減少とともに充当可能基金の増加</a:t>
          </a:r>
          <a:r>
            <a:rPr lang="ja-JP" altLang="ja-JP" sz="1100" b="0" i="0" baseline="0">
              <a:solidFill>
                <a:schemeClr val="dk1"/>
              </a:solidFill>
              <a:latin typeface="+mn-lt"/>
              <a:ea typeface="+mn-ea"/>
              <a:cs typeface="+mn-cs"/>
            </a:rPr>
            <a:t>にともない</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68630631</v>
      </c>
      <c r="BO4" s="349"/>
      <c r="BP4" s="349"/>
      <c r="BQ4" s="349"/>
      <c r="BR4" s="349"/>
      <c r="BS4" s="349"/>
      <c r="BT4" s="349"/>
      <c r="BU4" s="350"/>
      <c r="BV4" s="348">
        <v>74734550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67199506</v>
      </c>
      <c r="BO5" s="386"/>
      <c r="BP5" s="386"/>
      <c r="BQ5" s="386"/>
      <c r="BR5" s="386"/>
      <c r="BS5" s="386"/>
      <c r="BT5" s="386"/>
      <c r="BU5" s="387"/>
      <c r="BV5" s="385">
        <v>73451862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95.2</v>
      </c>
      <c r="CU5" s="383"/>
      <c r="CV5" s="383"/>
      <c r="CW5" s="383"/>
      <c r="CX5" s="383"/>
      <c r="CY5" s="383"/>
      <c r="CZ5" s="383"/>
      <c r="DA5" s="384"/>
      <c r="DB5" s="382">
        <v>94.9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1431125</v>
      </c>
      <c r="BO6" s="386"/>
      <c r="BP6" s="386"/>
      <c r="BQ6" s="386"/>
      <c r="BR6" s="386"/>
      <c r="BS6" s="386"/>
      <c r="BT6" s="386"/>
      <c r="BU6" s="387"/>
      <c r="BV6" s="385">
        <v>1282688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104.5</v>
      </c>
      <c r="CU6" s="423"/>
      <c r="CV6" s="423"/>
      <c r="CW6" s="423"/>
      <c r="CX6" s="423"/>
      <c r="CY6" s="423"/>
      <c r="CZ6" s="423"/>
      <c r="DA6" s="424"/>
      <c r="DB6" s="422">
        <v>104.3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149656</v>
      </c>
      <c r="BO7" s="386"/>
      <c r="BP7" s="386"/>
      <c r="BQ7" s="386"/>
      <c r="BR7" s="386"/>
      <c r="BS7" s="386"/>
      <c r="BT7" s="386"/>
      <c r="BU7" s="387"/>
      <c r="BV7" s="385">
        <v>158890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36736885</v>
      </c>
      <c r="CU7" s="386"/>
      <c r="CV7" s="386"/>
      <c r="CW7" s="386"/>
      <c r="CX7" s="386"/>
      <c r="CY7" s="386"/>
      <c r="CZ7" s="386"/>
      <c r="DA7" s="387"/>
      <c r="DB7" s="385">
        <v>36894647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1281469</v>
      </c>
      <c r="BO8" s="386"/>
      <c r="BP8" s="386"/>
      <c r="BQ8" s="386"/>
      <c r="BR8" s="386"/>
      <c r="BS8" s="386"/>
      <c r="BT8" s="386"/>
      <c r="BU8" s="387"/>
      <c r="BV8" s="385">
        <v>1123798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173772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157671</v>
      </c>
      <c r="BO9" s="386"/>
      <c r="BP9" s="386"/>
      <c r="BQ9" s="386"/>
      <c r="BR9" s="386"/>
      <c r="BS9" s="386"/>
      <c r="BT9" s="386"/>
      <c r="BU9" s="387"/>
      <c r="BV9" s="385">
        <v>-360949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19.399999999999999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178955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915285</v>
      </c>
      <c r="BO10" s="386"/>
      <c r="BP10" s="386"/>
      <c r="BQ10" s="386"/>
      <c r="BR10" s="386"/>
      <c r="BS10" s="386"/>
      <c r="BT10" s="386"/>
      <c r="BU10" s="387"/>
      <c r="BV10" s="385">
        <v>882320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87787</v>
      </c>
      <c r="BO11" s="386"/>
      <c r="BP11" s="386"/>
      <c r="BQ11" s="386"/>
      <c r="BR11" s="386"/>
      <c r="BS11" s="386"/>
      <c r="BT11" s="386"/>
      <c r="BU11" s="387"/>
      <c r="BV11" s="385">
        <v>1236000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170552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700000</v>
      </c>
      <c r="BO12" s="386"/>
      <c r="BP12" s="386"/>
      <c r="BQ12" s="386"/>
      <c r="BR12" s="386"/>
      <c r="BS12" s="386"/>
      <c r="BT12" s="386"/>
      <c r="BU12" s="387"/>
      <c r="BV12" s="385">
        <v>290000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168705</v>
      </c>
      <c r="S13" s="467"/>
      <c r="T13" s="467"/>
      <c r="U13" s="467"/>
      <c r="V13" s="468"/>
      <c r="W13" s="401" t="s">
        <v>124</v>
      </c>
      <c r="X13" s="402"/>
      <c r="Y13" s="402"/>
      <c r="Z13" s="402"/>
      <c r="AA13" s="402"/>
      <c r="AB13" s="392"/>
      <c r="AC13" s="436">
        <v>2020</v>
      </c>
      <c r="AD13" s="437"/>
      <c r="AE13" s="437"/>
      <c r="AF13" s="437"/>
      <c r="AG13" s="476"/>
      <c r="AH13" s="436">
        <v>2947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460743</v>
      </c>
      <c r="BO13" s="386"/>
      <c r="BP13" s="386"/>
      <c r="BQ13" s="386"/>
      <c r="BR13" s="386"/>
      <c r="BS13" s="386"/>
      <c r="BT13" s="386"/>
      <c r="BU13" s="387"/>
      <c r="BV13" s="385">
        <v>1467371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171996</v>
      </c>
      <c r="S14" s="467"/>
      <c r="T14" s="467"/>
      <c r="U14" s="467"/>
      <c r="V14" s="468"/>
      <c r="W14" s="375"/>
      <c r="X14" s="376"/>
      <c r="Y14" s="376"/>
      <c r="Z14" s="376"/>
      <c r="AA14" s="376"/>
      <c r="AB14" s="365"/>
      <c r="AC14" s="469">
        <v>2.6</v>
      </c>
      <c r="AD14" s="470"/>
      <c r="AE14" s="470"/>
      <c r="AF14" s="470"/>
      <c r="AG14" s="471"/>
      <c r="AH14" s="469">
        <v>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53.8</v>
      </c>
      <c r="CU14" s="481"/>
      <c r="CV14" s="481"/>
      <c r="CW14" s="481"/>
      <c r="CX14" s="481"/>
      <c r="CY14" s="481"/>
      <c r="CZ14" s="481"/>
      <c r="DA14" s="482"/>
      <c r="DB14" s="480">
        <v>59.7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170103</v>
      </c>
      <c r="S15" s="467"/>
      <c r="T15" s="467"/>
      <c r="U15" s="467"/>
      <c r="V15" s="468"/>
      <c r="W15" s="401" t="s">
        <v>131</v>
      </c>
      <c r="X15" s="402"/>
      <c r="Y15" s="402"/>
      <c r="Z15" s="402"/>
      <c r="AA15" s="402"/>
      <c r="AB15" s="392"/>
      <c r="AC15" s="436">
        <v>21684</v>
      </c>
      <c r="AD15" s="437"/>
      <c r="AE15" s="437"/>
      <c r="AF15" s="437"/>
      <c r="AG15" s="476"/>
      <c r="AH15" s="436">
        <v>23774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19032034</v>
      </c>
      <c r="BO15" s="349"/>
      <c r="BP15" s="349"/>
      <c r="BQ15" s="349"/>
      <c r="BR15" s="349"/>
      <c r="BS15" s="349"/>
      <c r="BT15" s="349"/>
      <c r="BU15" s="350"/>
      <c r="BV15" s="348">
        <v>19439006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28.3</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27182916</v>
      </c>
      <c r="BO16" s="386"/>
      <c r="BP16" s="386"/>
      <c r="BQ16" s="386"/>
      <c r="BR16" s="386"/>
      <c r="BS16" s="386"/>
      <c r="BT16" s="386"/>
      <c r="BU16" s="387"/>
      <c r="BV16" s="385">
        <v>27032999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52956</v>
      </c>
      <c r="AD17" s="437"/>
      <c r="AE17" s="437"/>
      <c r="AF17" s="437"/>
      <c r="AG17" s="476"/>
      <c r="AH17" s="436">
        <v>56824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24612723</v>
      </c>
      <c r="BO17" s="386"/>
      <c r="BP17" s="386"/>
      <c r="BQ17" s="386"/>
      <c r="BR17" s="386"/>
      <c r="BS17" s="386"/>
      <c r="BT17" s="386"/>
      <c r="BU17" s="387"/>
      <c r="BV17" s="385">
        <v>25252588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286.64999999999998</v>
      </c>
      <c r="M18" s="498"/>
      <c r="N18" s="498"/>
      <c r="O18" s="498"/>
      <c r="P18" s="498"/>
      <c r="Q18" s="498"/>
      <c r="R18" s="499"/>
      <c r="S18" s="499"/>
      <c r="T18" s="499"/>
      <c r="U18" s="499"/>
      <c r="V18" s="500"/>
      <c r="W18" s="403"/>
      <c r="X18" s="404"/>
      <c r="Y18" s="404"/>
      <c r="Z18" s="404"/>
      <c r="AA18" s="404"/>
      <c r="AB18" s="395"/>
      <c r="AC18" s="501">
        <v>69.099999999999994</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35574132</v>
      </c>
      <c r="BO18" s="386"/>
      <c r="BP18" s="386"/>
      <c r="BQ18" s="386"/>
      <c r="BR18" s="386"/>
      <c r="BS18" s="386"/>
      <c r="BT18" s="386"/>
      <c r="BU18" s="387"/>
      <c r="BV18" s="385">
        <v>34882857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43272249</v>
      </c>
      <c r="BO19" s="386"/>
      <c r="BP19" s="386"/>
      <c r="BQ19" s="386"/>
      <c r="BR19" s="386"/>
      <c r="BS19" s="386"/>
      <c r="BT19" s="386"/>
      <c r="BU19" s="387"/>
      <c r="BV19" s="385">
        <v>43180373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72447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75225309</v>
      </c>
      <c r="BO23" s="386"/>
      <c r="BP23" s="386"/>
      <c r="BQ23" s="386"/>
      <c r="BR23" s="386"/>
      <c r="BS23" s="386"/>
      <c r="BT23" s="386"/>
      <c r="BU23" s="387"/>
      <c r="BV23" s="385">
        <v>75451394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7920</v>
      </c>
      <c r="R24" s="437"/>
      <c r="S24" s="437"/>
      <c r="T24" s="437"/>
      <c r="U24" s="437"/>
      <c r="V24" s="476"/>
      <c r="W24" s="531"/>
      <c r="X24" s="519"/>
      <c r="Y24" s="520"/>
      <c r="Z24" s="435" t="s">
        <v>154</v>
      </c>
      <c r="AA24" s="415"/>
      <c r="AB24" s="415"/>
      <c r="AC24" s="415"/>
      <c r="AD24" s="415"/>
      <c r="AE24" s="415"/>
      <c r="AF24" s="415"/>
      <c r="AG24" s="416"/>
      <c r="AH24" s="436">
        <v>956</v>
      </c>
      <c r="AI24" s="437"/>
      <c r="AJ24" s="437"/>
      <c r="AK24" s="437"/>
      <c r="AL24" s="476"/>
      <c r="AM24" s="436">
        <v>3229368</v>
      </c>
      <c r="AN24" s="437"/>
      <c r="AO24" s="437"/>
      <c r="AP24" s="437"/>
      <c r="AQ24" s="437"/>
      <c r="AR24" s="476"/>
      <c r="AS24" s="436">
        <v>3378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58447079</v>
      </c>
      <c r="BO24" s="386"/>
      <c r="BP24" s="386"/>
      <c r="BQ24" s="386"/>
      <c r="BR24" s="386"/>
      <c r="BS24" s="386"/>
      <c r="BT24" s="386"/>
      <c r="BU24" s="387"/>
      <c r="BV24" s="385">
        <v>58184655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6758</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5786608</v>
      </c>
      <c r="BO25" s="349"/>
      <c r="BP25" s="349"/>
      <c r="BQ25" s="349"/>
      <c r="BR25" s="349"/>
      <c r="BS25" s="349"/>
      <c r="BT25" s="349"/>
      <c r="BU25" s="350"/>
      <c r="BV25" s="348">
        <v>7024717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6120</v>
      </c>
      <c r="R26" s="437"/>
      <c r="S26" s="437"/>
      <c r="T26" s="437"/>
      <c r="U26" s="437"/>
      <c r="V26" s="476"/>
      <c r="W26" s="531"/>
      <c r="X26" s="519"/>
      <c r="Y26" s="520"/>
      <c r="Z26" s="435" t="s">
        <v>160</v>
      </c>
      <c r="AA26" s="541"/>
      <c r="AB26" s="541"/>
      <c r="AC26" s="541"/>
      <c r="AD26" s="541"/>
      <c r="AE26" s="541"/>
      <c r="AF26" s="541"/>
      <c r="AG26" s="542"/>
      <c r="AH26" s="436">
        <v>120</v>
      </c>
      <c r="AI26" s="437"/>
      <c r="AJ26" s="437"/>
      <c r="AK26" s="437"/>
      <c r="AL26" s="476"/>
      <c r="AM26" s="436">
        <v>415440</v>
      </c>
      <c r="AN26" s="437"/>
      <c r="AO26" s="437"/>
      <c r="AP26" s="437"/>
      <c r="AQ26" s="437"/>
      <c r="AR26" s="476"/>
      <c r="AS26" s="436">
        <v>3462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5510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2087511</v>
      </c>
      <c r="BO27" s="555"/>
      <c r="BP27" s="555"/>
      <c r="BQ27" s="555"/>
      <c r="BR27" s="555"/>
      <c r="BS27" s="555"/>
      <c r="BT27" s="555"/>
      <c r="BU27" s="556"/>
      <c r="BV27" s="554">
        <v>2082676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4980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3342725</v>
      </c>
      <c r="BO28" s="349"/>
      <c r="BP28" s="349"/>
      <c r="BQ28" s="349"/>
      <c r="BR28" s="349"/>
      <c r="BS28" s="349"/>
      <c r="BT28" s="349"/>
      <c r="BU28" s="350"/>
      <c r="BV28" s="348">
        <v>3127440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4700</v>
      </c>
      <c r="R29" s="437"/>
      <c r="S29" s="437"/>
      <c r="T29" s="437"/>
      <c r="U29" s="437"/>
      <c r="V29" s="476"/>
      <c r="W29" s="532"/>
      <c r="X29" s="533"/>
      <c r="Y29" s="534"/>
      <c r="Z29" s="435" t="s">
        <v>171</v>
      </c>
      <c r="AA29" s="415"/>
      <c r="AB29" s="415"/>
      <c r="AC29" s="415"/>
      <c r="AD29" s="415"/>
      <c r="AE29" s="415"/>
      <c r="AF29" s="415"/>
      <c r="AG29" s="416"/>
      <c r="AH29" s="436">
        <v>957</v>
      </c>
      <c r="AI29" s="437"/>
      <c r="AJ29" s="437"/>
      <c r="AK29" s="437"/>
      <c r="AL29" s="476"/>
      <c r="AM29" s="436">
        <v>3233312</v>
      </c>
      <c r="AN29" s="437"/>
      <c r="AO29" s="437"/>
      <c r="AP29" s="437"/>
      <c r="AQ29" s="437"/>
      <c r="AR29" s="476"/>
      <c r="AS29" s="436">
        <v>3379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472080</v>
      </c>
      <c r="BO29" s="386"/>
      <c r="BP29" s="386"/>
      <c r="BQ29" s="386"/>
      <c r="BR29" s="386"/>
      <c r="BS29" s="386"/>
      <c r="BT29" s="386"/>
      <c r="BU29" s="387"/>
      <c r="BV29" s="385">
        <v>471939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7800618</v>
      </c>
      <c r="BO30" s="555"/>
      <c r="BP30" s="555"/>
      <c r="BQ30" s="555"/>
      <c r="BR30" s="555"/>
      <c r="BS30" s="555"/>
      <c r="BT30" s="555"/>
      <c r="BU30" s="556"/>
      <c r="BV30" s="554">
        <v>5169758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食肉センター事業特別会計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養護老人ホーム長生園組合（一般会計）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宇部市常盤動物園協会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公共用地造成事業特別会計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交通事業会計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中央卸売市場事業特別会計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養護老人ホーム長生園組合（指定訪問介護事業所特別会計）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宇部市体育協会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ガス事業清算特別会計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IF('各会計、関係団体の財政状況及び健全化判断比率'!B37="","",'各会計、関係団体の財政状況及び健全化判断比率'!B37)</f>
        <v>地方卸売市場事業特別会計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宇部・阿知須公共下水道組合（宇部・阿知須公共下水道組合会計）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宇部市文化創造財団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市営駐車場事業特別会計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IF('各会計、関係団体の財政状況及び健全化判断比率'!B38="","",'各会計、関係団体の財政状況及び健全化判断比率'!B38)</f>
        <v>農業集落排水事業特別会計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山口県市町総合事務組合（一般会計）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やまぐち農林振興公社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山口県市町総合事務組合（山口県自治会館管理特別会計）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山口県国際交流協会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山口県後期高齢者医療広域連合（一般会計）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山口県後期高齢者医療広域連合（後期高齢者医療特別会計）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宇部・山陽小野田消防組合（一般会計）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75395</v>
      </c>
      <c r="J41" s="83">
        <v>72437</v>
      </c>
      <c r="K41" s="83">
        <v>70156</v>
      </c>
      <c r="L41" s="83">
        <v>75451</v>
      </c>
      <c r="M41" s="84">
        <v>75225</v>
      </c>
    </row>
    <row r="42" spans="2:13" ht="27.75" customHeight="1">
      <c r="B42" s="1171"/>
      <c r="C42" s="1172"/>
      <c r="D42" s="85"/>
      <c r="E42" s="1177" t="s">
        <v>26</v>
      </c>
      <c r="F42" s="1177"/>
      <c r="G42" s="1177"/>
      <c r="H42" s="1178"/>
      <c r="I42" s="86">
        <v>3514</v>
      </c>
      <c r="J42" s="87">
        <v>3501</v>
      </c>
      <c r="K42" s="87">
        <v>3357</v>
      </c>
      <c r="L42" s="87">
        <v>2082</v>
      </c>
      <c r="M42" s="88">
        <v>1992</v>
      </c>
    </row>
    <row r="43" spans="2:13" ht="27.75" customHeight="1">
      <c r="B43" s="1171"/>
      <c r="C43" s="1172"/>
      <c r="D43" s="85"/>
      <c r="E43" s="1177" t="s">
        <v>27</v>
      </c>
      <c r="F43" s="1177"/>
      <c r="G43" s="1177"/>
      <c r="H43" s="1178"/>
      <c r="I43" s="86">
        <v>25134</v>
      </c>
      <c r="J43" s="87">
        <v>24560</v>
      </c>
      <c r="K43" s="87">
        <v>23737</v>
      </c>
      <c r="L43" s="87">
        <v>23486</v>
      </c>
      <c r="M43" s="88">
        <v>23278</v>
      </c>
    </row>
    <row r="44" spans="2:13" ht="27.75" customHeight="1">
      <c r="B44" s="1171"/>
      <c r="C44" s="1172"/>
      <c r="D44" s="85"/>
      <c r="E44" s="1177" t="s">
        <v>28</v>
      </c>
      <c r="F44" s="1177"/>
      <c r="G44" s="1177"/>
      <c r="H44" s="1178"/>
      <c r="I44" s="86">
        <v>5741</v>
      </c>
      <c r="J44" s="87">
        <v>5725</v>
      </c>
      <c r="K44" s="87">
        <v>5701</v>
      </c>
      <c r="L44" s="87">
        <v>6252</v>
      </c>
      <c r="M44" s="88">
        <v>6403</v>
      </c>
    </row>
    <row r="45" spans="2:13" ht="27.75" customHeight="1">
      <c r="B45" s="1171"/>
      <c r="C45" s="1172"/>
      <c r="D45" s="85"/>
      <c r="E45" s="1177" t="s">
        <v>29</v>
      </c>
      <c r="F45" s="1177"/>
      <c r="G45" s="1177"/>
      <c r="H45" s="1178"/>
      <c r="I45" s="86">
        <v>13397</v>
      </c>
      <c r="J45" s="87">
        <v>13171</v>
      </c>
      <c r="K45" s="87">
        <v>12747</v>
      </c>
      <c r="L45" s="87">
        <v>12304</v>
      </c>
      <c r="M45" s="88">
        <v>11562</v>
      </c>
    </row>
    <row r="46" spans="2:13" ht="27.75" customHeight="1">
      <c r="B46" s="1171"/>
      <c r="C46" s="1172"/>
      <c r="D46" s="85"/>
      <c r="E46" s="1177" t="s">
        <v>30</v>
      </c>
      <c r="F46" s="1177"/>
      <c r="G46" s="1177"/>
      <c r="H46" s="1178"/>
      <c r="I46" s="86">
        <v>2955</v>
      </c>
      <c r="J46" s="87">
        <v>2758</v>
      </c>
      <c r="K46" s="87">
        <v>1942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5471</v>
      </c>
      <c r="J49" s="87">
        <v>8778</v>
      </c>
      <c r="K49" s="87">
        <v>8873</v>
      </c>
      <c r="L49" s="87">
        <v>10412</v>
      </c>
      <c r="M49" s="88">
        <v>13118</v>
      </c>
    </row>
    <row r="50" spans="2:13" ht="27.75" customHeight="1">
      <c r="B50" s="1171"/>
      <c r="C50" s="1172"/>
      <c r="D50" s="85"/>
      <c r="E50" s="1177" t="s">
        <v>35</v>
      </c>
      <c r="F50" s="1177"/>
      <c r="G50" s="1177"/>
      <c r="H50" s="1178"/>
      <c r="I50" s="86">
        <v>24057</v>
      </c>
      <c r="J50" s="87">
        <v>22973</v>
      </c>
      <c r="K50" s="87">
        <v>22389</v>
      </c>
      <c r="L50" s="87">
        <v>21712</v>
      </c>
      <c r="M50" s="88">
        <v>21216</v>
      </c>
    </row>
    <row r="51" spans="2:13" ht="27.75" customHeight="1">
      <c r="B51" s="1173"/>
      <c r="C51" s="1174"/>
      <c r="D51" s="85"/>
      <c r="E51" s="1177" t="s">
        <v>36</v>
      </c>
      <c r="F51" s="1177"/>
      <c r="G51" s="1177"/>
      <c r="H51" s="1178"/>
      <c r="I51" s="86">
        <v>67850</v>
      </c>
      <c r="J51" s="87">
        <v>68211</v>
      </c>
      <c r="K51" s="87">
        <v>68530</v>
      </c>
      <c r="L51" s="87">
        <v>69291</v>
      </c>
      <c r="M51" s="88">
        <v>67933</v>
      </c>
    </row>
    <row r="52" spans="2:13" ht="27.75" customHeight="1" thickBot="1">
      <c r="B52" s="1181" t="s">
        <v>37</v>
      </c>
      <c r="C52" s="1182"/>
      <c r="D52" s="90"/>
      <c r="E52" s="1183" t="s">
        <v>38</v>
      </c>
      <c r="F52" s="1183"/>
      <c r="G52" s="1183"/>
      <c r="H52" s="1184"/>
      <c r="I52" s="91">
        <v>28758</v>
      </c>
      <c r="J52" s="92">
        <v>22190</v>
      </c>
      <c r="K52" s="92">
        <v>17849</v>
      </c>
      <c r="L52" s="92">
        <v>18160</v>
      </c>
      <c r="M52" s="93">
        <v>16194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38874</v>
      </c>
      <c r="E3" s="116"/>
      <c r="F3" s="117">
        <v>37688</v>
      </c>
      <c r="G3" s="118"/>
      <c r="H3" s="119"/>
    </row>
    <row r="4" spans="1:8">
      <c r="A4" s="120"/>
      <c r="B4" s="121"/>
      <c r="C4" s="122"/>
      <c r="D4" s="123">
        <v>19385</v>
      </c>
      <c r="E4" s="124"/>
      <c r="F4" s="125">
        <v>22661</v>
      </c>
      <c r="G4" s="126"/>
      <c r="H4" s="127"/>
    </row>
    <row r="5" spans="1:8">
      <c r="A5" s="108" t="s">
        <v>514</v>
      </c>
      <c r="B5" s="113"/>
      <c r="C5" s="114"/>
      <c r="D5" s="115">
        <v>28165</v>
      </c>
      <c r="E5" s="116"/>
      <c r="F5" s="117">
        <v>38606</v>
      </c>
      <c r="G5" s="118"/>
      <c r="H5" s="119"/>
    </row>
    <row r="6" spans="1:8">
      <c r="A6" s="120"/>
      <c r="B6" s="121"/>
      <c r="C6" s="122"/>
      <c r="D6" s="123">
        <v>13869</v>
      </c>
      <c r="E6" s="124"/>
      <c r="F6" s="125">
        <v>22435</v>
      </c>
      <c r="G6" s="126"/>
      <c r="H6" s="127"/>
    </row>
    <row r="7" spans="1:8">
      <c r="A7" s="108" t="s">
        <v>515</v>
      </c>
      <c r="B7" s="113"/>
      <c r="C7" s="114"/>
      <c r="D7" s="115">
        <v>31566</v>
      </c>
      <c r="E7" s="116"/>
      <c r="F7" s="117">
        <v>39425</v>
      </c>
      <c r="G7" s="118"/>
      <c r="H7" s="119"/>
    </row>
    <row r="8" spans="1:8">
      <c r="A8" s="120"/>
      <c r="B8" s="121"/>
      <c r="C8" s="122"/>
      <c r="D8" s="123">
        <v>14535</v>
      </c>
      <c r="E8" s="124"/>
      <c r="F8" s="125">
        <v>22414</v>
      </c>
      <c r="G8" s="126"/>
      <c r="H8" s="127"/>
    </row>
    <row r="9" spans="1:8">
      <c r="A9" s="108" t="s">
        <v>516</v>
      </c>
      <c r="B9" s="113"/>
      <c r="C9" s="114"/>
      <c r="D9" s="115">
        <v>32149</v>
      </c>
      <c r="E9" s="116"/>
      <c r="F9" s="117">
        <v>43141</v>
      </c>
      <c r="G9" s="118"/>
      <c r="H9" s="119"/>
    </row>
    <row r="10" spans="1:8">
      <c r="A10" s="120"/>
      <c r="B10" s="121"/>
      <c r="C10" s="122"/>
      <c r="D10" s="123">
        <v>13944</v>
      </c>
      <c r="E10" s="124"/>
      <c r="F10" s="125">
        <v>21887</v>
      </c>
      <c r="G10" s="126"/>
      <c r="H10" s="127"/>
    </row>
    <row r="11" spans="1:8">
      <c r="A11" s="108" t="s">
        <v>517</v>
      </c>
      <c r="B11" s="113"/>
      <c r="C11" s="114"/>
      <c r="D11" s="115">
        <v>38289</v>
      </c>
      <c r="E11" s="116"/>
      <c r="F11" s="117">
        <v>45117</v>
      </c>
      <c r="G11" s="118"/>
      <c r="H11" s="119"/>
    </row>
    <row r="12" spans="1:8">
      <c r="A12" s="120"/>
      <c r="B12" s="121"/>
      <c r="C12" s="128"/>
      <c r="D12" s="123">
        <v>18983</v>
      </c>
      <c r="E12" s="124"/>
      <c r="F12" s="125">
        <v>25589</v>
      </c>
      <c r="G12" s="126"/>
      <c r="H12" s="127"/>
    </row>
    <row r="13" spans="1:8">
      <c r="A13" s="108"/>
      <c r="B13" s="113"/>
      <c r="C13" s="129"/>
      <c r="D13" s="130">
        <v>33809</v>
      </c>
      <c r="E13" s="131"/>
      <c r="F13" s="132">
        <v>40795</v>
      </c>
      <c r="G13" s="133"/>
      <c r="H13" s="119"/>
    </row>
    <row r="14" spans="1:8">
      <c r="A14" s="120"/>
      <c r="B14" s="121"/>
      <c r="C14" s="122"/>
      <c r="D14" s="123">
        <v>16143</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3.16</v>
      </c>
      <c r="C19" s="134">
        <f>ROUND(VALUE(SUBSTITUTE(実質収支比率等に係る経年分析!G$48,"▲","-")),2)</f>
        <v>3.41</v>
      </c>
      <c r="D19" s="134">
        <f>ROUND(VALUE(SUBSTITUTE(実質収支比率等に係る経年分析!H$48,"▲","-")),2)</f>
        <v>4.07</v>
      </c>
      <c r="E19" s="134">
        <f>ROUND(VALUE(SUBSTITUTE(実質収支比率等に係る経年分析!I$48,"▲","-")),2)</f>
        <v>3.05</v>
      </c>
      <c r="F19" s="134">
        <f>ROUND(VALUE(SUBSTITUTE(実質収支比率等に係る経年分析!J$48,"▲","-")),2)</f>
        <v>3.49</v>
      </c>
    </row>
    <row r="20" spans="1:11">
      <c r="A20" s="134" t="s">
        <v>43</v>
      </c>
      <c r="B20" s="134">
        <f>ROUND(VALUE(SUBSTITUTE(実質収支比率等に係る経年分析!F$47,"▲","-")),2)</f>
        <v>5.67</v>
      </c>
      <c r="C20" s="134">
        <f>ROUND(VALUE(SUBSTITUTE(実質収支比率等に係る経年分析!G$47,"▲","-")),2)</f>
        <v>7.11</v>
      </c>
      <c r="D20" s="134">
        <f>ROUND(VALUE(SUBSTITUTE(実質収支比率等に係る経年分析!H$47,"▲","-")),2)</f>
        <v>6.94</v>
      </c>
      <c r="E20" s="134">
        <f>ROUND(VALUE(SUBSTITUTE(実質収支比率等に係る経年分析!I$47,"▲","-")),2)</f>
        <v>8.48</v>
      </c>
      <c r="F20" s="134">
        <f>ROUND(VALUE(SUBSTITUTE(実質収支比率等に係る経年分析!J$47,"▲","-")),2)</f>
        <v>9.1</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2.61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8465</v>
      </c>
      <c r="E42" s="136"/>
      <c r="F42" s="136"/>
      <c r="G42" s="136">
        <f>'実質公債費比率（分子）の構造'!L$52</f>
        <v>8379</v>
      </c>
      <c r="H42" s="136"/>
      <c r="I42" s="136"/>
      <c r="J42" s="136">
        <f>'実質公債費比率（分子）の構造'!M$52</f>
        <v>8367</v>
      </c>
      <c r="K42" s="136"/>
      <c r="L42" s="136"/>
      <c r="M42" s="136">
        <f>'実質公債費比率（分子）の構造'!N$52</f>
        <v>8439</v>
      </c>
      <c r="N42" s="136"/>
      <c r="O42" s="136"/>
      <c r="P42" s="136">
        <f>'実質公債費比率（分子）の構造'!O$52</f>
        <v>8502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301</v>
      </c>
      <c r="C44" s="136"/>
      <c r="D44" s="136"/>
      <c r="E44" s="136">
        <f>'実質公債費比率（分子）の構造'!L$50</f>
        <v>184</v>
      </c>
      <c r="F44" s="136"/>
      <c r="G44" s="136"/>
      <c r="H44" s="136">
        <f>'実質公債費比率（分子）の構造'!M$50</f>
        <v>148</v>
      </c>
      <c r="I44" s="136"/>
      <c r="J44" s="136"/>
      <c r="K44" s="136">
        <f>'実質公債費比率（分子）の構造'!N$50</f>
        <v>122</v>
      </c>
      <c r="L44" s="136"/>
      <c r="M44" s="136"/>
      <c r="N44" s="136">
        <f>'実質公債費比率（分子）の構造'!O$50</f>
        <v>108</v>
      </c>
      <c r="O44" s="136"/>
      <c r="P44" s="136"/>
    </row>
    <row r="45" spans="1:16">
      <c r="A45" s="136" t="s">
        <v>54</v>
      </c>
      <c r="B45" s="136">
        <f>'実質公債費比率（分子）の構造'!K$49</f>
        <v>307</v>
      </c>
      <c r="C45" s="136"/>
      <c r="D45" s="136"/>
      <c r="E45" s="136">
        <f>'実質公債費比率（分子）の構造'!L$49</f>
        <v>311</v>
      </c>
      <c r="F45" s="136"/>
      <c r="G45" s="136"/>
      <c r="H45" s="136">
        <f>'実質公債費比率（分子）の構造'!M$49</f>
        <v>290</v>
      </c>
      <c r="I45" s="136"/>
      <c r="J45" s="136"/>
      <c r="K45" s="136">
        <f>'実質公債費比率（分子）の構造'!N$49</f>
        <v>332</v>
      </c>
      <c r="L45" s="136"/>
      <c r="M45" s="136"/>
      <c r="N45" s="136">
        <f>'実質公債費比率（分子）の構造'!O$49</f>
        <v>345</v>
      </c>
      <c r="O45" s="136"/>
      <c r="P45" s="136"/>
    </row>
    <row r="46" spans="1:16">
      <c r="A46" s="136" t="s">
        <v>55</v>
      </c>
      <c r="B46" s="136">
        <f>'実質公債費比率（分子）の構造'!K$48</f>
        <v>1949</v>
      </c>
      <c r="C46" s="136"/>
      <c r="D46" s="136"/>
      <c r="E46" s="136">
        <f>'実質公債費比率（分子）の構造'!L$48</f>
        <v>1862</v>
      </c>
      <c r="F46" s="136"/>
      <c r="G46" s="136"/>
      <c r="H46" s="136">
        <f>'実質公債費比率（分子）の構造'!M$48</f>
        <v>1844</v>
      </c>
      <c r="I46" s="136"/>
      <c r="J46" s="136"/>
      <c r="K46" s="136">
        <f>'実質公債費比率（分子）の構造'!N$48</f>
        <v>1840</v>
      </c>
      <c r="L46" s="136"/>
      <c r="M46" s="136"/>
      <c r="N46" s="136">
        <f>'実質公債費比率（分子）の構造'!O$48</f>
        <v>1790</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9173</v>
      </c>
      <c r="C49" s="136"/>
      <c r="D49" s="136"/>
      <c r="E49" s="136">
        <f>'実質公債費比率（分子）の構造'!L$45</f>
        <v>9098</v>
      </c>
      <c r="F49" s="136"/>
      <c r="G49" s="136"/>
      <c r="H49" s="136">
        <f>'実質公債費比率（分子）の構造'!M$45</f>
        <v>8972</v>
      </c>
      <c r="I49" s="136"/>
      <c r="J49" s="136"/>
      <c r="K49" s="136">
        <f>'実質公債費比率（分子）の構造'!N$45</f>
        <v>8777</v>
      </c>
      <c r="L49" s="136"/>
      <c r="M49" s="136"/>
      <c r="N49" s="136">
        <f>'実質公債費比率（分子）の構造'!O$45</f>
        <v>8791</v>
      </c>
      <c r="O49" s="136"/>
      <c r="P49" s="136"/>
    </row>
    <row r="50" spans="1:16">
      <c r="A50" s="136" t="s">
        <v>59</v>
      </c>
      <c r="B50" s="136" t="e">
        <f>NA()</f>
        <v>#N/A</v>
      </c>
      <c r="C50" s="136">
        <f>IF(ISNUMBER('実質公債費比率（分子）の構造'!K$53),'実質公債費比率（分子）の構造'!K$53,NA())</f>
        <v>3268</v>
      </c>
      <c r="D50" s="136" t="e">
        <f>NA()</f>
        <v>#N/A</v>
      </c>
      <c r="E50" s="136" t="e">
        <f>NA()</f>
        <v>#N/A</v>
      </c>
      <c r="F50" s="136">
        <f>IF(ISNUMBER('実質公債費比率（分子）の構造'!L$53),'実質公債費比率（分子）の構造'!L$53,NA())</f>
        <v>3079</v>
      </c>
      <c r="G50" s="136" t="e">
        <f>NA()</f>
        <v>#N/A</v>
      </c>
      <c r="H50" s="136" t="e">
        <f>NA()</f>
        <v>#N/A</v>
      </c>
      <c r="I50" s="136">
        <f>IF(ISNUMBER('実質公債費比率（分子）の構造'!M$53),'実質公債費比率（分子）の構造'!M$53,NA())</f>
        <v>2890</v>
      </c>
      <c r="J50" s="136" t="e">
        <f>NA()</f>
        <v>#N/A</v>
      </c>
      <c r="K50" s="136" t="e">
        <f>NA()</f>
        <v>#N/A</v>
      </c>
      <c r="L50" s="136">
        <f>IF(ISNUMBER('実質公債費比率（分子）の構造'!N$53),'実質公債費比率（分子）の構造'!N$53,NA())</f>
        <v>2635</v>
      </c>
      <c r="M50" s="136" t="e">
        <f>NA()</f>
        <v>#N/A</v>
      </c>
      <c r="N50" s="136" t="e">
        <f>NA()</f>
        <v>#N/A</v>
      </c>
      <c r="O50" s="136">
        <f>IF(ISNUMBER('実質公債費比率（分子）の構造'!O$53),'実質公債費比率（分子）の構造'!O$53,NA())</f>
        <v>2535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67850</v>
      </c>
      <c r="E56" s="135"/>
      <c r="F56" s="135"/>
      <c r="G56" s="135">
        <f>'将来負担比率（分子）の構造'!J$51</f>
        <v>68211</v>
      </c>
      <c r="H56" s="135"/>
      <c r="I56" s="135"/>
      <c r="J56" s="135">
        <f>'将来負担比率（分子）の構造'!K$51</f>
        <v>68530</v>
      </c>
      <c r="K56" s="135"/>
      <c r="L56" s="135"/>
      <c r="M56" s="135">
        <f>'将来負担比率（分子）の構造'!L$51</f>
        <v>69291</v>
      </c>
      <c r="N56" s="135"/>
      <c r="O56" s="135"/>
      <c r="P56" s="135">
        <f>'将来負担比率（分子）の構造'!M$51</f>
        <v>67933</v>
      </c>
    </row>
    <row r="57" spans="1:16">
      <c r="A57" s="135" t="s">
        <v>35</v>
      </c>
      <c r="B57" s="135"/>
      <c r="C57" s="135"/>
      <c r="D57" s="135">
        <f>'将来負担比率（分子）の構造'!I$50</f>
        <v>24057</v>
      </c>
      <c r="E57" s="135"/>
      <c r="F57" s="135"/>
      <c r="G57" s="135">
        <f>'将来負担比率（分子）の構造'!J$50</f>
        <v>22973</v>
      </c>
      <c r="H57" s="135"/>
      <c r="I57" s="135"/>
      <c r="J57" s="135">
        <f>'将来負担比率（分子）の構造'!K$50</f>
        <v>22389</v>
      </c>
      <c r="K57" s="135"/>
      <c r="L57" s="135"/>
      <c r="M57" s="135">
        <f>'将来負担比率（分子）の構造'!L$50</f>
        <v>21712</v>
      </c>
      <c r="N57" s="135"/>
      <c r="O57" s="135"/>
      <c r="P57" s="135">
        <f>'将来負担比率（分子）の構造'!M$50</f>
        <v>21216</v>
      </c>
    </row>
    <row r="58" spans="1:16">
      <c r="A58" s="135" t="s">
        <v>34</v>
      </c>
      <c r="B58" s="135"/>
      <c r="C58" s="135"/>
      <c r="D58" s="135">
        <f>'将来負担比率（分子）の構造'!I$49</f>
        <v>5471</v>
      </c>
      <c r="E58" s="135"/>
      <c r="F58" s="135"/>
      <c r="G58" s="135">
        <f>'将来負担比率（分子）の構造'!J$49</f>
        <v>8778</v>
      </c>
      <c r="H58" s="135"/>
      <c r="I58" s="135"/>
      <c r="J58" s="135">
        <f>'将来負担比率（分子）の構造'!K$49</f>
        <v>8873</v>
      </c>
      <c r="K58" s="135"/>
      <c r="L58" s="135"/>
      <c r="M58" s="135">
        <f>'将来負担比率（分子）の構造'!L$49</f>
        <v>10412</v>
      </c>
      <c r="N58" s="135"/>
      <c r="O58" s="135"/>
      <c r="P58" s="135">
        <f>'将来負担比率（分子）の構造'!M$49</f>
        <v>13118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2955</v>
      </c>
      <c r="C61" s="135"/>
      <c r="D61" s="135"/>
      <c r="E61" s="135">
        <f>'将来負担比率（分子）の構造'!J$46</f>
        <v>2758</v>
      </c>
      <c r="F61" s="135"/>
      <c r="G61" s="135"/>
      <c r="H61" s="135">
        <f>'将来負担比率（分子）の構造'!K$46</f>
        <v>1942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13397</v>
      </c>
      <c r="C62" s="135"/>
      <c r="D62" s="135"/>
      <c r="E62" s="135">
        <f>'将来負担比率（分子）の構造'!J$45</f>
        <v>13171</v>
      </c>
      <c r="F62" s="135"/>
      <c r="G62" s="135"/>
      <c r="H62" s="135">
        <f>'将来負担比率（分子）の構造'!K$45</f>
        <v>12747</v>
      </c>
      <c r="I62" s="135"/>
      <c r="J62" s="135"/>
      <c r="K62" s="135">
        <f>'将来負担比率（分子）の構造'!L$45</f>
        <v>12304</v>
      </c>
      <c r="L62" s="135"/>
      <c r="M62" s="135"/>
      <c r="N62" s="135">
        <f>'将来負担比率（分子）の構造'!M$45</f>
        <v>11562</v>
      </c>
      <c r="O62" s="135"/>
      <c r="P62" s="135"/>
    </row>
    <row r="63" spans="1:16">
      <c r="A63" s="135" t="s">
        <v>28</v>
      </c>
      <c r="B63" s="135">
        <f>'将来負担比率（分子）の構造'!I$44</f>
        <v>5741</v>
      </c>
      <c r="C63" s="135"/>
      <c r="D63" s="135"/>
      <c r="E63" s="135">
        <f>'将来負担比率（分子）の構造'!J$44</f>
        <v>5725</v>
      </c>
      <c r="F63" s="135"/>
      <c r="G63" s="135"/>
      <c r="H63" s="135">
        <f>'将来負担比率（分子）の構造'!K$44</f>
        <v>5701</v>
      </c>
      <c r="I63" s="135"/>
      <c r="J63" s="135"/>
      <c r="K63" s="135">
        <f>'将来負担比率（分子）の構造'!L$44</f>
        <v>6252</v>
      </c>
      <c r="L63" s="135"/>
      <c r="M63" s="135"/>
      <c r="N63" s="135">
        <f>'将来負担比率（分子）の構造'!M$44</f>
        <v>6403</v>
      </c>
      <c r="O63" s="135"/>
      <c r="P63" s="135"/>
    </row>
    <row r="64" spans="1:16">
      <c r="A64" s="135" t="s">
        <v>27</v>
      </c>
      <c r="B64" s="135">
        <f>'将来負担比率（分子）の構造'!I$43</f>
        <v>25134</v>
      </c>
      <c r="C64" s="135"/>
      <c r="D64" s="135"/>
      <c r="E64" s="135">
        <f>'将来負担比率（分子）の構造'!J$43</f>
        <v>24560</v>
      </c>
      <c r="F64" s="135"/>
      <c r="G64" s="135"/>
      <c r="H64" s="135">
        <f>'将来負担比率（分子）の構造'!K$43</f>
        <v>23737</v>
      </c>
      <c r="I64" s="135"/>
      <c r="J64" s="135"/>
      <c r="K64" s="135">
        <f>'将来負担比率（分子）の構造'!L$43</f>
        <v>23486</v>
      </c>
      <c r="L64" s="135"/>
      <c r="M64" s="135"/>
      <c r="N64" s="135">
        <f>'将来負担比率（分子）の構造'!M$43</f>
        <v>23278</v>
      </c>
      <c r="O64" s="135"/>
      <c r="P64" s="135"/>
    </row>
    <row r="65" spans="1:16">
      <c r="A65" s="135" t="s">
        <v>26</v>
      </c>
      <c r="B65" s="135">
        <f>'将来負担比率（分子）の構造'!I$42</f>
        <v>3514</v>
      </c>
      <c r="C65" s="135"/>
      <c r="D65" s="135"/>
      <c r="E65" s="135">
        <f>'将来負担比率（分子）の構造'!J$42</f>
        <v>3501</v>
      </c>
      <c r="F65" s="135"/>
      <c r="G65" s="135"/>
      <c r="H65" s="135">
        <f>'将来負担比率（分子）の構造'!K$42</f>
        <v>3357</v>
      </c>
      <c r="I65" s="135"/>
      <c r="J65" s="135"/>
      <c r="K65" s="135">
        <f>'将来負担比率（分子）の構造'!L$42</f>
        <v>2082</v>
      </c>
      <c r="L65" s="135"/>
      <c r="M65" s="135"/>
      <c r="N65" s="135">
        <f>'将来負担比率（分子）の構造'!M$42</f>
        <v>1992</v>
      </c>
      <c r="O65" s="135"/>
      <c r="P65" s="135"/>
    </row>
    <row r="66" spans="1:16">
      <c r="A66" s="135" t="s">
        <v>25</v>
      </c>
      <c r="B66" s="135">
        <f>'将来負担比率（分子）の構造'!I$41</f>
        <v>75395</v>
      </c>
      <c r="C66" s="135"/>
      <c r="D66" s="135"/>
      <c r="E66" s="135">
        <f>'将来負担比率（分子）の構造'!J$41</f>
        <v>72437</v>
      </c>
      <c r="F66" s="135"/>
      <c r="G66" s="135"/>
      <c r="H66" s="135">
        <f>'将来負担比率（分子）の構造'!K$41</f>
        <v>70156</v>
      </c>
      <c r="I66" s="135"/>
      <c r="J66" s="135"/>
      <c r="K66" s="135">
        <f>'将来負担比率（分子）の構造'!L$41</f>
        <v>75451</v>
      </c>
      <c r="L66" s="135"/>
      <c r="M66" s="135"/>
      <c r="N66" s="135">
        <f>'将来負担比率（分子）の構造'!M$41</f>
        <v>75225</v>
      </c>
      <c r="O66" s="135"/>
      <c r="P66" s="135"/>
    </row>
    <row r="67" spans="1:16">
      <c r="A67" s="135" t="s">
        <v>63</v>
      </c>
      <c r="B67" s="135" t="e">
        <f>NA()</f>
        <v>#N/A</v>
      </c>
      <c r="C67" s="135">
        <f>IF(ISNUMBER('将来負担比率（分子）の構造'!I$52), IF('将来負担比率（分子）の構造'!I$52 &lt; 0, 0, '将来負担比率（分子）の構造'!I$52), NA())</f>
        <v>28758</v>
      </c>
      <c r="D67" s="135" t="e">
        <f>NA()</f>
        <v>#N/A</v>
      </c>
      <c r="E67" s="135" t="e">
        <f>NA()</f>
        <v>#N/A</v>
      </c>
      <c r="F67" s="135">
        <f>IF(ISNUMBER('将来負担比率（分子）の構造'!J$52), IF('将来負担比率（分子）の構造'!J$52 &lt; 0, 0, '将来負担比率（分子）の構造'!J$52), NA())</f>
        <v>22190</v>
      </c>
      <c r="G67" s="135" t="e">
        <f>NA()</f>
        <v>#N/A</v>
      </c>
      <c r="H67" s="135" t="e">
        <f>NA()</f>
        <v>#N/A</v>
      </c>
      <c r="I67" s="135">
        <f>IF(ISNUMBER('将来負担比率（分子）の構造'!K$52), IF('将来負担比率（分子）の構造'!K$52 &lt; 0, 0, '将来負担比率（分子）の構造'!K$52), NA())</f>
        <v>17849</v>
      </c>
      <c r="J67" s="135" t="e">
        <f>NA()</f>
        <v>#N/A</v>
      </c>
      <c r="K67" s="135" t="e">
        <f>NA()</f>
        <v>#N/A</v>
      </c>
      <c r="L67" s="135">
        <f>IF(ISNUMBER('将来負担比率（分子）の構造'!L$52), IF('将来負担比率（分子）の構造'!L$52 &lt; 0, 0, '将来負担比率（分子）の構造'!L$52), NA())</f>
        <v>18160</v>
      </c>
      <c r="M67" s="135" t="e">
        <f>NA()</f>
        <v>#N/A</v>
      </c>
      <c r="N67" s="135" t="e">
        <f>NA()</f>
        <v>#N/A</v>
      </c>
      <c r="O67" s="135">
        <f>IF(ISNUMBER('将来負担比率（分子）の構造'!M$52), IF('将来負担比率（分子）の構造'!M$52 &lt; 0, 0, '将来負担比率（分子）の構造'!M$52), NA())</f>
        <v>16194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23804157</v>
      </c>
      <c r="S5" s="583"/>
      <c r="T5" s="583"/>
      <c r="U5" s="583"/>
      <c r="V5" s="583"/>
      <c r="W5" s="583"/>
      <c r="X5" s="583"/>
      <c r="Y5" s="584"/>
      <c r="Z5" s="585">
        <v>34.700000000000003</v>
      </c>
      <c r="AA5" s="585"/>
      <c r="AB5" s="585"/>
      <c r="AC5" s="585"/>
      <c r="AD5" s="586">
        <v>22164557</v>
      </c>
      <c r="AE5" s="586"/>
      <c r="AF5" s="586"/>
      <c r="AG5" s="586"/>
      <c r="AH5" s="586"/>
      <c r="AI5" s="586"/>
      <c r="AJ5" s="586"/>
      <c r="AK5" s="586"/>
      <c r="AL5" s="587">
        <v>65.099999999999994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22163718</v>
      </c>
      <c r="BH5" s="594"/>
      <c r="BI5" s="594"/>
      <c r="BJ5" s="594"/>
      <c r="BK5" s="594"/>
      <c r="BL5" s="594"/>
      <c r="BM5" s="594"/>
      <c r="BN5" s="595"/>
      <c r="BO5" s="596">
        <v>93.1</v>
      </c>
      <c r="BP5" s="596"/>
      <c r="BQ5" s="596"/>
      <c r="BR5" s="596"/>
      <c r="BS5" s="597">
        <v>248080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492922</v>
      </c>
      <c r="S6" s="594"/>
      <c r="T6" s="594"/>
      <c r="U6" s="594"/>
      <c r="V6" s="594"/>
      <c r="W6" s="594"/>
      <c r="X6" s="594"/>
      <c r="Y6" s="595"/>
      <c r="Z6" s="596">
        <v>0.7</v>
      </c>
      <c r="AA6" s="596"/>
      <c r="AB6" s="596"/>
      <c r="AC6" s="596"/>
      <c r="AD6" s="597">
        <v>492922</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22163718</v>
      </c>
      <c r="BH6" s="594"/>
      <c r="BI6" s="594"/>
      <c r="BJ6" s="594"/>
      <c r="BK6" s="594"/>
      <c r="BL6" s="594"/>
      <c r="BM6" s="594"/>
      <c r="BN6" s="595"/>
      <c r="BO6" s="596">
        <v>93.1</v>
      </c>
      <c r="BP6" s="596"/>
      <c r="BQ6" s="596"/>
      <c r="BR6" s="596"/>
      <c r="BS6" s="597">
        <v>248080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389433</v>
      </c>
      <c r="CS6" s="594"/>
      <c r="CT6" s="594"/>
      <c r="CU6" s="594"/>
      <c r="CV6" s="594"/>
      <c r="CW6" s="594"/>
      <c r="CX6" s="594"/>
      <c r="CY6" s="595"/>
      <c r="CZ6" s="596">
        <v>0.6</v>
      </c>
      <c r="DA6" s="596"/>
      <c r="DB6" s="596"/>
      <c r="DC6" s="596"/>
      <c r="DD6" s="602" t="s">
        <v>216</v>
      </c>
      <c r="DE6" s="594"/>
      <c r="DF6" s="594"/>
      <c r="DG6" s="594"/>
      <c r="DH6" s="594"/>
      <c r="DI6" s="594"/>
      <c r="DJ6" s="594"/>
      <c r="DK6" s="594"/>
      <c r="DL6" s="594"/>
      <c r="DM6" s="594"/>
      <c r="DN6" s="594"/>
      <c r="DO6" s="594"/>
      <c r="DP6" s="595"/>
      <c r="DQ6" s="602">
        <v>389407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67314</v>
      </c>
      <c r="S7" s="594"/>
      <c r="T7" s="594"/>
      <c r="U7" s="594"/>
      <c r="V7" s="594"/>
      <c r="W7" s="594"/>
      <c r="X7" s="594"/>
      <c r="Y7" s="595"/>
      <c r="Z7" s="596">
        <v>0.1</v>
      </c>
      <c r="AA7" s="596"/>
      <c r="AB7" s="596"/>
      <c r="AC7" s="596"/>
      <c r="AD7" s="597">
        <v>67314</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10216171</v>
      </c>
      <c r="BH7" s="594"/>
      <c r="BI7" s="594"/>
      <c r="BJ7" s="594"/>
      <c r="BK7" s="594"/>
      <c r="BL7" s="594"/>
      <c r="BM7" s="594"/>
      <c r="BN7" s="595"/>
      <c r="BO7" s="596">
        <v>42.9</v>
      </c>
      <c r="BP7" s="596"/>
      <c r="BQ7" s="596"/>
      <c r="BR7" s="596"/>
      <c r="BS7" s="597">
        <v>248080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9291688</v>
      </c>
      <c r="CS7" s="594"/>
      <c r="CT7" s="594"/>
      <c r="CU7" s="594"/>
      <c r="CV7" s="594"/>
      <c r="CW7" s="594"/>
      <c r="CX7" s="594"/>
      <c r="CY7" s="595"/>
      <c r="CZ7" s="596">
        <v>13.8</v>
      </c>
      <c r="DA7" s="596"/>
      <c r="DB7" s="596"/>
      <c r="DC7" s="596"/>
      <c r="DD7" s="602">
        <v>137131</v>
      </c>
      <c r="DE7" s="594"/>
      <c r="DF7" s="594"/>
      <c r="DG7" s="594"/>
      <c r="DH7" s="594"/>
      <c r="DI7" s="594"/>
      <c r="DJ7" s="594"/>
      <c r="DK7" s="594"/>
      <c r="DL7" s="594"/>
      <c r="DM7" s="594"/>
      <c r="DN7" s="594"/>
      <c r="DO7" s="594"/>
      <c r="DP7" s="595"/>
      <c r="DQ7" s="602">
        <v>6125312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176033</v>
      </c>
      <c r="S8" s="594"/>
      <c r="T8" s="594"/>
      <c r="U8" s="594"/>
      <c r="V8" s="594"/>
      <c r="W8" s="594"/>
      <c r="X8" s="594"/>
      <c r="Y8" s="595"/>
      <c r="Z8" s="596">
        <v>0.3</v>
      </c>
      <c r="AA8" s="596"/>
      <c r="AB8" s="596"/>
      <c r="AC8" s="596"/>
      <c r="AD8" s="597">
        <v>176033</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270819</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25443601</v>
      </c>
      <c r="CS8" s="594"/>
      <c r="CT8" s="594"/>
      <c r="CU8" s="594"/>
      <c r="CV8" s="594"/>
      <c r="CW8" s="594"/>
      <c r="CX8" s="594"/>
      <c r="CY8" s="595"/>
      <c r="CZ8" s="596">
        <v>37.9</v>
      </c>
      <c r="DA8" s="596"/>
      <c r="DB8" s="596"/>
      <c r="DC8" s="596"/>
      <c r="DD8" s="602">
        <v>275668</v>
      </c>
      <c r="DE8" s="594"/>
      <c r="DF8" s="594"/>
      <c r="DG8" s="594"/>
      <c r="DH8" s="594"/>
      <c r="DI8" s="594"/>
      <c r="DJ8" s="594"/>
      <c r="DK8" s="594"/>
      <c r="DL8" s="594"/>
      <c r="DM8" s="594"/>
      <c r="DN8" s="594"/>
      <c r="DO8" s="594"/>
      <c r="DP8" s="595"/>
      <c r="DQ8" s="602">
        <v>11620365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90212</v>
      </c>
      <c r="S9" s="594"/>
      <c r="T9" s="594"/>
      <c r="U9" s="594"/>
      <c r="V9" s="594"/>
      <c r="W9" s="594"/>
      <c r="X9" s="594"/>
      <c r="Y9" s="595"/>
      <c r="Z9" s="596">
        <v>0.1</v>
      </c>
      <c r="AA9" s="596"/>
      <c r="AB9" s="596"/>
      <c r="AC9" s="596"/>
      <c r="AD9" s="597">
        <v>90212</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8032697</v>
      </c>
      <c r="BH9" s="594"/>
      <c r="BI9" s="594"/>
      <c r="BJ9" s="594"/>
      <c r="BK9" s="594"/>
      <c r="BL9" s="594"/>
      <c r="BM9" s="594"/>
      <c r="BN9" s="595"/>
      <c r="BO9" s="596">
        <v>33.700000000000003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4201421</v>
      </c>
      <c r="CS9" s="594"/>
      <c r="CT9" s="594"/>
      <c r="CU9" s="594"/>
      <c r="CV9" s="594"/>
      <c r="CW9" s="594"/>
      <c r="CX9" s="594"/>
      <c r="CY9" s="595"/>
      <c r="CZ9" s="596">
        <v>6.3</v>
      </c>
      <c r="DA9" s="596"/>
      <c r="DB9" s="596"/>
      <c r="DC9" s="596"/>
      <c r="DD9" s="602">
        <v>74954</v>
      </c>
      <c r="DE9" s="594"/>
      <c r="DF9" s="594"/>
      <c r="DG9" s="594"/>
      <c r="DH9" s="594"/>
      <c r="DI9" s="594"/>
      <c r="DJ9" s="594"/>
      <c r="DK9" s="594"/>
      <c r="DL9" s="594"/>
      <c r="DM9" s="594"/>
      <c r="DN9" s="594"/>
      <c r="DO9" s="594"/>
      <c r="DP9" s="595"/>
      <c r="DQ9" s="602">
        <v>3137747</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1862334</v>
      </c>
      <c r="S10" s="594"/>
      <c r="T10" s="594"/>
      <c r="U10" s="594"/>
      <c r="V10" s="594"/>
      <c r="W10" s="594"/>
      <c r="X10" s="594"/>
      <c r="Y10" s="595"/>
      <c r="Z10" s="596">
        <v>2.7</v>
      </c>
      <c r="AA10" s="596"/>
      <c r="AB10" s="596"/>
      <c r="AC10" s="596"/>
      <c r="AD10" s="597">
        <v>1862334</v>
      </c>
      <c r="AE10" s="597"/>
      <c r="AF10" s="597"/>
      <c r="AG10" s="597"/>
      <c r="AH10" s="597"/>
      <c r="AI10" s="597"/>
      <c r="AJ10" s="597"/>
      <c r="AK10" s="597"/>
      <c r="AL10" s="598">
        <v>5.5</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409294</v>
      </c>
      <c r="BH10" s="594"/>
      <c r="BI10" s="594"/>
      <c r="BJ10" s="594"/>
      <c r="BK10" s="594"/>
      <c r="BL10" s="594"/>
      <c r="BM10" s="594"/>
      <c r="BN10" s="595"/>
      <c r="BO10" s="596">
        <v>1.7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60587</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28498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16066</v>
      </c>
      <c r="S11" s="594"/>
      <c r="T11" s="594"/>
      <c r="U11" s="594"/>
      <c r="V11" s="594"/>
      <c r="W11" s="594"/>
      <c r="X11" s="594"/>
      <c r="Y11" s="595"/>
      <c r="Z11" s="596">
        <v>0</v>
      </c>
      <c r="AA11" s="596"/>
      <c r="AB11" s="596"/>
      <c r="AC11" s="596"/>
      <c r="AD11" s="597">
        <v>16066</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1503361</v>
      </c>
      <c r="BH11" s="594"/>
      <c r="BI11" s="594"/>
      <c r="BJ11" s="594"/>
      <c r="BK11" s="594"/>
      <c r="BL11" s="594"/>
      <c r="BM11" s="594"/>
      <c r="BN11" s="595"/>
      <c r="BO11" s="596">
        <v>6.3</v>
      </c>
      <c r="BP11" s="596"/>
      <c r="BQ11" s="596"/>
      <c r="BR11" s="596"/>
      <c r="BS11" s="602">
        <v>248080</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927016</v>
      </c>
      <c r="CS11" s="594"/>
      <c r="CT11" s="594"/>
      <c r="CU11" s="594"/>
      <c r="CV11" s="594"/>
      <c r="CW11" s="594"/>
      <c r="CX11" s="594"/>
      <c r="CY11" s="595"/>
      <c r="CZ11" s="596">
        <v>1.4</v>
      </c>
      <c r="DA11" s="596"/>
      <c r="DB11" s="596"/>
      <c r="DC11" s="596"/>
      <c r="DD11" s="602">
        <v>183242</v>
      </c>
      <c r="DE11" s="594"/>
      <c r="DF11" s="594"/>
      <c r="DG11" s="594"/>
      <c r="DH11" s="594"/>
      <c r="DI11" s="594"/>
      <c r="DJ11" s="594"/>
      <c r="DK11" s="594"/>
      <c r="DL11" s="594"/>
      <c r="DM11" s="594"/>
      <c r="DN11" s="594"/>
      <c r="DO11" s="594"/>
      <c r="DP11" s="595"/>
      <c r="DQ11" s="602">
        <v>674701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10405012</v>
      </c>
      <c r="BH12" s="594"/>
      <c r="BI12" s="594"/>
      <c r="BJ12" s="594"/>
      <c r="BK12" s="594"/>
      <c r="BL12" s="594"/>
      <c r="BM12" s="594"/>
      <c r="BN12" s="595"/>
      <c r="BO12" s="596">
        <v>43.7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1787179</v>
      </c>
      <c r="CS12" s="594"/>
      <c r="CT12" s="594"/>
      <c r="CU12" s="594"/>
      <c r="CV12" s="594"/>
      <c r="CW12" s="594"/>
      <c r="CX12" s="594"/>
      <c r="CY12" s="595"/>
      <c r="CZ12" s="596">
        <v>2.7</v>
      </c>
      <c r="DA12" s="596"/>
      <c r="DB12" s="596"/>
      <c r="DC12" s="596"/>
      <c r="DD12" s="602">
        <v>12253</v>
      </c>
      <c r="DE12" s="594"/>
      <c r="DF12" s="594"/>
      <c r="DG12" s="594"/>
      <c r="DH12" s="594"/>
      <c r="DI12" s="594"/>
      <c r="DJ12" s="594"/>
      <c r="DK12" s="594"/>
      <c r="DL12" s="594"/>
      <c r="DM12" s="594"/>
      <c r="DN12" s="594"/>
      <c r="DO12" s="594"/>
      <c r="DP12" s="595"/>
      <c r="DQ12" s="602">
        <v>995535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53864</v>
      </c>
      <c r="S13" s="594"/>
      <c r="T13" s="594"/>
      <c r="U13" s="594"/>
      <c r="V13" s="594"/>
      <c r="W13" s="594"/>
      <c r="X13" s="594"/>
      <c r="Y13" s="595"/>
      <c r="Z13" s="596">
        <v>0.1</v>
      </c>
      <c r="AA13" s="596"/>
      <c r="AB13" s="596"/>
      <c r="AC13" s="596"/>
      <c r="AD13" s="597">
        <v>53864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10166957</v>
      </c>
      <c r="BH13" s="594"/>
      <c r="BI13" s="594"/>
      <c r="BJ13" s="594"/>
      <c r="BK13" s="594"/>
      <c r="BL13" s="594"/>
      <c r="BM13" s="594"/>
      <c r="BN13" s="595"/>
      <c r="BO13" s="596">
        <v>42.7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8015403</v>
      </c>
      <c r="CS13" s="594"/>
      <c r="CT13" s="594"/>
      <c r="CU13" s="594"/>
      <c r="CV13" s="594"/>
      <c r="CW13" s="594"/>
      <c r="CX13" s="594"/>
      <c r="CY13" s="595"/>
      <c r="CZ13" s="596">
        <v>11.9</v>
      </c>
      <c r="DA13" s="596"/>
      <c r="DB13" s="596"/>
      <c r="DC13" s="596"/>
      <c r="DD13" s="602">
        <v>3384893</v>
      </c>
      <c r="DE13" s="594"/>
      <c r="DF13" s="594"/>
      <c r="DG13" s="594"/>
      <c r="DH13" s="594"/>
      <c r="DI13" s="594"/>
      <c r="DJ13" s="594"/>
      <c r="DK13" s="594"/>
      <c r="DL13" s="594"/>
      <c r="DM13" s="594"/>
      <c r="DN13" s="594"/>
      <c r="DO13" s="594"/>
      <c r="DP13" s="595"/>
      <c r="DQ13" s="602">
        <v>4570668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352921</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2062543</v>
      </c>
      <c r="CS14" s="594"/>
      <c r="CT14" s="594"/>
      <c r="CU14" s="594"/>
      <c r="CV14" s="594"/>
      <c r="CW14" s="594"/>
      <c r="CX14" s="594"/>
      <c r="CY14" s="595"/>
      <c r="CZ14" s="596">
        <v>3.1</v>
      </c>
      <c r="DA14" s="596"/>
      <c r="DB14" s="596"/>
      <c r="DC14" s="596"/>
      <c r="DD14" s="602">
        <v>61893</v>
      </c>
      <c r="DE14" s="594"/>
      <c r="DF14" s="594"/>
      <c r="DG14" s="594"/>
      <c r="DH14" s="594"/>
      <c r="DI14" s="594"/>
      <c r="DJ14" s="594"/>
      <c r="DK14" s="594"/>
      <c r="DL14" s="594"/>
      <c r="DM14" s="594"/>
      <c r="DN14" s="594"/>
      <c r="DO14" s="594"/>
      <c r="DP14" s="595"/>
      <c r="DQ14" s="602">
        <v>1965794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69611</v>
      </c>
      <c r="S15" s="594"/>
      <c r="T15" s="594"/>
      <c r="U15" s="594"/>
      <c r="V15" s="594"/>
      <c r="W15" s="594"/>
      <c r="X15" s="594"/>
      <c r="Y15" s="595"/>
      <c r="Z15" s="596">
        <v>0.1</v>
      </c>
      <c r="AA15" s="596"/>
      <c r="AB15" s="596"/>
      <c r="AC15" s="596"/>
      <c r="AD15" s="597">
        <v>69611</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1189614</v>
      </c>
      <c r="BH15" s="594"/>
      <c r="BI15" s="594"/>
      <c r="BJ15" s="594"/>
      <c r="BK15" s="594"/>
      <c r="BL15" s="594"/>
      <c r="BM15" s="594"/>
      <c r="BN15" s="595"/>
      <c r="BO15" s="596">
        <v>5</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5896909</v>
      </c>
      <c r="CS15" s="594"/>
      <c r="CT15" s="594"/>
      <c r="CU15" s="594"/>
      <c r="CV15" s="594"/>
      <c r="CW15" s="594"/>
      <c r="CX15" s="594"/>
      <c r="CY15" s="595"/>
      <c r="CZ15" s="596">
        <v>8.8000000000000007</v>
      </c>
      <c r="DA15" s="596"/>
      <c r="DB15" s="596"/>
      <c r="DC15" s="596"/>
      <c r="DD15" s="602">
        <v>2400197</v>
      </c>
      <c r="DE15" s="594"/>
      <c r="DF15" s="594"/>
      <c r="DG15" s="594"/>
      <c r="DH15" s="594"/>
      <c r="DI15" s="594"/>
      <c r="DJ15" s="594"/>
      <c r="DK15" s="594"/>
      <c r="DL15" s="594"/>
      <c r="DM15" s="594"/>
      <c r="DN15" s="594"/>
      <c r="DO15" s="594"/>
      <c r="DP15" s="595"/>
      <c r="DQ15" s="602">
        <v>3597872</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9848732</v>
      </c>
      <c r="S16" s="594"/>
      <c r="T16" s="594"/>
      <c r="U16" s="594"/>
      <c r="V16" s="594"/>
      <c r="W16" s="594"/>
      <c r="X16" s="594"/>
      <c r="Y16" s="595"/>
      <c r="Z16" s="596">
        <v>14.4</v>
      </c>
      <c r="AA16" s="596"/>
      <c r="AB16" s="596"/>
      <c r="AC16" s="596"/>
      <c r="AD16" s="597">
        <v>8798674</v>
      </c>
      <c r="AE16" s="597"/>
      <c r="AF16" s="597"/>
      <c r="AG16" s="597"/>
      <c r="AH16" s="597"/>
      <c r="AI16" s="597"/>
      <c r="AJ16" s="597"/>
      <c r="AK16" s="597"/>
      <c r="AL16" s="598">
        <v>25.8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12549</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4566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8798674</v>
      </c>
      <c r="S17" s="594"/>
      <c r="T17" s="594"/>
      <c r="U17" s="594"/>
      <c r="V17" s="594"/>
      <c r="W17" s="594"/>
      <c r="X17" s="594"/>
      <c r="Y17" s="595"/>
      <c r="Z17" s="596">
        <v>12.8</v>
      </c>
      <c r="AA17" s="596"/>
      <c r="AB17" s="596"/>
      <c r="AC17" s="596"/>
      <c r="AD17" s="597">
        <v>8798674</v>
      </c>
      <c r="AE17" s="597"/>
      <c r="AF17" s="597"/>
      <c r="AG17" s="597"/>
      <c r="AH17" s="597"/>
      <c r="AI17" s="597"/>
      <c r="AJ17" s="597"/>
      <c r="AK17" s="597"/>
      <c r="AL17" s="598">
        <v>25.8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8879133</v>
      </c>
      <c r="CS17" s="594"/>
      <c r="CT17" s="594"/>
      <c r="CU17" s="594"/>
      <c r="CV17" s="594"/>
      <c r="CW17" s="594"/>
      <c r="CX17" s="594"/>
      <c r="CY17" s="595"/>
      <c r="CZ17" s="596">
        <v>13.2</v>
      </c>
      <c r="DA17" s="596"/>
      <c r="DB17" s="596"/>
      <c r="DC17" s="596"/>
      <c r="DD17" s="602" t="s">
        <v>222</v>
      </c>
      <c r="DE17" s="594"/>
      <c r="DF17" s="594"/>
      <c r="DG17" s="594"/>
      <c r="DH17" s="594"/>
      <c r="DI17" s="594"/>
      <c r="DJ17" s="594"/>
      <c r="DK17" s="594"/>
      <c r="DL17" s="594"/>
      <c r="DM17" s="594"/>
      <c r="DN17" s="594"/>
      <c r="DO17" s="594"/>
      <c r="DP17" s="595"/>
      <c r="DQ17" s="602">
        <v>8498777</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1050058</v>
      </c>
      <c r="S18" s="594"/>
      <c r="T18" s="594"/>
      <c r="U18" s="594"/>
      <c r="V18" s="594"/>
      <c r="W18" s="594"/>
      <c r="X18" s="594"/>
      <c r="Y18" s="595"/>
      <c r="Z18" s="596">
        <v>1.5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232044</v>
      </c>
      <c r="CS18" s="594"/>
      <c r="CT18" s="594"/>
      <c r="CU18" s="594"/>
      <c r="CV18" s="594"/>
      <c r="CW18" s="594"/>
      <c r="CX18" s="594"/>
      <c r="CY18" s="595"/>
      <c r="CZ18" s="596">
        <v>0.3</v>
      </c>
      <c r="DA18" s="596"/>
      <c r="DB18" s="596"/>
      <c r="DC18" s="596"/>
      <c r="DD18" s="602" t="s">
        <v>222</v>
      </c>
      <c r="DE18" s="594"/>
      <c r="DF18" s="594"/>
      <c r="DG18" s="594"/>
      <c r="DH18" s="594"/>
      <c r="DI18" s="594"/>
      <c r="DJ18" s="594"/>
      <c r="DK18" s="594"/>
      <c r="DL18" s="594"/>
      <c r="DM18" s="594"/>
      <c r="DN18" s="594"/>
      <c r="DO18" s="594"/>
      <c r="DP18" s="595"/>
      <c r="DQ18" s="602">
        <v>232044</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1640439</v>
      </c>
      <c r="BH19" s="594"/>
      <c r="BI19" s="594"/>
      <c r="BJ19" s="594"/>
      <c r="BK19" s="594"/>
      <c r="BL19" s="594"/>
      <c r="BM19" s="594"/>
      <c r="BN19" s="595"/>
      <c r="BO19" s="596">
        <v>6.9</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36481245</v>
      </c>
      <c r="S20" s="594"/>
      <c r="T20" s="594"/>
      <c r="U20" s="594"/>
      <c r="V20" s="594"/>
      <c r="W20" s="594"/>
      <c r="X20" s="594"/>
      <c r="Y20" s="595"/>
      <c r="Z20" s="596">
        <v>53.2</v>
      </c>
      <c r="AA20" s="596"/>
      <c r="AB20" s="596"/>
      <c r="AC20" s="596"/>
      <c r="AD20" s="597">
        <v>33791587</v>
      </c>
      <c r="AE20" s="597"/>
      <c r="AF20" s="597"/>
      <c r="AG20" s="597"/>
      <c r="AH20" s="597"/>
      <c r="AI20" s="597"/>
      <c r="AJ20" s="597"/>
      <c r="AK20" s="597"/>
      <c r="AL20" s="598">
        <v>99.3</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1640439</v>
      </c>
      <c r="BH20" s="594"/>
      <c r="BI20" s="594"/>
      <c r="BJ20" s="594"/>
      <c r="BK20" s="594"/>
      <c r="BL20" s="594"/>
      <c r="BM20" s="594"/>
      <c r="BN20" s="595"/>
      <c r="BO20" s="596">
        <v>6.9</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67199506</v>
      </c>
      <c r="CS20" s="594"/>
      <c r="CT20" s="594"/>
      <c r="CU20" s="594"/>
      <c r="CV20" s="594"/>
      <c r="CW20" s="594"/>
      <c r="CX20" s="594"/>
      <c r="CY20" s="595"/>
      <c r="CZ20" s="596">
        <v>100</v>
      </c>
      <c r="DA20" s="596"/>
      <c r="DB20" s="596"/>
      <c r="DC20" s="596"/>
      <c r="DD20" s="602">
        <v>6530231</v>
      </c>
      <c r="DE20" s="594"/>
      <c r="DF20" s="594"/>
      <c r="DG20" s="594"/>
      <c r="DH20" s="594"/>
      <c r="DI20" s="594"/>
      <c r="DJ20" s="594"/>
      <c r="DK20" s="594"/>
      <c r="DL20" s="594"/>
      <c r="DM20" s="594"/>
      <c r="DN20" s="594"/>
      <c r="DO20" s="594"/>
      <c r="DP20" s="595"/>
      <c r="DQ20" s="602">
        <v>41841286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23455</v>
      </c>
      <c r="S21" s="594"/>
      <c r="T21" s="594"/>
      <c r="U21" s="594"/>
      <c r="V21" s="594"/>
      <c r="W21" s="594"/>
      <c r="X21" s="594"/>
      <c r="Y21" s="595"/>
      <c r="Z21" s="596">
        <v>0</v>
      </c>
      <c r="AA21" s="596"/>
      <c r="AB21" s="596"/>
      <c r="AC21" s="596"/>
      <c r="AD21" s="597">
        <v>23455</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839</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912322</v>
      </c>
      <c r="S22" s="594"/>
      <c r="T22" s="594"/>
      <c r="U22" s="594"/>
      <c r="V22" s="594"/>
      <c r="W22" s="594"/>
      <c r="X22" s="594"/>
      <c r="Y22" s="595"/>
      <c r="Z22" s="596">
        <v>1.3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1153073</v>
      </c>
      <c r="S23" s="594"/>
      <c r="T23" s="594"/>
      <c r="U23" s="594"/>
      <c r="V23" s="594"/>
      <c r="W23" s="594"/>
      <c r="X23" s="594"/>
      <c r="Y23" s="595"/>
      <c r="Z23" s="596">
        <v>1.7</v>
      </c>
      <c r="AA23" s="596"/>
      <c r="AB23" s="596"/>
      <c r="AC23" s="596"/>
      <c r="AD23" s="597">
        <v>72373</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1639600</v>
      </c>
      <c r="BH23" s="594"/>
      <c r="BI23" s="594"/>
      <c r="BJ23" s="594"/>
      <c r="BK23" s="594"/>
      <c r="BL23" s="594"/>
      <c r="BM23" s="594"/>
      <c r="BN23" s="595"/>
      <c r="BO23" s="596">
        <v>6.9</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609780</v>
      </c>
      <c r="S24" s="594"/>
      <c r="T24" s="594"/>
      <c r="U24" s="594"/>
      <c r="V24" s="594"/>
      <c r="W24" s="594"/>
      <c r="X24" s="594"/>
      <c r="Y24" s="595"/>
      <c r="Z24" s="596">
        <v>0.9</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34817116</v>
      </c>
      <c r="CS24" s="583"/>
      <c r="CT24" s="583"/>
      <c r="CU24" s="583"/>
      <c r="CV24" s="583"/>
      <c r="CW24" s="583"/>
      <c r="CX24" s="583"/>
      <c r="CY24" s="584"/>
      <c r="CZ24" s="620">
        <v>51.8</v>
      </c>
      <c r="DA24" s="621"/>
      <c r="DB24" s="621"/>
      <c r="DC24" s="622"/>
      <c r="DD24" s="619">
        <v>21705229</v>
      </c>
      <c r="DE24" s="583"/>
      <c r="DF24" s="583"/>
      <c r="DG24" s="583"/>
      <c r="DH24" s="583"/>
      <c r="DI24" s="583"/>
      <c r="DJ24" s="583"/>
      <c r="DK24" s="584"/>
      <c r="DL24" s="619">
        <v>21351294</v>
      </c>
      <c r="DM24" s="583"/>
      <c r="DN24" s="583"/>
      <c r="DO24" s="583"/>
      <c r="DP24" s="583"/>
      <c r="DQ24" s="583"/>
      <c r="DR24" s="583"/>
      <c r="DS24" s="583"/>
      <c r="DT24" s="583"/>
      <c r="DU24" s="583"/>
      <c r="DV24" s="584"/>
      <c r="DW24" s="587">
        <v>57.1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10643349</v>
      </c>
      <c r="S25" s="594"/>
      <c r="T25" s="594"/>
      <c r="U25" s="594"/>
      <c r="V25" s="594"/>
      <c r="W25" s="594"/>
      <c r="X25" s="594"/>
      <c r="Y25" s="595"/>
      <c r="Z25" s="596">
        <v>15.5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9204339</v>
      </c>
      <c r="CS25" s="625"/>
      <c r="CT25" s="625"/>
      <c r="CU25" s="625"/>
      <c r="CV25" s="625"/>
      <c r="CW25" s="625"/>
      <c r="CX25" s="625"/>
      <c r="CY25" s="626"/>
      <c r="CZ25" s="627">
        <v>13.7</v>
      </c>
      <c r="DA25" s="628"/>
      <c r="DB25" s="628"/>
      <c r="DC25" s="629"/>
      <c r="DD25" s="602">
        <v>8569075</v>
      </c>
      <c r="DE25" s="625"/>
      <c r="DF25" s="625"/>
      <c r="DG25" s="625"/>
      <c r="DH25" s="625"/>
      <c r="DI25" s="625"/>
      <c r="DJ25" s="625"/>
      <c r="DK25" s="626"/>
      <c r="DL25" s="602">
        <v>8306671</v>
      </c>
      <c r="DM25" s="625"/>
      <c r="DN25" s="625"/>
      <c r="DO25" s="625"/>
      <c r="DP25" s="625"/>
      <c r="DQ25" s="625"/>
      <c r="DR25" s="625"/>
      <c r="DS25" s="625"/>
      <c r="DT25" s="625"/>
      <c r="DU25" s="625"/>
      <c r="DV25" s="626"/>
      <c r="DW25" s="598">
        <v>22.2</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6022141</v>
      </c>
      <c r="CS26" s="594"/>
      <c r="CT26" s="594"/>
      <c r="CU26" s="594"/>
      <c r="CV26" s="594"/>
      <c r="CW26" s="594"/>
      <c r="CX26" s="594"/>
      <c r="CY26" s="595"/>
      <c r="CZ26" s="627">
        <v>9</v>
      </c>
      <c r="DA26" s="628"/>
      <c r="DB26" s="628"/>
      <c r="DC26" s="629"/>
      <c r="DD26" s="602">
        <v>5457676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4376405</v>
      </c>
      <c r="S27" s="594"/>
      <c r="T27" s="594"/>
      <c r="U27" s="594"/>
      <c r="V27" s="594"/>
      <c r="W27" s="594"/>
      <c r="X27" s="594"/>
      <c r="Y27" s="595"/>
      <c r="Z27" s="596">
        <v>6.4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23804157</v>
      </c>
      <c r="BH27" s="594"/>
      <c r="BI27" s="594"/>
      <c r="BJ27" s="594"/>
      <c r="BK27" s="594"/>
      <c r="BL27" s="594"/>
      <c r="BM27" s="594"/>
      <c r="BN27" s="595"/>
      <c r="BO27" s="596">
        <v>100</v>
      </c>
      <c r="BP27" s="596"/>
      <c r="BQ27" s="596"/>
      <c r="BR27" s="596"/>
      <c r="BS27" s="602">
        <v>248080</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16733644</v>
      </c>
      <c r="CS27" s="625"/>
      <c r="CT27" s="625"/>
      <c r="CU27" s="625"/>
      <c r="CV27" s="625"/>
      <c r="CW27" s="625"/>
      <c r="CX27" s="625"/>
      <c r="CY27" s="626"/>
      <c r="CZ27" s="627">
        <v>24.9</v>
      </c>
      <c r="DA27" s="628"/>
      <c r="DB27" s="628"/>
      <c r="DC27" s="629"/>
      <c r="DD27" s="602">
        <v>4637377</v>
      </c>
      <c r="DE27" s="625"/>
      <c r="DF27" s="625"/>
      <c r="DG27" s="625"/>
      <c r="DH27" s="625"/>
      <c r="DI27" s="625"/>
      <c r="DJ27" s="625"/>
      <c r="DK27" s="626"/>
      <c r="DL27" s="602">
        <v>4633633</v>
      </c>
      <c r="DM27" s="625"/>
      <c r="DN27" s="625"/>
      <c r="DO27" s="625"/>
      <c r="DP27" s="625"/>
      <c r="DQ27" s="625"/>
      <c r="DR27" s="625"/>
      <c r="DS27" s="625"/>
      <c r="DT27" s="625"/>
      <c r="DU27" s="625"/>
      <c r="DV27" s="626"/>
      <c r="DW27" s="598">
        <v>12.4</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489041</v>
      </c>
      <c r="S28" s="594"/>
      <c r="T28" s="594"/>
      <c r="U28" s="594"/>
      <c r="V28" s="594"/>
      <c r="W28" s="594"/>
      <c r="X28" s="594"/>
      <c r="Y28" s="595"/>
      <c r="Z28" s="596">
        <v>0.7</v>
      </c>
      <c r="AA28" s="596"/>
      <c r="AB28" s="596"/>
      <c r="AC28" s="596"/>
      <c r="AD28" s="597">
        <v>140421</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8879133</v>
      </c>
      <c r="CS28" s="594"/>
      <c r="CT28" s="594"/>
      <c r="CU28" s="594"/>
      <c r="CV28" s="594"/>
      <c r="CW28" s="594"/>
      <c r="CX28" s="594"/>
      <c r="CY28" s="595"/>
      <c r="CZ28" s="627">
        <v>13.2</v>
      </c>
      <c r="DA28" s="628"/>
      <c r="DB28" s="628"/>
      <c r="DC28" s="629"/>
      <c r="DD28" s="602">
        <v>8498777</v>
      </c>
      <c r="DE28" s="594"/>
      <c r="DF28" s="594"/>
      <c r="DG28" s="594"/>
      <c r="DH28" s="594"/>
      <c r="DI28" s="594"/>
      <c r="DJ28" s="594"/>
      <c r="DK28" s="595"/>
      <c r="DL28" s="602">
        <v>8410990</v>
      </c>
      <c r="DM28" s="594"/>
      <c r="DN28" s="594"/>
      <c r="DO28" s="594"/>
      <c r="DP28" s="594"/>
      <c r="DQ28" s="594"/>
      <c r="DR28" s="594"/>
      <c r="DS28" s="594"/>
      <c r="DT28" s="594"/>
      <c r="DU28" s="594"/>
      <c r="DV28" s="595"/>
      <c r="DW28" s="598">
        <v>22.5</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48172</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8879132</v>
      </c>
      <c r="CS29" s="625"/>
      <c r="CT29" s="625"/>
      <c r="CU29" s="625"/>
      <c r="CV29" s="625"/>
      <c r="CW29" s="625"/>
      <c r="CX29" s="625"/>
      <c r="CY29" s="626"/>
      <c r="CZ29" s="627">
        <v>13.2</v>
      </c>
      <c r="DA29" s="628"/>
      <c r="DB29" s="628"/>
      <c r="DC29" s="629"/>
      <c r="DD29" s="602">
        <v>8498776</v>
      </c>
      <c r="DE29" s="625"/>
      <c r="DF29" s="625"/>
      <c r="DG29" s="625"/>
      <c r="DH29" s="625"/>
      <c r="DI29" s="625"/>
      <c r="DJ29" s="625"/>
      <c r="DK29" s="626"/>
      <c r="DL29" s="602">
        <v>8410989</v>
      </c>
      <c r="DM29" s="625"/>
      <c r="DN29" s="625"/>
      <c r="DO29" s="625"/>
      <c r="DP29" s="625"/>
      <c r="DQ29" s="625"/>
      <c r="DR29" s="625"/>
      <c r="DS29" s="625"/>
      <c r="DT29" s="625"/>
      <c r="DU29" s="625"/>
      <c r="DV29" s="626"/>
      <c r="DW29" s="598">
        <v>22.5</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2994816</v>
      </c>
      <c r="S30" s="594"/>
      <c r="T30" s="594"/>
      <c r="U30" s="594"/>
      <c r="V30" s="594"/>
      <c r="W30" s="594"/>
      <c r="X30" s="594"/>
      <c r="Y30" s="595"/>
      <c r="Z30" s="596">
        <v>4.4000000000000004</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98.5</v>
      </c>
      <c r="BH30" s="652"/>
      <c r="BI30" s="652"/>
      <c r="BJ30" s="652"/>
      <c r="BK30" s="652"/>
      <c r="BL30" s="652"/>
      <c r="BM30" s="588">
        <v>94.2</v>
      </c>
      <c r="BN30" s="652"/>
      <c r="BO30" s="652"/>
      <c r="BP30" s="652"/>
      <c r="BQ30" s="653"/>
      <c r="BR30" s="651">
        <v>98.5</v>
      </c>
      <c r="BS30" s="652"/>
      <c r="BT30" s="652"/>
      <c r="BU30" s="652"/>
      <c r="BV30" s="652"/>
      <c r="BW30" s="652"/>
      <c r="BX30" s="588">
        <v>93.4</v>
      </c>
      <c r="BY30" s="652"/>
      <c r="BZ30" s="652"/>
      <c r="CA30" s="652"/>
      <c r="CB30" s="653"/>
      <c r="CD30" s="656"/>
      <c r="CE30" s="657"/>
      <c r="CF30" s="607" t="s">
        <v>294</v>
      </c>
      <c r="CG30" s="608"/>
      <c r="CH30" s="608"/>
      <c r="CI30" s="608"/>
      <c r="CJ30" s="608"/>
      <c r="CK30" s="608"/>
      <c r="CL30" s="608"/>
      <c r="CM30" s="608"/>
      <c r="CN30" s="608"/>
      <c r="CO30" s="608"/>
      <c r="CP30" s="608"/>
      <c r="CQ30" s="609"/>
      <c r="CR30" s="593">
        <v>8115885</v>
      </c>
      <c r="CS30" s="594"/>
      <c r="CT30" s="594"/>
      <c r="CU30" s="594"/>
      <c r="CV30" s="594"/>
      <c r="CW30" s="594"/>
      <c r="CX30" s="594"/>
      <c r="CY30" s="595"/>
      <c r="CZ30" s="627">
        <v>12.1</v>
      </c>
      <c r="DA30" s="628"/>
      <c r="DB30" s="628"/>
      <c r="DC30" s="629"/>
      <c r="DD30" s="602">
        <v>7785212</v>
      </c>
      <c r="DE30" s="594"/>
      <c r="DF30" s="594"/>
      <c r="DG30" s="594"/>
      <c r="DH30" s="594"/>
      <c r="DI30" s="594"/>
      <c r="DJ30" s="594"/>
      <c r="DK30" s="595"/>
      <c r="DL30" s="602">
        <v>7697425</v>
      </c>
      <c r="DM30" s="594"/>
      <c r="DN30" s="594"/>
      <c r="DO30" s="594"/>
      <c r="DP30" s="594"/>
      <c r="DQ30" s="594"/>
      <c r="DR30" s="594"/>
      <c r="DS30" s="594"/>
      <c r="DT30" s="594"/>
      <c r="DU30" s="594"/>
      <c r="DV30" s="595"/>
      <c r="DW30" s="598">
        <v>20.6</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1282688</v>
      </c>
      <c r="S31" s="594"/>
      <c r="T31" s="594"/>
      <c r="U31" s="594"/>
      <c r="V31" s="594"/>
      <c r="W31" s="594"/>
      <c r="X31" s="594"/>
      <c r="Y31" s="595"/>
      <c r="Z31" s="596">
        <v>1.9</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98.6</v>
      </c>
      <c r="BH31" s="625"/>
      <c r="BI31" s="625"/>
      <c r="BJ31" s="625"/>
      <c r="BK31" s="625"/>
      <c r="BL31" s="625"/>
      <c r="BM31" s="599">
        <v>95.3</v>
      </c>
      <c r="BN31" s="649"/>
      <c r="BO31" s="649"/>
      <c r="BP31" s="649"/>
      <c r="BQ31" s="650"/>
      <c r="BR31" s="648">
        <v>98.5</v>
      </c>
      <c r="BS31" s="625"/>
      <c r="BT31" s="625"/>
      <c r="BU31" s="625"/>
      <c r="BV31" s="625"/>
      <c r="BW31" s="625"/>
      <c r="BX31" s="599">
        <v>94.8</v>
      </c>
      <c r="BY31" s="649"/>
      <c r="BZ31" s="649"/>
      <c r="CA31" s="649"/>
      <c r="CB31" s="650"/>
      <c r="CD31" s="656"/>
      <c r="CE31" s="657"/>
      <c r="CF31" s="607" t="s">
        <v>298</v>
      </c>
      <c r="CG31" s="608"/>
      <c r="CH31" s="608"/>
      <c r="CI31" s="608"/>
      <c r="CJ31" s="608"/>
      <c r="CK31" s="608"/>
      <c r="CL31" s="608"/>
      <c r="CM31" s="608"/>
      <c r="CN31" s="608"/>
      <c r="CO31" s="608"/>
      <c r="CP31" s="608"/>
      <c r="CQ31" s="609"/>
      <c r="CR31" s="593">
        <v>763247</v>
      </c>
      <c r="CS31" s="625"/>
      <c r="CT31" s="625"/>
      <c r="CU31" s="625"/>
      <c r="CV31" s="625"/>
      <c r="CW31" s="625"/>
      <c r="CX31" s="625"/>
      <c r="CY31" s="626"/>
      <c r="CZ31" s="627">
        <v>1.1000000000000001</v>
      </c>
      <c r="DA31" s="628"/>
      <c r="DB31" s="628"/>
      <c r="DC31" s="629"/>
      <c r="DD31" s="602">
        <v>713564</v>
      </c>
      <c r="DE31" s="625"/>
      <c r="DF31" s="625"/>
      <c r="DG31" s="625"/>
      <c r="DH31" s="625"/>
      <c r="DI31" s="625"/>
      <c r="DJ31" s="625"/>
      <c r="DK31" s="626"/>
      <c r="DL31" s="602">
        <v>713564</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1726485</v>
      </c>
      <c r="S32" s="594"/>
      <c r="T32" s="594"/>
      <c r="U32" s="594"/>
      <c r="V32" s="594"/>
      <c r="W32" s="594"/>
      <c r="X32" s="594"/>
      <c r="Y32" s="595"/>
      <c r="Z32" s="596">
        <v>2.5</v>
      </c>
      <c r="AA32" s="596"/>
      <c r="AB32" s="596"/>
      <c r="AC32" s="596"/>
      <c r="AD32" s="597">
        <v>13095</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98.3</v>
      </c>
      <c r="BH32" s="661"/>
      <c r="BI32" s="661"/>
      <c r="BJ32" s="661"/>
      <c r="BK32" s="661"/>
      <c r="BL32" s="661"/>
      <c r="BM32" s="662">
        <v>92.7</v>
      </c>
      <c r="BN32" s="661"/>
      <c r="BO32" s="661"/>
      <c r="BP32" s="661"/>
      <c r="BQ32" s="663"/>
      <c r="BR32" s="660">
        <v>98.3</v>
      </c>
      <c r="BS32" s="661"/>
      <c r="BT32" s="661"/>
      <c r="BU32" s="661"/>
      <c r="BV32" s="661"/>
      <c r="BW32" s="661"/>
      <c r="BX32" s="662">
        <v>91.6</v>
      </c>
      <c r="BY32" s="661"/>
      <c r="BZ32" s="661"/>
      <c r="CA32" s="661"/>
      <c r="CB32" s="663"/>
      <c r="CD32" s="658"/>
      <c r="CE32" s="659"/>
      <c r="CF32" s="607" t="s">
        <v>301</v>
      </c>
      <c r="CG32" s="608"/>
      <c r="CH32" s="608"/>
      <c r="CI32" s="608"/>
      <c r="CJ32" s="608"/>
      <c r="CK32" s="608"/>
      <c r="CL32" s="608"/>
      <c r="CM32" s="608"/>
      <c r="CN32" s="608"/>
      <c r="CO32" s="608"/>
      <c r="CP32" s="608"/>
      <c r="CQ32" s="609"/>
      <c r="CR32" s="593">
        <v>1</v>
      </c>
      <c r="CS32" s="594"/>
      <c r="CT32" s="594"/>
      <c r="CU32" s="594"/>
      <c r="CV32" s="594"/>
      <c r="CW32" s="594"/>
      <c r="CX32" s="594"/>
      <c r="CY32" s="595"/>
      <c r="CZ32" s="627">
        <v>0</v>
      </c>
      <c r="DA32" s="628"/>
      <c r="DB32" s="628"/>
      <c r="DC32" s="629"/>
      <c r="DD32" s="602">
        <v>1</v>
      </c>
      <c r="DE32" s="594"/>
      <c r="DF32" s="594"/>
      <c r="DG32" s="594"/>
      <c r="DH32" s="594"/>
      <c r="DI32" s="594"/>
      <c r="DJ32" s="594"/>
      <c r="DK32" s="595"/>
      <c r="DL32" s="602">
        <v>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7889800</v>
      </c>
      <c r="S33" s="594"/>
      <c r="T33" s="594"/>
      <c r="U33" s="594"/>
      <c r="V33" s="594"/>
      <c r="W33" s="594"/>
      <c r="X33" s="594"/>
      <c r="Y33" s="595"/>
      <c r="Z33" s="596">
        <v>11.5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25839610</v>
      </c>
      <c r="CS33" s="625"/>
      <c r="CT33" s="625"/>
      <c r="CU33" s="625"/>
      <c r="CV33" s="625"/>
      <c r="CW33" s="625"/>
      <c r="CX33" s="625"/>
      <c r="CY33" s="626"/>
      <c r="CZ33" s="627">
        <v>38.5</v>
      </c>
      <c r="DA33" s="628"/>
      <c r="DB33" s="628"/>
      <c r="DC33" s="629"/>
      <c r="DD33" s="602">
        <v>18850818</v>
      </c>
      <c r="DE33" s="625"/>
      <c r="DF33" s="625"/>
      <c r="DG33" s="625"/>
      <c r="DH33" s="625"/>
      <c r="DI33" s="625"/>
      <c r="DJ33" s="625"/>
      <c r="DK33" s="626"/>
      <c r="DL33" s="602">
        <v>14222838</v>
      </c>
      <c r="DM33" s="625"/>
      <c r="DN33" s="625"/>
      <c r="DO33" s="625"/>
      <c r="DP33" s="625"/>
      <c r="DQ33" s="625"/>
      <c r="DR33" s="625"/>
      <c r="DS33" s="625"/>
      <c r="DT33" s="625"/>
      <c r="DU33" s="625"/>
      <c r="DV33" s="626"/>
      <c r="DW33" s="598">
        <v>38.1</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6111719</v>
      </c>
      <c r="CS34" s="594"/>
      <c r="CT34" s="594"/>
      <c r="CU34" s="594"/>
      <c r="CV34" s="594"/>
      <c r="CW34" s="594"/>
      <c r="CX34" s="594"/>
      <c r="CY34" s="595"/>
      <c r="CZ34" s="627">
        <v>9.1</v>
      </c>
      <c r="DA34" s="628"/>
      <c r="DB34" s="628"/>
      <c r="DC34" s="629"/>
      <c r="DD34" s="602">
        <v>4170274</v>
      </c>
      <c r="DE34" s="594"/>
      <c r="DF34" s="594"/>
      <c r="DG34" s="594"/>
      <c r="DH34" s="594"/>
      <c r="DI34" s="594"/>
      <c r="DJ34" s="594"/>
      <c r="DK34" s="595"/>
      <c r="DL34" s="602">
        <v>3560279</v>
      </c>
      <c r="DM34" s="594"/>
      <c r="DN34" s="594"/>
      <c r="DO34" s="594"/>
      <c r="DP34" s="594"/>
      <c r="DQ34" s="594"/>
      <c r="DR34" s="594"/>
      <c r="DS34" s="594"/>
      <c r="DT34" s="594"/>
      <c r="DU34" s="594"/>
      <c r="DV34" s="595"/>
      <c r="DW34" s="598">
        <v>9.5</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3325400</v>
      </c>
      <c r="S35" s="594"/>
      <c r="T35" s="594"/>
      <c r="U35" s="594"/>
      <c r="V35" s="594"/>
      <c r="W35" s="594"/>
      <c r="X35" s="594"/>
      <c r="Y35" s="595"/>
      <c r="Z35" s="596">
        <v>4.8</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9456805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637199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492550</v>
      </c>
      <c r="CS35" s="625"/>
      <c r="CT35" s="625"/>
      <c r="CU35" s="625"/>
      <c r="CV35" s="625"/>
      <c r="CW35" s="625"/>
      <c r="CX35" s="625"/>
      <c r="CY35" s="626"/>
      <c r="CZ35" s="627">
        <v>0.7</v>
      </c>
      <c r="DA35" s="628"/>
      <c r="DB35" s="628"/>
      <c r="DC35" s="629"/>
      <c r="DD35" s="602">
        <v>452147</v>
      </c>
      <c r="DE35" s="625"/>
      <c r="DF35" s="625"/>
      <c r="DG35" s="625"/>
      <c r="DH35" s="625"/>
      <c r="DI35" s="625"/>
      <c r="DJ35" s="625"/>
      <c r="DK35" s="626"/>
      <c r="DL35" s="602">
        <v>452147</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68630631</v>
      </c>
      <c r="S36" s="666"/>
      <c r="T36" s="666"/>
      <c r="U36" s="666"/>
      <c r="V36" s="666"/>
      <c r="W36" s="666"/>
      <c r="X36" s="666"/>
      <c r="Y36" s="667"/>
      <c r="Z36" s="668">
        <v>100</v>
      </c>
      <c r="AA36" s="668"/>
      <c r="AB36" s="668"/>
      <c r="AC36" s="668"/>
      <c r="AD36" s="669">
        <v>34040931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2701018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92112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7091994</v>
      </c>
      <c r="CS36" s="594"/>
      <c r="CT36" s="594"/>
      <c r="CU36" s="594"/>
      <c r="CV36" s="594"/>
      <c r="CW36" s="594"/>
      <c r="CX36" s="594"/>
      <c r="CY36" s="595"/>
      <c r="CZ36" s="627">
        <v>10.6</v>
      </c>
      <c r="DA36" s="628"/>
      <c r="DB36" s="628"/>
      <c r="DC36" s="629"/>
      <c r="DD36" s="602">
        <v>6440546</v>
      </c>
      <c r="DE36" s="594"/>
      <c r="DF36" s="594"/>
      <c r="DG36" s="594"/>
      <c r="DH36" s="594"/>
      <c r="DI36" s="594"/>
      <c r="DJ36" s="594"/>
      <c r="DK36" s="595"/>
      <c r="DL36" s="602">
        <v>4731925</v>
      </c>
      <c r="DM36" s="594"/>
      <c r="DN36" s="594"/>
      <c r="DO36" s="594"/>
      <c r="DP36" s="594"/>
      <c r="DQ36" s="594"/>
      <c r="DR36" s="594"/>
      <c r="DS36" s="594"/>
      <c r="DT36" s="594"/>
      <c r="DU36" s="594"/>
      <c r="DV36" s="595"/>
      <c r="DW36" s="598">
        <v>12.7</v>
      </c>
      <c r="DX36" s="623"/>
      <c r="DY36" s="623"/>
      <c r="DZ36" s="623"/>
      <c r="EA36" s="623"/>
      <c r="EB36" s="623"/>
      <c r="EC36" s="624"/>
    </row>
    <row r="37" spans="2:133" ht="11.25" customHeight="1">
      <c r="AQ37" s="672" t="s">
        <v>316</v>
      </c>
      <c r="AR37" s="673"/>
      <c r="AS37" s="673"/>
      <c r="AT37" s="673"/>
      <c r="AU37" s="673"/>
      <c r="AV37" s="673"/>
      <c r="AW37" s="673"/>
      <c r="AX37" s="673"/>
      <c r="AY37" s="674"/>
      <c r="AZ37" s="593">
        <v>232044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25154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1899444</v>
      </c>
      <c r="CS37" s="625"/>
      <c r="CT37" s="625"/>
      <c r="CU37" s="625"/>
      <c r="CV37" s="625"/>
      <c r="CW37" s="625"/>
      <c r="CX37" s="625"/>
      <c r="CY37" s="626"/>
      <c r="CZ37" s="627">
        <v>2.8</v>
      </c>
      <c r="DA37" s="628"/>
      <c r="DB37" s="628"/>
      <c r="DC37" s="629"/>
      <c r="DD37" s="602">
        <v>1878020</v>
      </c>
      <c r="DE37" s="625"/>
      <c r="DF37" s="625"/>
      <c r="DG37" s="625"/>
      <c r="DH37" s="625"/>
      <c r="DI37" s="625"/>
      <c r="DJ37" s="625"/>
      <c r="DK37" s="626"/>
      <c r="DL37" s="602">
        <v>1860151</v>
      </c>
      <c r="DM37" s="625"/>
      <c r="DN37" s="625"/>
      <c r="DO37" s="625"/>
      <c r="DP37" s="625"/>
      <c r="DQ37" s="625"/>
      <c r="DR37" s="625"/>
      <c r="DS37" s="625"/>
      <c r="DT37" s="625"/>
      <c r="DU37" s="625"/>
      <c r="DV37" s="626"/>
      <c r="DW37" s="598">
        <v>5</v>
      </c>
      <c r="DX37" s="623"/>
      <c r="DY37" s="623"/>
      <c r="DZ37" s="623"/>
      <c r="EA37" s="623"/>
      <c r="EB37" s="623"/>
      <c r="EC37" s="624"/>
    </row>
    <row r="38" spans="2:133" ht="11.25" customHeight="1">
      <c r="AQ38" s="672" t="s">
        <v>319</v>
      </c>
      <c r="AR38" s="673"/>
      <c r="AS38" s="673"/>
      <c r="AT38" s="673"/>
      <c r="AU38" s="673"/>
      <c r="AV38" s="673"/>
      <c r="AW38" s="673"/>
      <c r="AX38" s="673"/>
      <c r="AY38" s="674"/>
      <c r="AZ38" s="593">
        <v>134649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39926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6964366</v>
      </c>
      <c r="CS38" s="594"/>
      <c r="CT38" s="594"/>
      <c r="CU38" s="594"/>
      <c r="CV38" s="594"/>
      <c r="CW38" s="594"/>
      <c r="CX38" s="594"/>
      <c r="CY38" s="595"/>
      <c r="CZ38" s="627">
        <v>10.4</v>
      </c>
      <c r="DA38" s="628"/>
      <c r="DB38" s="628"/>
      <c r="DC38" s="629"/>
      <c r="DD38" s="602">
        <v>5986240</v>
      </c>
      <c r="DE38" s="594"/>
      <c r="DF38" s="594"/>
      <c r="DG38" s="594"/>
      <c r="DH38" s="594"/>
      <c r="DI38" s="594"/>
      <c r="DJ38" s="594"/>
      <c r="DK38" s="595"/>
      <c r="DL38" s="602">
        <v>5478487</v>
      </c>
      <c r="DM38" s="594"/>
      <c r="DN38" s="594"/>
      <c r="DO38" s="594"/>
      <c r="DP38" s="594"/>
      <c r="DQ38" s="594"/>
      <c r="DR38" s="594"/>
      <c r="DS38" s="594"/>
      <c r="DT38" s="594"/>
      <c r="DU38" s="594"/>
      <c r="DV38" s="595"/>
      <c r="DW38" s="598">
        <v>14.7</v>
      </c>
      <c r="DX38" s="623"/>
      <c r="DY38" s="623"/>
      <c r="DZ38" s="623"/>
      <c r="EA38" s="623"/>
      <c r="EB38" s="623"/>
      <c r="EC38" s="624"/>
    </row>
    <row r="39" spans="2:133" ht="11.25" customHeight="1">
      <c r="AQ39" s="672" t="s">
        <v>322</v>
      </c>
      <c r="AR39" s="673"/>
      <c r="AS39" s="673"/>
      <c r="AT39" s="673"/>
      <c r="AU39" s="673"/>
      <c r="AV39" s="673"/>
      <c r="AW39" s="673"/>
      <c r="AX39" s="673"/>
      <c r="AY39" s="674"/>
      <c r="AZ39" s="593">
        <v>35510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4404410</v>
      </c>
      <c r="CS39" s="625"/>
      <c r="CT39" s="625"/>
      <c r="CU39" s="625"/>
      <c r="CV39" s="625"/>
      <c r="CW39" s="625"/>
      <c r="CX39" s="625"/>
      <c r="CY39" s="626"/>
      <c r="CZ39" s="627">
        <v>6.6</v>
      </c>
      <c r="DA39" s="628"/>
      <c r="DB39" s="628"/>
      <c r="DC39" s="629"/>
      <c r="DD39" s="602">
        <v>1801611</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1449279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115</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774571</v>
      </c>
      <c r="CS40" s="594"/>
      <c r="CT40" s="594"/>
      <c r="CU40" s="594"/>
      <c r="CV40" s="594"/>
      <c r="CW40" s="594"/>
      <c r="CX40" s="594"/>
      <c r="CY40" s="595"/>
      <c r="CZ40" s="627">
        <v>1.2</v>
      </c>
      <c r="DA40" s="628"/>
      <c r="DB40" s="628"/>
      <c r="DC40" s="629"/>
      <c r="DD40" s="602" t="s">
        <v>326</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4904305</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371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6542780</v>
      </c>
      <c r="CS42" s="594"/>
      <c r="CT42" s="594"/>
      <c r="CU42" s="594"/>
      <c r="CV42" s="594"/>
      <c r="CW42" s="594"/>
      <c r="CX42" s="594"/>
      <c r="CY42" s="595"/>
      <c r="CZ42" s="627">
        <v>9.6999999999999993</v>
      </c>
      <c r="DA42" s="676"/>
      <c r="DB42" s="676"/>
      <c r="DC42" s="677"/>
      <c r="DD42" s="602">
        <v>1285239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223526</v>
      </c>
      <c r="CS43" s="625"/>
      <c r="CT43" s="625"/>
      <c r="CU43" s="625"/>
      <c r="CV43" s="625"/>
      <c r="CW43" s="625"/>
      <c r="CX43" s="625"/>
      <c r="CY43" s="626"/>
      <c r="CZ43" s="627">
        <v>0.3</v>
      </c>
      <c r="DA43" s="628"/>
      <c r="DB43" s="628"/>
      <c r="DC43" s="629"/>
      <c r="DD43" s="602">
        <v>223526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6530231</v>
      </c>
      <c r="CS44" s="594"/>
      <c r="CT44" s="594"/>
      <c r="CU44" s="594"/>
      <c r="CV44" s="594"/>
      <c r="CW44" s="594"/>
      <c r="CX44" s="594"/>
      <c r="CY44" s="595"/>
      <c r="CZ44" s="627">
        <v>9.6999999999999993</v>
      </c>
      <c r="DA44" s="676"/>
      <c r="DB44" s="676"/>
      <c r="DC44" s="677"/>
      <c r="DD44" s="602">
        <v>1280673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3212225</v>
      </c>
      <c r="CS45" s="625"/>
      <c r="CT45" s="625"/>
      <c r="CU45" s="625"/>
      <c r="CV45" s="625"/>
      <c r="CW45" s="625"/>
      <c r="CX45" s="625"/>
      <c r="CY45" s="626"/>
      <c r="CZ45" s="627">
        <v>4.8</v>
      </c>
      <c r="DA45" s="628"/>
      <c r="DB45" s="628"/>
      <c r="DC45" s="629"/>
      <c r="DD45" s="602">
        <v>274843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3237595</v>
      </c>
      <c r="CS46" s="594"/>
      <c r="CT46" s="594"/>
      <c r="CU46" s="594"/>
      <c r="CV46" s="594"/>
      <c r="CW46" s="594"/>
      <c r="CX46" s="594"/>
      <c r="CY46" s="595"/>
      <c r="CZ46" s="627">
        <v>4.8</v>
      </c>
      <c r="DA46" s="676"/>
      <c r="DB46" s="676"/>
      <c r="DC46" s="677"/>
      <c r="DD46" s="602">
        <v>986952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12549</v>
      </c>
      <c r="CS47" s="625"/>
      <c r="CT47" s="625"/>
      <c r="CU47" s="625"/>
      <c r="CV47" s="625"/>
      <c r="CW47" s="625"/>
      <c r="CX47" s="625"/>
      <c r="CY47" s="626"/>
      <c r="CZ47" s="627">
        <v>0</v>
      </c>
      <c r="DA47" s="628"/>
      <c r="DB47" s="628"/>
      <c r="DC47" s="629"/>
      <c r="DD47" s="602">
        <v>4566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67199506</v>
      </c>
      <c r="CS49" s="661"/>
      <c r="CT49" s="661"/>
      <c r="CU49" s="661"/>
      <c r="CV49" s="661"/>
      <c r="CW49" s="661"/>
      <c r="CX49" s="661"/>
      <c r="CY49" s="688"/>
      <c r="CZ49" s="689">
        <v>100</v>
      </c>
      <c r="DA49" s="690"/>
      <c r="DB49" s="690"/>
      <c r="DC49" s="691"/>
      <c r="DD49" s="692">
        <v>41841286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68709</v>
      </c>
      <c r="R7" s="723"/>
      <c r="S7" s="723"/>
      <c r="T7" s="723"/>
      <c r="U7" s="723"/>
      <c r="V7" s="723">
        <v>67278</v>
      </c>
      <c r="W7" s="723"/>
      <c r="X7" s="723"/>
      <c r="Y7" s="723"/>
      <c r="Z7" s="723"/>
      <c r="AA7" s="723">
        <v>1431</v>
      </c>
      <c r="AB7" s="723"/>
      <c r="AC7" s="723"/>
      <c r="AD7" s="723"/>
      <c r="AE7" s="724"/>
      <c r="AF7" s="725">
        <v>1281</v>
      </c>
      <c r="AG7" s="726"/>
      <c r="AH7" s="726"/>
      <c r="AI7" s="726"/>
      <c r="AJ7" s="727"/>
      <c r="AK7" s="762">
        <v>2912</v>
      </c>
      <c r="AL7" s="763"/>
      <c r="AM7" s="763"/>
      <c r="AN7" s="763"/>
      <c r="AO7" s="763"/>
      <c r="AP7" s="763">
        <v>73965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-8</v>
      </c>
      <c r="CI7" s="760"/>
      <c r="CJ7" s="760"/>
      <c r="CK7" s="760"/>
      <c r="CL7" s="761"/>
      <c r="CM7" s="759">
        <v>66</v>
      </c>
      <c r="CN7" s="760"/>
      <c r="CO7" s="760"/>
      <c r="CP7" s="760"/>
      <c r="CQ7" s="761"/>
      <c r="CR7" s="759">
        <v>10</v>
      </c>
      <c r="CS7" s="760"/>
      <c r="CT7" s="760"/>
      <c r="CU7" s="760"/>
      <c r="CV7" s="761"/>
      <c r="CW7" s="759" t="s">
        <v>482</v>
      </c>
      <c r="CX7" s="760"/>
      <c r="CY7" s="760"/>
      <c r="CZ7" s="760"/>
      <c r="DA7" s="761"/>
      <c r="DB7" s="759" t="s">
        <v>482</v>
      </c>
      <c r="DC7" s="760"/>
      <c r="DD7" s="760"/>
      <c r="DE7" s="760"/>
      <c r="DF7" s="761"/>
      <c r="DG7" s="759" t="s">
        <v>482</v>
      </c>
      <c r="DH7" s="760"/>
      <c r="DI7" s="760"/>
      <c r="DJ7" s="760"/>
      <c r="DK7" s="761"/>
      <c r="DL7" s="759" t="s">
        <v>482</v>
      </c>
      <c r="DM7" s="760"/>
      <c r="DN7" s="760"/>
      <c r="DO7" s="760"/>
      <c r="DP7" s="761"/>
      <c r="DQ7" s="759" t="s">
        <v>482</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420</v>
      </c>
      <c r="R8" s="747"/>
      <c r="S8" s="747"/>
      <c r="T8" s="747"/>
      <c r="U8" s="747"/>
      <c r="V8" s="747">
        <v>420</v>
      </c>
      <c r="W8" s="747"/>
      <c r="X8" s="747"/>
      <c r="Y8" s="747"/>
      <c r="Z8" s="747"/>
      <c r="AA8" s="747" t="s">
        <v>482</v>
      </c>
      <c r="AB8" s="747"/>
      <c r="AC8" s="747"/>
      <c r="AD8" s="747"/>
      <c r="AE8" s="748"/>
      <c r="AF8" s="749" t="s">
        <v>482</v>
      </c>
      <c r="AG8" s="750"/>
      <c r="AH8" s="750"/>
      <c r="AI8" s="750"/>
      <c r="AJ8" s="751"/>
      <c r="AK8" s="752">
        <v>386</v>
      </c>
      <c r="AL8" s="753"/>
      <c r="AM8" s="753"/>
      <c r="AN8" s="753"/>
      <c r="AO8" s="753"/>
      <c r="AP8" s="753">
        <v>1260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2</v>
      </c>
      <c r="CI8" s="770"/>
      <c r="CJ8" s="770"/>
      <c r="CK8" s="770"/>
      <c r="CL8" s="771"/>
      <c r="CM8" s="769">
        <v>188</v>
      </c>
      <c r="CN8" s="770"/>
      <c r="CO8" s="770"/>
      <c r="CP8" s="770"/>
      <c r="CQ8" s="771"/>
      <c r="CR8" s="769">
        <v>140</v>
      </c>
      <c r="CS8" s="770"/>
      <c r="CT8" s="770"/>
      <c r="CU8" s="770"/>
      <c r="CV8" s="771"/>
      <c r="CW8" s="769">
        <v>6</v>
      </c>
      <c r="CX8" s="770"/>
      <c r="CY8" s="770"/>
      <c r="CZ8" s="770"/>
      <c r="DA8" s="771"/>
      <c r="DB8" s="769" t="s">
        <v>482</v>
      </c>
      <c r="DC8" s="770"/>
      <c r="DD8" s="770"/>
      <c r="DE8" s="770"/>
      <c r="DF8" s="771"/>
      <c r="DG8" s="769" t="s">
        <v>482</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3130</v>
      </c>
      <c r="R9" s="747"/>
      <c r="S9" s="747"/>
      <c r="T9" s="747"/>
      <c r="U9" s="747"/>
      <c r="V9" s="747">
        <v>3130</v>
      </c>
      <c r="W9" s="747"/>
      <c r="X9" s="747"/>
      <c r="Y9" s="747"/>
      <c r="Z9" s="747"/>
      <c r="AA9" s="747" t="s">
        <v>482</v>
      </c>
      <c r="AB9" s="747"/>
      <c r="AC9" s="747"/>
      <c r="AD9" s="747"/>
      <c r="AE9" s="748"/>
      <c r="AF9" s="749" t="s">
        <v>482</v>
      </c>
      <c r="AG9" s="750"/>
      <c r="AH9" s="750"/>
      <c r="AI9" s="750"/>
      <c r="AJ9" s="751"/>
      <c r="AK9" s="752" t="s">
        <v>482</v>
      </c>
      <c r="AL9" s="753"/>
      <c r="AM9" s="753"/>
      <c r="AN9" s="753"/>
      <c r="AO9" s="753"/>
      <c r="AP9" s="753" t="s">
        <v>482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4</v>
      </c>
      <c r="CI9" s="770"/>
      <c r="CJ9" s="770"/>
      <c r="CK9" s="770"/>
      <c r="CL9" s="771"/>
      <c r="CM9" s="769">
        <v>19</v>
      </c>
      <c r="CN9" s="770"/>
      <c r="CO9" s="770"/>
      <c r="CP9" s="770"/>
      <c r="CQ9" s="771"/>
      <c r="CR9" s="769">
        <v>3</v>
      </c>
      <c r="CS9" s="770"/>
      <c r="CT9" s="770"/>
      <c r="CU9" s="770"/>
      <c r="CV9" s="771"/>
      <c r="CW9" s="769">
        <v>18</v>
      </c>
      <c r="CX9" s="770"/>
      <c r="CY9" s="770"/>
      <c r="CZ9" s="770"/>
      <c r="DA9" s="771"/>
      <c r="DB9" s="769" t="s">
        <v>482</v>
      </c>
      <c r="DC9" s="770"/>
      <c r="DD9" s="770"/>
      <c r="DE9" s="770"/>
      <c r="DF9" s="771"/>
      <c r="DG9" s="769" t="s">
        <v>482</v>
      </c>
      <c r="DH9" s="770"/>
      <c r="DI9" s="770"/>
      <c r="DJ9" s="770"/>
      <c r="DK9" s="771"/>
      <c r="DL9" s="769" t="s">
        <v>482</v>
      </c>
      <c r="DM9" s="770"/>
      <c r="DN9" s="770"/>
      <c r="DO9" s="770"/>
      <c r="DP9" s="771"/>
      <c r="DQ9" s="769" t="s">
        <v>482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542</v>
      </c>
      <c r="BT10" s="757"/>
      <c r="BU10" s="757"/>
      <c r="BV10" s="757"/>
      <c r="BW10" s="757"/>
      <c r="BX10" s="757"/>
      <c r="BY10" s="757"/>
      <c r="BZ10" s="757"/>
      <c r="CA10" s="757"/>
      <c r="CB10" s="757"/>
      <c r="CC10" s="757"/>
      <c r="CD10" s="757"/>
      <c r="CE10" s="757"/>
      <c r="CF10" s="757"/>
      <c r="CG10" s="758"/>
      <c r="CH10" s="769">
        <v>-3</v>
      </c>
      <c r="CI10" s="770"/>
      <c r="CJ10" s="770"/>
      <c r="CK10" s="770"/>
      <c r="CL10" s="771"/>
      <c r="CM10" s="769">
        <v>12083</v>
      </c>
      <c r="CN10" s="770"/>
      <c r="CO10" s="770"/>
      <c r="CP10" s="770"/>
      <c r="CQ10" s="771"/>
      <c r="CR10" s="769">
        <v>5</v>
      </c>
      <c r="CS10" s="770"/>
      <c r="CT10" s="770"/>
      <c r="CU10" s="770"/>
      <c r="CV10" s="771"/>
      <c r="CW10" s="769" t="s">
        <v>482</v>
      </c>
      <c r="CX10" s="770"/>
      <c r="CY10" s="770"/>
      <c r="CZ10" s="770"/>
      <c r="DA10" s="771"/>
      <c r="DB10" s="769" t="s">
        <v>482</v>
      </c>
      <c r="DC10" s="770"/>
      <c r="DD10" s="770"/>
      <c r="DE10" s="770"/>
      <c r="DF10" s="771"/>
      <c r="DG10" s="769" t="s">
        <v>482</v>
      </c>
      <c r="DH10" s="770"/>
      <c r="DI10" s="770"/>
      <c r="DJ10" s="770"/>
      <c r="DK10" s="771"/>
      <c r="DL10" s="769" t="s">
        <v>482</v>
      </c>
      <c r="DM10" s="770"/>
      <c r="DN10" s="770"/>
      <c r="DO10" s="770"/>
      <c r="DP10" s="771"/>
      <c r="DQ10" s="769" t="s">
        <v>482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539</v>
      </c>
      <c r="BT11" s="757"/>
      <c r="BU11" s="757"/>
      <c r="BV11" s="757"/>
      <c r="BW11" s="757"/>
      <c r="BX11" s="757"/>
      <c r="BY11" s="757"/>
      <c r="BZ11" s="757"/>
      <c r="CA11" s="757"/>
      <c r="CB11" s="757"/>
      <c r="CC11" s="757"/>
      <c r="CD11" s="757"/>
      <c r="CE11" s="757"/>
      <c r="CF11" s="757"/>
      <c r="CG11" s="758"/>
      <c r="CH11" s="769">
        <v>-4</v>
      </c>
      <c r="CI11" s="770"/>
      <c r="CJ11" s="770"/>
      <c r="CK11" s="770"/>
      <c r="CL11" s="771"/>
      <c r="CM11" s="769">
        <v>755</v>
      </c>
      <c r="CN11" s="770"/>
      <c r="CO11" s="770"/>
      <c r="CP11" s="770"/>
      <c r="CQ11" s="771"/>
      <c r="CR11" s="769">
        <v>14</v>
      </c>
      <c r="CS11" s="770"/>
      <c r="CT11" s="770"/>
      <c r="CU11" s="770"/>
      <c r="CV11" s="771"/>
      <c r="CW11" s="769" t="s">
        <v>482</v>
      </c>
      <c r="CX11" s="770"/>
      <c r="CY11" s="770"/>
      <c r="CZ11" s="770"/>
      <c r="DA11" s="771"/>
      <c r="DB11" s="769" t="s">
        <v>482</v>
      </c>
      <c r="DC11" s="770"/>
      <c r="DD11" s="770"/>
      <c r="DE11" s="770"/>
      <c r="DF11" s="771"/>
      <c r="DG11" s="769" t="s">
        <v>482</v>
      </c>
      <c r="DH11" s="770"/>
      <c r="DI11" s="770"/>
      <c r="DJ11" s="770"/>
      <c r="DK11" s="771"/>
      <c r="DL11" s="769" t="s">
        <v>482</v>
      </c>
      <c r="DM11" s="770"/>
      <c r="DN11" s="770"/>
      <c r="DO11" s="770"/>
      <c r="DP11" s="771"/>
      <c r="DQ11" s="769" t="s">
        <v>482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70454</v>
      </c>
      <c r="R23" s="782"/>
      <c r="S23" s="782"/>
      <c r="T23" s="782"/>
      <c r="U23" s="782"/>
      <c r="V23" s="782">
        <v>69023</v>
      </c>
      <c r="W23" s="782"/>
      <c r="X23" s="782"/>
      <c r="Y23" s="782"/>
      <c r="Z23" s="782"/>
      <c r="AA23" s="782">
        <v>1431</v>
      </c>
      <c r="AB23" s="782"/>
      <c r="AC23" s="782"/>
      <c r="AD23" s="782"/>
      <c r="AE23" s="783"/>
      <c r="AF23" s="784">
        <v>1281</v>
      </c>
      <c r="AG23" s="782"/>
      <c r="AH23" s="782"/>
      <c r="AI23" s="782"/>
      <c r="AJ23" s="785"/>
      <c r="AK23" s="786"/>
      <c r="AL23" s="787"/>
      <c r="AM23" s="787"/>
      <c r="AN23" s="787"/>
      <c r="AO23" s="787"/>
      <c r="AP23" s="782">
        <v>75225</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21762</v>
      </c>
      <c r="R28" s="811"/>
      <c r="S28" s="811"/>
      <c r="T28" s="811"/>
      <c r="U28" s="811"/>
      <c r="V28" s="811">
        <v>21124</v>
      </c>
      <c r="W28" s="811"/>
      <c r="X28" s="811"/>
      <c r="Y28" s="811"/>
      <c r="Z28" s="811"/>
      <c r="AA28" s="811">
        <v>637</v>
      </c>
      <c r="AB28" s="811"/>
      <c r="AC28" s="811"/>
      <c r="AD28" s="811"/>
      <c r="AE28" s="812"/>
      <c r="AF28" s="813">
        <v>637</v>
      </c>
      <c r="AG28" s="811"/>
      <c r="AH28" s="811"/>
      <c r="AI28" s="811"/>
      <c r="AJ28" s="814"/>
      <c r="AK28" s="815">
        <v>1853</v>
      </c>
      <c r="AL28" s="806"/>
      <c r="AM28" s="806"/>
      <c r="AN28" s="806"/>
      <c r="AO28" s="806"/>
      <c r="AP28" s="806" t="s">
        <v>482</v>
      </c>
      <c r="AQ28" s="806"/>
      <c r="AR28" s="806"/>
      <c r="AS28" s="806"/>
      <c r="AT28" s="806"/>
      <c r="AU28" s="806" t="s">
        <v>482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15832</v>
      </c>
      <c r="R29" s="747"/>
      <c r="S29" s="747"/>
      <c r="T29" s="747"/>
      <c r="U29" s="747"/>
      <c r="V29" s="747">
        <v>15636</v>
      </c>
      <c r="W29" s="747"/>
      <c r="X29" s="747"/>
      <c r="Y29" s="747"/>
      <c r="Z29" s="747"/>
      <c r="AA29" s="747">
        <v>197</v>
      </c>
      <c r="AB29" s="747"/>
      <c r="AC29" s="747"/>
      <c r="AD29" s="747"/>
      <c r="AE29" s="748"/>
      <c r="AF29" s="749">
        <v>197</v>
      </c>
      <c r="AG29" s="750"/>
      <c r="AH29" s="750"/>
      <c r="AI29" s="750"/>
      <c r="AJ29" s="751"/>
      <c r="AK29" s="818">
        <v>2195</v>
      </c>
      <c r="AL29" s="819"/>
      <c r="AM29" s="819"/>
      <c r="AN29" s="819"/>
      <c r="AO29" s="819"/>
      <c r="AP29" s="819">
        <v>60</v>
      </c>
      <c r="AQ29" s="819"/>
      <c r="AR29" s="819"/>
      <c r="AS29" s="819"/>
      <c r="AT29" s="819"/>
      <c r="AU29" s="819">
        <v>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2382</v>
      </c>
      <c r="R30" s="747"/>
      <c r="S30" s="747"/>
      <c r="T30" s="747"/>
      <c r="U30" s="747"/>
      <c r="V30" s="747">
        <v>2333</v>
      </c>
      <c r="W30" s="747"/>
      <c r="X30" s="747"/>
      <c r="Y30" s="747"/>
      <c r="Z30" s="747"/>
      <c r="AA30" s="747">
        <v>49</v>
      </c>
      <c r="AB30" s="747"/>
      <c r="AC30" s="747"/>
      <c r="AD30" s="747"/>
      <c r="AE30" s="748"/>
      <c r="AF30" s="749">
        <v>49</v>
      </c>
      <c r="AG30" s="750"/>
      <c r="AH30" s="750"/>
      <c r="AI30" s="750"/>
      <c r="AJ30" s="751"/>
      <c r="AK30" s="818">
        <v>568</v>
      </c>
      <c r="AL30" s="819"/>
      <c r="AM30" s="819"/>
      <c r="AN30" s="819"/>
      <c r="AO30" s="819"/>
      <c r="AP30" s="819" t="s">
        <v>482</v>
      </c>
      <c r="AQ30" s="819"/>
      <c r="AR30" s="819"/>
      <c r="AS30" s="819"/>
      <c r="AT30" s="819"/>
      <c r="AU30" s="819" t="s">
        <v>482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540</v>
      </c>
      <c r="C31" s="744"/>
      <c r="D31" s="744"/>
      <c r="E31" s="744"/>
      <c r="F31" s="744"/>
      <c r="G31" s="744"/>
      <c r="H31" s="744"/>
      <c r="I31" s="744"/>
      <c r="J31" s="744"/>
      <c r="K31" s="744"/>
      <c r="L31" s="744"/>
      <c r="M31" s="744"/>
      <c r="N31" s="744"/>
      <c r="O31" s="744"/>
      <c r="P31" s="745"/>
      <c r="Q31" s="746">
        <v>127</v>
      </c>
      <c r="R31" s="747"/>
      <c r="S31" s="747"/>
      <c r="T31" s="747"/>
      <c r="U31" s="747"/>
      <c r="V31" s="747">
        <v>42</v>
      </c>
      <c r="W31" s="747"/>
      <c r="X31" s="747"/>
      <c r="Y31" s="747"/>
      <c r="Z31" s="747"/>
      <c r="AA31" s="747">
        <v>86</v>
      </c>
      <c r="AB31" s="747"/>
      <c r="AC31" s="747"/>
      <c r="AD31" s="747"/>
      <c r="AE31" s="748"/>
      <c r="AF31" s="749">
        <v>86</v>
      </c>
      <c r="AG31" s="750"/>
      <c r="AH31" s="750"/>
      <c r="AI31" s="750"/>
      <c r="AJ31" s="751"/>
      <c r="AK31" s="818" t="s">
        <v>482</v>
      </c>
      <c r="AL31" s="819"/>
      <c r="AM31" s="819"/>
      <c r="AN31" s="819"/>
      <c r="AO31" s="819"/>
      <c r="AP31" s="819" t="s">
        <v>482</v>
      </c>
      <c r="AQ31" s="819"/>
      <c r="AR31" s="819"/>
      <c r="AS31" s="819"/>
      <c r="AT31" s="819"/>
      <c r="AU31" s="819" t="s">
        <v>482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3842</v>
      </c>
      <c r="R32" s="747"/>
      <c r="S32" s="747"/>
      <c r="T32" s="747"/>
      <c r="U32" s="747"/>
      <c r="V32" s="747">
        <v>3370</v>
      </c>
      <c r="W32" s="747"/>
      <c r="X32" s="747"/>
      <c r="Y32" s="747"/>
      <c r="Z32" s="747"/>
      <c r="AA32" s="747">
        <v>472</v>
      </c>
      <c r="AB32" s="747"/>
      <c r="AC32" s="747"/>
      <c r="AD32" s="747"/>
      <c r="AE32" s="748"/>
      <c r="AF32" s="749">
        <v>3164</v>
      </c>
      <c r="AG32" s="750"/>
      <c r="AH32" s="750"/>
      <c r="AI32" s="750"/>
      <c r="AJ32" s="751"/>
      <c r="AK32" s="818">
        <v>135</v>
      </c>
      <c r="AL32" s="819"/>
      <c r="AM32" s="819"/>
      <c r="AN32" s="819"/>
      <c r="AO32" s="819"/>
      <c r="AP32" s="819">
        <v>11698</v>
      </c>
      <c r="AQ32" s="819"/>
      <c r="AR32" s="819"/>
      <c r="AS32" s="819"/>
      <c r="AT32" s="819"/>
      <c r="AU32" s="819">
        <v>58</v>
      </c>
      <c r="AV32" s="819"/>
      <c r="AW32" s="819"/>
      <c r="AX32" s="819"/>
      <c r="AY32" s="819"/>
      <c r="AZ32" s="820" t="s">
        <v>482</v>
      </c>
      <c r="BA32" s="820"/>
      <c r="BB32" s="820"/>
      <c r="BC32" s="820"/>
      <c r="BD32" s="820"/>
      <c r="BE32" s="816" t="s">
        <v>543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1019</v>
      </c>
      <c r="R33" s="747"/>
      <c r="S33" s="747"/>
      <c r="T33" s="747"/>
      <c r="U33" s="747"/>
      <c r="V33" s="747">
        <v>1089</v>
      </c>
      <c r="W33" s="747"/>
      <c r="X33" s="747"/>
      <c r="Y33" s="747"/>
      <c r="Z33" s="747"/>
      <c r="AA33" s="747">
        <v>-70</v>
      </c>
      <c r="AB33" s="747"/>
      <c r="AC33" s="747"/>
      <c r="AD33" s="747"/>
      <c r="AE33" s="748"/>
      <c r="AF33" s="749">
        <v>560</v>
      </c>
      <c r="AG33" s="750"/>
      <c r="AH33" s="750"/>
      <c r="AI33" s="750"/>
      <c r="AJ33" s="751"/>
      <c r="AK33" s="818">
        <v>232</v>
      </c>
      <c r="AL33" s="819"/>
      <c r="AM33" s="819"/>
      <c r="AN33" s="819"/>
      <c r="AO33" s="819"/>
      <c r="AP33" s="819">
        <v>146</v>
      </c>
      <c r="AQ33" s="819"/>
      <c r="AR33" s="819"/>
      <c r="AS33" s="819"/>
      <c r="AT33" s="819"/>
      <c r="AU33" s="819">
        <v>31</v>
      </c>
      <c r="AV33" s="819"/>
      <c r="AW33" s="819"/>
      <c r="AX33" s="819"/>
      <c r="AY33" s="819"/>
      <c r="AZ33" s="820" t="s">
        <v>482</v>
      </c>
      <c r="BA33" s="820"/>
      <c r="BB33" s="820"/>
      <c r="BC33" s="820"/>
      <c r="BD33" s="820"/>
      <c r="BE33" s="816" t="s">
        <v>543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5838</v>
      </c>
      <c r="R34" s="747"/>
      <c r="S34" s="747"/>
      <c r="T34" s="747"/>
      <c r="U34" s="747"/>
      <c r="V34" s="747">
        <v>5395</v>
      </c>
      <c r="W34" s="747"/>
      <c r="X34" s="747"/>
      <c r="Y34" s="747"/>
      <c r="Z34" s="747"/>
      <c r="AA34" s="747">
        <v>443</v>
      </c>
      <c r="AB34" s="747"/>
      <c r="AC34" s="747"/>
      <c r="AD34" s="747"/>
      <c r="AE34" s="748"/>
      <c r="AF34" s="749">
        <v>1754</v>
      </c>
      <c r="AG34" s="750"/>
      <c r="AH34" s="750"/>
      <c r="AI34" s="750"/>
      <c r="AJ34" s="751"/>
      <c r="AK34" s="818">
        <v>2126</v>
      </c>
      <c r="AL34" s="819"/>
      <c r="AM34" s="819"/>
      <c r="AN34" s="819"/>
      <c r="AO34" s="819"/>
      <c r="AP34" s="819">
        <v>34878</v>
      </c>
      <c r="AQ34" s="819"/>
      <c r="AR34" s="819"/>
      <c r="AS34" s="819"/>
      <c r="AT34" s="819"/>
      <c r="AU34" s="819">
        <v>21136</v>
      </c>
      <c r="AV34" s="819"/>
      <c r="AW34" s="819"/>
      <c r="AX34" s="819"/>
      <c r="AY34" s="819"/>
      <c r="AZ34" s="820" t="s">
        <v>482</v>
      </c>
      <c r="BA34" s="820"/>
      <c r="BB34" s="820"/>
      <c r="BC34" s="820"/>
      <c r="BD34" s="820"/>
      <c r="BE34" s="816" t="s">
        <v>543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14</v>
      </c>
      <c r="R35" s="747"/>
      <c r="S35" s="747"/>
      <c r="T35" s="747"/>
      <c r="U35" s="747"/>
      <c r="V35" s="747">
        <v>14</v>
      </c>
      <c r="W35" s="747"/>
      <c r="X35" s="747"/>
      <c r="Y35" s="747"/>
      <c r="Z35" s="747"/>
      <c r="AA35" s="747" t="s">
        <v>482</v>
      </c>
      <c r="AB35" s="747"/>
      <c r="AC35" s="747"/>
      <c r="AD35" s="747"/>
      <c r="AE35" s="748"/>
      <c r="AF35" s="749" t="s">
        <v>482</v>
      </c>
      <c r="AG35" s="750"/>
      <c r="AH35" s="750"/>
      <c r="AI35" s="750"/>
      <c r="AJ35" s="751"/>
      <c r="AK35" s="818">
        <v>8</v>
      </c>
      <c r="AL35" s="819"/>
      <c r="AM35" s="819"/>
      <c r="AN35" s="819"/>
      <c r="AO35" s="819"/>
      <c r="AP35" s="819" t="s">
        <v>482</v>
      </c>
      <c r="AQ35" s="819"/>
      <c r="AR35" s="819"/>
      <c r="AS35" s="819"/>
      <c r="AT35" s="819"/>
      <c r="AU35" s="819" t="s">
        <v>482</v>
      </c>
      <c r="AV35" s="819"/>
      <c r="AW35" s="819"/>
      <c r="AX35" s="819"/>
      <c r="AY35" s="819"/>
      <c r="AZ35" s="820" t="s">
        <v>482</v>
      </c>
      <c r="BA35" s="820"/>
      <c r="BB35" s="820"/>
      <c r="BC35" s="820"/>
      <c r="BD35" s="820"/>
      <c r="BE35" s="816" t="s">
        <v>544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157</v>
      </c>
      <c r="R36" s="747"/>
      <c r="S36" s="747"/>
      <c r="T36" s="747"/>
      <c r="U36" s="747"/>
      <c r="V36" s="747">
        <v>121</v>
      </c>
      <c r="W36" s="747"/>
      <c r="X36" s="747"/>
      <c r="Y36" s="747"/>
      <c r="Z36" s="747"/>
      <c r="AA36" s="747">
        <v>35</v>
      </c>
      <c r="AB36" s="747"/>
      <c r="AC36" s="747"/>
      <c r="AD36" s="747"/>
      <c r="AE36" s="748"/>
      <c r="AF36" s="749">
        <v>35</v>
      </c>
      <c r="AG36" s="750"/>
      <c r="AH36" s="750"/>
      <c r="AI36" s="750"/>
      <c r="AJ36" s="751"/>
      <c r="AK36" s="818">
        <v>29</v>
      </c>
      <c r="AL36" s="819"/>
      <c r="AM36" s="819"/>
      <c r="AN36" s="819"/>
      <c r="AO36" s="819"/>
      <c r="AP36" s="819">
        <v>22</v>
      </c>
      <c r="AQ36" s="819"/>
      <c r="AR36" s="819"/>
      <c r="AS36" s="819"/>
      <c r="AT36" s="819"/>
      <c r="AU36" s="819">
        <v>13</v>
      </c>
      <c r="AV36" s="819"/>
      <c r="AW36" s="819"/>
      <c r="AX36" s="819"/>
      <c r="AY36" s="819"/>
      <c r="AZ36" s="820" t="s">
        <v>482</v>
      </c>
      <c r="BA36" s="820"/>
      <c r="BB36" s="820"/>
      <c r="BC36" s="820"/>
      <c r="BD36" s="820"/>
      <c r="BE36" s="816" t="s">
        <v>544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89</v>
      </c>
      <c r="R37" s="747"/>
      <c r="S37" s="747"/>
      <c r="T37" s="747"/>
      <c r="U37" s="747"/>
      <c r="V37" s="747">
        <v>24</v>
      </c>
      <c r="W37" s="747"/>
      <c r="X37" s="747"/>
      <c r="Y37" s="747"/>
      <c r="Z37" s="747"/>
      <c r="AA37" s="747">
        <v>66</v>
      </c>
      <c r="AB37" s="747"/>
      <c r="AC37" s="747"/>
      <c r="AD37" s="747"/>
      <c r="AE37" s="748"/>
      <c r="AF37" s="749">
        <v>66</v>
      </c>
      <c r="AG37" s="750"/>
      <c r="AH37" s="750"/>
      <c r="AI37" s="750"/>
      <c r="AJ37" s="751"/>
      <c r="AK37" s="818">
        <v>7</v>
      </c>
      <c r="AL37" s="819"/>
      <c r="AM37" s="819"/>
      <c r="AN37" s="819"/>
      <c r="AO37" s="819"/>
      <c r="AP37" s="819" t="s">
        <v>482</v>
      </c>
      <c r="AQ37" s="819"/>
      <c r="AR37" s="819"/>
      <c r="AS37" s="819"/>
      <c r="AT37" s="819"/>
      <c r="AU37" s="819" t="s">
        <v>482</v>
      </c>
      <c r="AV37" s="819"/>
      <c r="AW37" s="819"/>
      <c r="AX37" s="819"/>
      <c r="AY37" s="819"/>
      <c r="AZ37" s="820" t="s">
        <v>482</v>
      </c>
      <c r="BA37" s="820"/>
      <c r="BB37" s="820"/>
      <c r="BC37" s="820"/>
      <c r="BD37" s="820"/>
      <c r="BE37" s="816" t="s">
        <v>544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746">
        <v>359</v>
      </c>
      <c r="R38" s="747"/>
      <c r="S38" s="747"/>
      <c r="T38" s="747"/>
      <c r="U38" s="747"/>
      <c r="V38" s="747">
        <v>359</v>
      </c>
      <c r="W38" s="747"/>
      <c r="X38" s="747"/>
      <c r="Y38" s="747"/>
      <c r="Z38" s="747"/>
      <c r="AA38" s="747" t="s">
        <v>482</v>
      </c>
      <c r="AB38" s="747"/>
      <c r="AC38" s="747"/>
      <c r="AD38" s="747"/>
      <c r="AE38" s="748"/>
      <c r="AF38" s="749" t="s">
        <v>482</v>
      </c>
      <c r="AG38" s="750"/>
      <c r="AH38" s="750"/>
      <c r="AI38" s="750"/>
      <c r="AJ38" s="751"/>
      <c r="AK38" s="818">
        <v>232</v>
      </c>
      <c r="AL38" s="819"/>
      <c r="AM38" s="819"/>
      <c r="AN38" s="819"/>
      <c r="AO38" s="819"/>
      <c r="AP38" s="819">
        <v>2120</v>
      </c>
      <c r="AQ38" s="819"/>
      <c r="AR38" s="819"/>
      <c r="AS38" s="819"/>
      <c r="AT38" s="819"/>
      <c r="AU38" s="819">
        <v>2031</v>
      </c>
      <c r="AV38" s="819"/>
      <c r="AW38" s="819"/>
      <c r="AX38" s="819"/>
      <c r="AY38" s="819"/>
      <c r="AZ38" s="820" t="s">
        <v>482</v>
      </c>
      <c r="BA38" s="820"/>
      <c r="BB38" s="820"/>
      <c r="BC38" s="820"/>
      <c r="BD38" s="820"/>
      <c r="BE38" s="816" t="s">
        <v>544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6549</v>
      </c>
      <c r="AG63" s="830"/>
      <c r="AH63" s="830"/>
      <c r="AI63" s="830"/>
      <c r="AJ63" s="831"/>
      <c r="AK63" s="832"/>
      <c r="AL63" s="827"/>
      <c r="AM63" s="827"/>
      <c r="AN63" s="827"/>
      <c r="AO63" s="827"/>
      <c r="AP63" s="830">
        <v>48924</v>
      </c>
      <c r="AQ63" s="830"/>
      <c r="AR63" s="830"/>
      <c r="AS63" s="830"/>
      <c r="AT63" s="830"/>
      <c r="AU63" s="830">
        <v>23278</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545</v>
      </c>
      <c r="C68" s="858"/>
      <c r="D68" s="858"/>
      <c r="E68" s="858"/>
      <c r="F68" s="858"/>
      <c r="G68" s="858"/>
      <c r="H68" s="858"/>
      <c r="I68" s="858"/>
      <c r="J68" s="858"/>
      <c r="K68" s="858"/>
      <c r="L68" s="858"/>
      <c r="M68" s="858"/>
      <c r="N68" s="858"/>
      <c r="O68" s="858"/>
      <c r="P68" s="859"/>
      <c r="Q68" s="860">
        <v>140</v>
      </c>
      <c r="R68" s="854"/>
      <c r="S68" s="854"/>
      <c r="T68" s="854"/>
      <c r="U68" s="854"/>
      <c r="V68" s="854">
        <v>137</v>
      </c>
      <c r="W68" s="854"/>
      <c r="X68" s="854"/>
      <c r="Y68" s="854"/>
      <c r="Z68" s="854"/>
      <c r="AA68" s="854">
        <v>3</v>
      </c>
      <c r="AB68" s="854"/>
      <c r="AC68" s="854"/>
      <c r="AD68" s="854"/>
      <c r="AE68" s="854"/>
      <c r="AF68" s="854">
        <v>3</v>
      </c>
      <c r="AG68" s="854"/>
      <c r="AH68" s="854"/>
      <c r="AI68" s="854"/>
      <c r="AJ68" s="854"/>
      <c r="AK68" s="854" t="s">
        <v>482</v>
      </c>
      <c r="AL68" s="854"/>
      <c r="AM68" s="854"/>
      <c r="AN68" s="854"/>
      <c r="AO68" s="854"/>
      <c r="AP68" s="854">
        <v>10</v>
      </c>
      <c r="AQ68" s="854"/>
      <c r="AR68" s="854"/>
      <c r="AS68" s="854"/>
      <c r="AT68" s="854"/>
      <c r="AU68" s="854">
        <v>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546</v>
      </c>
      <c r="C69" s="862"/>
      <c r="D69" s="862"/>
      <c r="E69" s="862"/>
      <c r="F69" s="862"/>
      <c r="G69" s="862"/>
      <c r="H69" s="862"/>
      <c r="I69" s="862"/>
      <c r="J69" s="862"/>
      <c r="K69" s="862"/>
      <c r="L69" s="862"/>
      <c r="M69" s="862"/>
      <c r="N69" s="862"/>
      <c r="O69" s="862"/>
      <c r="P69" s="863"/>
      <c r="Q69" s="864">
        <v>6</v>
      </c>
      <c r="R69" s="819"/>
      <c r="S69" s="819"/>
      <c r="T69" s="819"/>
      <c r="U69" s="819"/>
      <c r="V69" s="819">
        <v>5</v>
      </c>
      <c r="W69" s="819"/>
      <c r="X69" s="819"/>
      <c r="Y69" s="819"/>
      <c r="Z69" s="819"/>
      <c r="AA69" s="819" t="s">
        <v>482</v>
      </c>
      <c r="AB69" s="819"/>
      <c r="AC69" s="819"/>
      <c r="AD69" s="819"/>
      <c r="AE69" s="819"/>
      <c r="AF69" s="819" t="s">
        <v>482</v>
      </c>
      <c r="AG69" s="819"/>
      <c r="AH69" s="819"/>
      <c r="AI69" s="819"/>
      <c r="AJ69" s="819"/>
      <c r="AK69" s="819" t="s">
        <v>482</v>
      </c>
      <c r="AL69" s="819"/>
      <c r="AM69" s="819"/>
      <c r="AN69" s="819"/>
      <c r="AO69" s="819"/>
      <c r="AP69" s="819" t="s">
        <v>482</v>
      </c>
      <c r="AQ69" s="819"/>
      <c r="AR69" s="819"/>
      <c r="AS69" s="819"/>
      <c r="AT69" s="819"/>
      <c r="AU69" s="819" t="s">
        <v>482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547</v>
      </c>
      <c r="C70" s="862"/>
      <c r="D70" s="862"/>
      <c r="E70" s="862"/>
      <c r="F70" s="862"/>
      <c r="G70" s="862"/>
      <c r="H70" s="862"/>
      <c r="I70" s="862"/>
      <c r="J70" s="862"/>
      <c r="K70" s="862"/>
      <c r="L70" s="862"/>
      <c r="M70" s="862"/>
      <c r="N70" s="862"/>
      <c r="O70" s="862"/>
      <c r="P70" s="863"/>
      <c r="Q70" s="864">
        <v>1608</v>
      </c>
      <c r="R70" s="819"/>
      <c r="S70" s="819"/>
      <c r="T70" s="819"/>
      <c r="U70" s="819"/>
      <c r="V70" s="819">
        <v>1608</v>
      </c>
      <c r="W70" s="819"/>
      <c r="X70" s="819"/>
      <c r="Y70" s="819"/>
      <c r="Z70" s="819"/>
      <c r="AA70" s="819" t="s">
        <v>482</v>
      </c>
      <c r="AB70" s="819"/>
      <c r="AC70" s="819"/>
      <c r="AD70" s="819"/>
      <c r="AE70" s="819"/>
      <c r="AF70" s="819" t="s">
        <v>482</v>
      </c>
      <c r="AG70" s="819"/>
      <c r="AH70" s="819"/>
      <c r="AI70" s="819"/>
      <c r="AJ70" s="819"/>
      <c r="AK70" s="819" t="s">
        <v>482</v>
      </c>
      <c r="AL70" s="819"/>
      <c r="AM70" s="819"/>
      <c r="AN70" s="819"/>
      <c r="AO70" s="819"/>
      <c r="AP70" s="819">
        <v>8189</v>
      </c>
      <c r="AQ70" s="819"/>
      <c r="AR70" s="819"/>
      <c r="AS70" s="819"/>
      <c r="AT70" s="819"/>
      <c r="AU70" s="819">
        <v>5904</v>
      </c>
      <c r="AV70" s="819"/>
      <c r="AW70" s="819"/>
      <c r="AX70" s="819"/>
      <c r="AY70" s="819"/>
      <c r="AZ70" s="865" t="s">
        <v>541</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548</v>
      </c>
      <c r="C71" s="862"/>
      <c r="D71" s="862"/>
      <c r="E71" s="862"/>
      <c r="F71" s="862"/>
      <c r="G71" s="862"/>
      <c r="H71" s="862"/>
      <c r="I71" s="862"/>
      <c r="J71" s="862"/>
      <c r="K71" s="862"/>
      <c r="L71" s="862"/>
      <c r="M71" s="862"/>
      <c r="N71" s="862"/>
      <c r="O71" s="862"/>
      <c r="P71" s="863"/>
      <c r="Q71" s="864">
        <v>639</v>
      </c>
      <c r="R71" s="819"/>
      <c r="S71" s="819"/>
      <c r="T71" s="819"/>
      <c r="U71" s="819"/>
      <c r="V71" s="819">
        <v>634</v>
      </c>
      <c r="W71" s="819"/>
      <c r="X71" s="819"/>
      <c r="Y71" s="819"/>
      <c r="Z71" s="819"/>
      <c r="AA71" s="819">
        <v>6</v>
      </c>
      <c r="AB71" s="819"/>
      <c r="AC71" s="819"/>
      <c r="AD71" s="819"/>
      <c r="AE71" s="819"/>
      <c r="AF71" s="819">
        <v>6</v>
      </c>
      <c r="AG71" s="819"/>
      <c r="AH71" s="819"/>
      <c r="AI71" s="819"/>
      <c r="AJ71" s="819"/>
      <c r="AK71" s="819">
        <v>463</v>
      </c>
      <c r="AL71" s="819"/>
      <c r="AM71" s="819"/>
      <c r="AN71" s="819"/>
      <c r="AO71" s="819"/>
      <c r="AP71" s="819" t="s">
        <v>482</v>
      </c>
      <c r="AQ71" s="819"/>
      <c r="AR71" s="819"/>
      <c r="AS71" s="819"/>
      <c r="AT71" s="819"/>
      <c r="AU71" s="819" t="s">
        <v>482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549</v>
      </c>
      <c r="C72" s="862"/>
      <c r="D72" s="862"/>
      <c r="E72" s="862"/>
      <c r="F72" s="862"/>
      <c r="G72" s="862"/>
      <c r="H72" s="862"/>
      <c r="I72" s="862"/>
      <c r="J72" s="862"/>
      <c r="K72" s="862"/>
      <c r="L72" s="862"/>
      <c r="M72" s="862"/>
      <c r="N72" s="862"/>
      <c r="O72" s="862"/>
      <c r="P72" s="863"/>
      <c r="Q72" s="864">
        <v>39</v>
      </c>
      <c r="R72" s="819"/>
      <c r="S72" s="819"/>
      <c r="T72" s="819"/>
      <c r="U72" s="819"/>
      <c r="V72" s="819">
        <v>35</v>
      </c>
      <c r="W72" s="819"/>
      <c r="X72" s="819"/>
      <c r="Y72" s="819"/>
      <c r="Z72" s="819"/>
      <c r="AA72" s="819">
        <v>3</v>
      </c>
      <c r="AB72" s="819"/>
      <c r="AC72" s="819"/>
      <c r="AD72" s="819"/>
      <c r="AE72" s="819"/>
      <c r="AF72" s="819">
        <v>3</v>
      </c>
      <c r="AG72" s="819"/>
      <c r="AH72" s="819"/>
      <c r="AI72" s="819"/>
      <c r="AJ72" s="819"/>
      <c r="AK72" s="819" t="s">
        <v>482</v>
      </c>
      <c r="AL72" s="819"/>
      <c r="AM72" s="819"/>
      <c r="AN72" s="819"/>
      <c r="AO72" s="819"/>
      <c r="AP72" s="819" t="s">
        <v>482</v>
      </c>
      <c r="AQ72" s="819"/>
      <c r="AR72" s="819"/>
      <c r="AS72" s="819"/>
      <c r="AT72" s="819"/>
      <c r="AU72" s="819" t="s">
        <v>482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550</v>
      </c>
      <c r="C73" s="862"/>
      <c r="D73" s="862"/>
      <c r="E73" s="862"/>
      <c r="F73" s="862"/>
      <c r="G73" s="862"/>
      <c r="H73" s="862"/>
      <c r="I73" s="862"/>
      <c r="J73" s="862"/>
      <c r="K73" s="862"/>
      <c r="L73" s="862"/>
      <c r="M73" s="862"/>
      <c r="N73" s="862"/>
      <c r="O73" s="862"/>
      <c r="P73" s="863"/>
      <c r="Q73" s="864">
        <v>77</v>
      </c>
      <c r="R73" s="819"/>
      <c r="S73" s="819"/>
      <c r="T73" s="819"/>
      <c r="U73" s="819"/>
      <c r="V73" s="819">
        <v>76</v>
      </c>
      <c r="W73" s="819"/>
      <c r="X73" s="819"/>
      <c r="Y73" s="819"/>
      <c r="Z73" s="819"/>
      <c r="AA73" s="819">
        <v>1</v>
      </c>
      <c r="AB73" s="819"/>
      <c r="AC73" s="819"/>
      <c r="AD73" s="819"/>
      <c r="AE73" s="819"/>
      <c r="AF73" s="819">
        <v>1</v>
      </c>
      <c r="AG73" s="819"/>
      <c r="AH73" s="819"/>
      <c r="AI73" s="819"/>
      <c r="AJ73" s="819"/>
      <c r="AK73" s="819" t="s">
        <v>482</v>
      </c>
      <c r="AL73" s="819"/>
      <c r="AM73" s="819"/>
      <c r="AN73" s="819"/>
      <c r="AO73" s="819"/>
      <c r="AP73" s="819" t="s">
        <v>482</v>
      </c>
      <c r="AQ73" s="819"/>
      <c r="AR73" s="819"/>
      <c r="AS73" s="819"/>
      <c r="AT73" s="819"/>
      <c r="AU73" s="819" t="s">
        <v>482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551</v>
      </c>
      <c r="C74" s="862"/>
      <c r="D74" s="862"/>
      <c r="E74" s="862"/>
      <c r="F74" s="862"/>
      <c r="G74" s="862"/>
      <c r="H74" s="862"/>
      <c r="I74" s="862"/>
      <c r="J74" s="862"/>
      <c r="K74" s="862"/>
      <c r="L74" s="862"/>
      <c r="M74" s="862"/>
      <c r="N74" s="862"/>
      <c r="O74" s="862"/>
      <c r="P74" s="863"/>
      <c r="Q74" s="864">
        <v>229551</v>
      </c>
      <c r="R74" s="819"/>
      <c r="S74" s="819"/>
      <c r="T74" s="819"/>
      <c r="U74" s="819"/>
      <c r="V74" s="819">
        <v>221564</v>
      </c>
      <c r="W74" s="819"/>
      <c r="X74" s="819"/>
      <c r="Y74" s="819"/>
      <c r="Z74" s="819"/>
      <c r="AA74" s="819">
        <v>7987</v>
      </c>
      <c r="AB74" s="819"/>
      <c r="AC74" s="819"/>
      <c r="AD74" s="819"/>
      <c r="AE74" s="819"/>
      <c r="AF74" s="819">
        <v>7987</v>
      </c>
      <c r="AG74" s="819"/>
      <c r="AH74" s="819"/>
      <c r="AI74" s="819"/>
      <c r="AJ74" s="819"/>
      <c r="AK74" s="819">
        <v>1484</v>
      </c>
      <c r="AL74" s="819"/>
      <c r="AM74" s="819"/>
      <c r="AN74" s="819"/>
      <c r="AO74" s="819"/>
      <c r="AP74" s="819" t="s">
        <v>482</v>
      </c>
      <c r="AQ74" s="819"/>
      <c r="AR74" s="819"/>
      <c r="AS74" s="819"/>
      <c r="AT74" s="819"/>
      <c r="AU74" s="819" t="s">
        <v>482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552</v>
      </c>
      <c r="C75" s="862"/>
      <c r="D75" s="862"/>
      <c r="E75" s="862"/>
      <c r="F75" s="862"/>
      <c r="G75" s="862"/>
      <c r="H75" s="862"/>
      <c r="I75" s="862"/>
      <c r="J75" s="862"/>
      <c r="K75" s="862"/>
      <c r="L75" s="862"/>
      <c r="M75" s="862"/>
      <c r="N75" s="862"/>
      <c r="O75" s="862"/>
      <c r="P75" s="863"/>
      <c r="Q75" s="867">
        <v>3056</v>
      </c>
      <c r="R75" s="868"/>
      <c r="S75" s="868"/>
      <c r="T75" s="868"/>
      <c r="U75" s="818"/>
      <c r="V75" s="869">
        <v>3036</v>
      </c>
      <c r="W75" s="868"/>
      <c r="X75" s="868"/>
      <c r="Y75" s="868"/>
      <c r="Z75" s="818"/>
      <c r="AA75" s="869">
        <v>19</v>
      </c>
      <c r="AB75" s="868"/>
      <c r="AC75" s="868"/>
      <c r="AD75" s="868"/>
      <c r="AE75" s="818"/>
      <c r="AF75" s="869">
        <v>19</v>
      </c>
      <c r="AG75" s="868"/>
      <c r="AH75" s="868"/>
      <c r="AI75" s="868"/>
      <c r="AJ75" s="818"/>
      <c r="AK75" s="869" t="s">
        <v>482</v>
      </c>
      <c r="AL75" s="868"/>
      <c r="AM75" s="868"/>
      <c r="AN75" s="868"/>
      <c r="AO75" s="818"/>
      <c r="AP75" s="869">
        <v>788</v>
      </c>
      <c r="AQ75" s="868"/>
      <c r="AR75" s="868"/>
      <c r="AS75" s="868"/>
      <c r="AT75" s="818"/>
      <c r="AU75" s="869">
        <v>498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8020</v>
      </c>
      <c r="AG88" s="830"/>
      <c r="AH88" s="830"/>
      <c r="AI88" s="830"/>
      <c r="AJ88" s="830"/>
      <c r="AK88" s="827"/>
      <c r="AL88" s="827"/>
      <c r="AM88" s="827"/>
      <c r="AN88" s="827"/>
      <c r="AO88" s="827"/>
      <c r="AP88" s="830">
        <v>8987</v>
      </c>
      <c r="AQ88" s="830"/>
      <c r="AR88" s="830"/>
      <c r="AS88" s="830"/>
      <c r="AT88" s="830"/>
      <c r="AU88" s="830">
        <v>6403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172</v>
      </c>
      <c r="CS102" s="838"/>
      <c r="CT102" s="838"/>
      <c r="CU102" s="838"/>
      <c r="CV102" s="881"/>
      <c r="CW102" s="880">
        <v>24</v>
      </c>
      <c r="CX102" s="838"/>
      <c r="CY102" s="838"/>
      <c r="CZ102" s="838"/>
      <c r="DA102" s="881"/>
      <c r="DB102" s="880" t="s">
        <v>482</v>
      </c>
      <c r="DC102" s="838"/>
      <c r="DD102" s="838"/>
      <c r="DE102" s="838"/>
      <c r="DF102" s="881"/>
      <c r="DG102" s="880" t="s">
        <v>482</v>
      </c>
      <c r="DH102" s="838"/>
      <c r="DI102" s="838"/>
      <c r="DJ102" s="838"/>
      <c r="DK102" s="881"/>
      <c r="DL102" s="880" t="s">
        <v>482</v>
      </c>
      <c r="DM102" s="838"/>
      <c r="DN102" s="838"/>
      <c r="DO102" s="838"/>
      <c r="DP102" s="881"/>
      <c r="DQ102" s="880" t="s">
        <v>482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288</v>
      </c>
      <c r="AG109" s="883"/>
      <c r="AH109" s="883"/>
      <c r="AI109" s="883"/>
      <c r="AJ109" s="884"/>
      <c r="AK109" s="882" t="s">
        <v>287</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288</v>
      </c>
      <c r="BW109" s="883"/>
      <c r="BX109" s="883"/>
      <c r="BY109" s="883"/>
      <c r="BZ109" s="884"/>
      <c r="CA109" s="882" t="s">
        <v>287</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288</v>
      </c>
      <c r="DM109" s="883"/>
      <c r="DN109" s="883"/>
      <c r="DO109" s="883"/>
      <c r="DP109" s="884"/>
      <c r="DQ109" s="882" t="s">
        <v>287</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8971587</v>
      </c>
      <c r="AB110" s="890"/>
      <c r="AC110" s="890"/>
      <c r="AD110" s="890"/>
      <c r="AE110" s="891"/>
      <c r="AF110" s="892">
        <v>8776654</v>
      </c>
      <c r="AG110" s="890"/>
      <c r="AH110" s="890"/>
      <c r="AI110" s="890"/>
      <c r="AJ110" s="891"/>
      <c r="AK110" s="892">
        <v>8791345</v>
      </c>
      <c r="AL110" s="890"/>
      <c r="AM110" s="890"/>
      <c r="AN110" s="890"/>
      <c r="AO110" s="891"/>
      <c r="AP110" s="893">
        <v>29.2</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70156456</v>
      </c>
      <c r="BR110" s="927"/>
      <c r="BS110" s="927"/>
      <c r="BT110" s="927"/>
      <c r="BU110" s="927"/>
      <c r="BV110" s="927">
        <v>75451394</v>
      </c>
      <c r="BW110" s="927"/>
      <c r="BX110" s="927"/>
      <c r="BY110" s="927"/>
      <c r="BZ110" s="927"/>
      <c r="CA110" s="927">
        <v>75225309</v>
      </c>
      <c r="CB110" s="927"/>
      <c r="CC110" s="927"/>
      <c r="CD110" s="927"/>
      <c r="CE110" s="927"/>
      <c r="CF110" s="941">
        <v>250</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3357364</v>
      </c>
      <c r="BR111" s="920"/>
      <c r="BS111" s="920"/>
      <c r="BT111" s="920"/>
      <c r="BU111" s="920"/>
      <c r="BV111" s="920">
        <v>2082152</v>
      </c>
      <c r="BW111" s="920"/>
      <c r="BX111" s="920"/>
      <c r="BY111" s="920"/>
      <c r="BZ111" s="920"/>
      <c r="CA111" s="920">
        <v>1991572</v>
      </c>
      <c r="CB111" s="920"/>
      <c r="CC111" s="920"/>
      <c r="CD111" s="920"/>
      <c r="CE111" s="920"/>
      <c r="CF111" s="914">
        <v>6.6</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202220</v>
      </c>
      <c r="DH111" s="920"/>
      <c r="DI111" s="920"/>
      <c r="DJ111" s="920"/>
      <c r="DK111" s="920"/>
      <c r="DL111" s="920">
        <v>161238</v>
      </c>
      <c r="DM111" s="920"/>
      <c r="DN111" s="920"/>
      <c r="DO111" s="920"/>
      <c r="DP111" s="920"/>
      <c r="DQ111" s="920">
        <v>119156</v>
      </c>
      <c r="DR111" s="920"/>
      <c r="DS111" s="920"/>
      <c r="DT111" s="920"/>
      <c r="DU111" s="920"/>
      <c r="DV111" s="921">
        <v>0.4</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v>3333</v>
      </c>
      <c r="AG112" s="959"/>
      <c r="AH112" s="959"/>
      <c r="AI112" s="959"/>
      <c r="AJ112" s="960"/>
      <c r="AK112" s="961">
        <v>3333</v>
      </c>
      <c r="AL112" s="959"/>
      <c r="AM112" s="959"/>
      <c r="AN112" s="959"/>
      <c r="AO112" s="960"/>
      <c r="AP112" s="962">
        <v>0</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23736808</v>
      </c>
      <c r="BR112" s="920"/>
      <c r="BS112" s="920"/>
      <c r="BT112" s="920"/>
      <c r="BU112" s="920"/>
      <c r="BV112" s="920">
        <v>23486060</v>
      </c>
      <c r="BW112" s="920"/>
      <c r="BX112" s="920"/>
      <c r="BY112" s="920"/>
      <c r="BZ112" s="920"/>
      <c r="CA112" s="920">
        <v>23277683</v>
      </c>
      <c r="CB112" s="920"/>
      <c r="CC112" s="920"/>
      <c r="CD112" s="920"/>
      <c r="CE112" s="920"/>
      <c r="CF112" s="914">
        <v>77.400000000000006</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1844224</v>
      </c>
      <c r="AB113" s="934"/>
      <c r="AC113" s="934"/>
      <c r="AD113" s="934"/>
      <c r="AE113" s="935"/>
      <c r="AF113" s="936">
        <v>1839916</v>
      </c>
      <c r="AG113" s="934"/>
      <c r="AH113" s="934"/>
      <c r="AI113" s="934"/>
      <c r="AJ113" s="935"/>
      <c r="AK113" s="936">
        <v>1789836</v>
      </c>
      <c r="AL113" s="934"/>
      <c r="AM113" s="934"/>
      <c r="AN113" s="934"/>
      <c r="AO113" s="935"/>
      <c r="AP113" s="937">
        <v>5.9</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5701352</v>
      </c>
      <c r="BR113" s="920"/>
      <c r="BS113" s="920"/>
      <c r="BT113" s="920"/>
      <c r="BU113" s="920"/>
      <c r="BV113" s="920">
        <v>6252025</v>
      </c>
      <c r="BW113" s="920"/>
      <c r="BX113" s="920"/>
      <c r="BY113" s="920"/>
      <c r="BZ113" s="920"/>
      <c r="CA113" s="920">
        <v>6403362</v>
      </c>
      <c r="CB113" s="920"/>
      <c r="CC113" s="920"/>
      <c r="CD113" s="920"/>
      <c r="CE113" s="920"/>
      <c r="CF113" s="914">
        <v>21.3</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289672</v>
      </c>
      <c r="AB114" s="959"/>
      <c r="AC114" s="959"/>
      <c r="AD114" s="959"/>
      <c r="AE114" s="960"/>
      <c r="AF114" s="961">
        <v>332247</v>
      </c>
      <c r="AG114" s="959"/>
      <c r="AH114" s="959"/>
      <c r="AI114" s="959"/>
      <c r="AJ114" s="960"/>
      <c r="AK114" s="961">
        <v>345409</v>
      </c>
      <c r="AL114" s="959"/>
      <c r="AM114" s="959"/>
      <c r="AN114" s="959"/>
      <c r="AO114" s="960"/>
      <c r="AP114" s="962">
        <v>1.1000000000000001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12747338</v>
      </c>
      <c r="BR114" s="920"/>
      <c r="BS114" s="920"/>
      <c r="BT114" s="920"/>
      <c r="BU114" s="920"/>
      <c r="BV114" s="920">
        <v>12303563</v>
      </c>
      <c r="BW114" s="920"/>
      <c r="BX114" s="920"/>
      <c r="BY114" s="920"/>
      <c r="BZ114" s="920"/>
      <c r="CA114" s="920">
        <v>11562456</v>
      </c>
      <c r="CB114" s="920"/>
      <c r="CC114" s="920"/>
      <c r="CD114" s="920"/>
      <c r="CE114" s="920"/>
      <c r="CF114" s="914">
        <v>38.4</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148444</v>
      </c>
      <c r="AB115" s="934"/>
      <c r="AC115" s="934"/>
      <c r="AD115" s="934"/>
      <c r="AE115" s="935"/>
      <c r="AF115" s="936">
        <v>121564</v>
      </c>
      <c r="AG115" s="934"/>
      <c r="AH115" s="934"/>
      <c r="AI115" s="934"/>
      <c r="AJ115" s="935"/>
      <c r="AK115" s="936">
        <v>108460</v>
      </c>
      <c r="AL115" s="934"/>
      <c r="AM115" s="934"/>
      <c r="AN115" s="934"/>
      <c r="AO115" s="935"/>
      <c r="AP115" s="937">
        <v>0.4</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1942005</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1337287</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5120</v>
      </c>
      <c r="DH116" s="959"/>
      <c r="DI116" s="959"/>
      <c r="DJ116" s="959"/>
      <c r="DK116" s="960"/>
      <c r="DL116" s="961">
        <v>3840</v>
      </c>
      <c r="DM116" s="959"/>
      <c r="DN116" s="959"/>
      <c r="DO116" s="959"/>
      <c r="DP116" s="960"/>
      <c r="DQ116" s="961">
        <v>2560</v>
      </c>
      <c r="DR116" s="959"/>
      <c r="DS116" s="959"/>
      <c r="DT116" s="959"/>
      <c r="DU116" s="960"/>
      <c r="DV116" s="962">
        <v>0</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11257260</v>
      </c>
      <c r="AB117" s="966"/>
      <c r="AC117" s="966"/>
      <c r="AD117" s="966"/>
      <c r="AE117" s="967"/>
      <c r="AF117" s="965">
        <v>11073714</v>
      </c>
      <c r="AG117" s="966"/>
      <c r="AH117" s="966"/>
      <c r="AI117" s="966"/>
      <c r="AJ117" s="967"/>
      <c r="AK117" s="965">
        <v>11038383</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288</v>
      </c>
      <c r="AG118" s="883"/>
      <c r="AH118" s="883"/>
      <c r="AI118" s="883"/>
      <c r="AJ118" s="884"/>
      <c r="AK118" s="882" t="s">
        <v>287</v>
      </c>
      <c r="AL118" s="883"/>
      <c r="AM118" s="883"/>
      <c r="AN118" s="883"/>
      <c r="AO118" s="884"/>
      <c r="AP118" s="990" t="s">
        <v>408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117641323</v>
      </c>
      <c r="BR118" s="986"/>
      <c r="BS118" s="986"/>
      <c r="BT118" s="986"/>
      <c r="BU118" s="986"/>
      <c r="BV118" s="986">
        <v>119575194</v>
      </c>
      <c r="BW118" s="986"/>
      <c r="BX118" s="986"/>
      <c r="BY118" s="986"/>
      <c r="BZ118" s="986"/>
      <c r="CA118" s="986">
        <v>118460382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8872874</v>
      </c>
      <c r="BR119" s="927"/>
      <c r="BS119" s="927"/>
      <c r="BT119" s="927"/>
      <c r="BU119" s="927"/>
      <c r="BV119" s="927">
        <v>10412349</v>
      </c>
      <c r="BW119" s="927"/>
      <c r="BX119" s="927"/>
      <c r="BY119" s="927"/>
      <c r="BZ119" s="927"/>
      <c r="CA119" s="927">
        <v>13117810</v>
      </c>
      <c r="CB119" s="927"/>
      <c r="CC119" s="927"/>
      <c r="CD119" s="927"/>
      <c r="CE119" s="927"/>
      <c r="CF119" s="941">
        <v>43.6</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1812737</v>
      </c>
      <c r="DH119" s="998"/>
      <c r="DI119" s="998"/>
      <c r="DJ119" s="998"/>
      <c r="DK119" s="999"/>
      <c r="DL119" s="1000">
        <v>1917074</v>
      </c>
      <c r="DM119" s="998"/>
      <c r="DN119" s="998"/>
      <c r="DO119" s="998"/>
      <c r="DP119" s="999"/>
      <c r="DQ119" s="1000">
        <v>1869856</v>
      </c>
      <c r="DR119" s="998"/>
      <c r="DS119" s="998"/>
      <c r="DT119" s="998"/>
      <c r="DU119" s="999"/>
      <c r="DV119" s="1001">
        <v>6.2</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45902</v>
      </c>
      <c r="AB120" s="959"/>
      <c r="AC120" s="959"/>
      <c r="AD120" s="959"/>
      <c r="AE120" s="960"/>
      <c r="AF120" s="961">
        <v>45902</v>
      </c>
      <c r="AG120" s="959"/>
      <c r="AH120" s="959"/>
      <c r="AI120" s="959"/>
      <c r="AJ120" s="960"/>
      <c r="AK120" s="961">
        <v>45902</v>
      </c>
      <c r="AL120" s="959"/>
      <c r="AM120" s="959"/>
      <c r="AN120" s="959"/>
      <c r="AO120" s="960"/>
      <c r="AP120" s="962">
        <v>0.2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22389324</v>
      </c>
      <c r="BR120" s="920"/>
      <c r="BS120" s="920"/>
      <c r="BT120" s="920"/>
      <c r="BU120" s="920"/>
      <c r="BV120" s="920">
        <v>21712296</v>
      </c>
      <c r="BW120" s="920"/>
      <c r="BX120" s="920"/>
      <c r="BY120" s="920"/>
      <c r="BZ120" s="920"/>
      <c r="CA120" s="920">
        <v>21216025</v>
      </c>
      <c r="CB120" s="920"/>
      <c r="CC120" s="920"/>
      <c r="CD120" s="920"/>
      <c r="CE120" s="920"/>
      <c r="CF120" s="914">
        <v>70.5</v>
      </c>
      <c r="CG120" s="915"/>
      <c r="CH120" s="915"/>
      <c r="CI120" s="915"/>
      <c r="CJ120" s="915"/>
      <c r="CK120" s="1013" t="s">
        <v>442</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21207758</v>
      </c>
      <c r="DH120" s="927"/>
      <c r="DI120" s="927"/>
      <c r="DJ120" s="927"/>
      <c r="DK120" s="927"/>
      <c r="DL120" s="927">
        <v>21193048</v>
      </c>
      <c r="DM120" s="927"/>
      <c r="DN120" s="927"/>
      <c r="DO120" s="927"/>
      <c r="DP120" s="927"/>
      <c r="DQ120" s="927">
        <v>21135854</v>
      </c>
      <c r="DR120" s="927"/>
      <c r="DS120" s="927"/>
      <c r="DT120" s="927"/>
      <c r="DU120" s="927"/>
      <c r="DV120" s="928">
        <v>70.2</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68530259</v>
      </c>
      <c r="BR121" s="986"/>
      <c r="BS121" s="986"/>
      <c r="BT121" s="986"/>
      <c r="BU121" s="986"/>
      <c r="BV121" s="986">
        <v>69290924</v>
      </c>
      <c r="BW121" s="986"/>
      <c r="BX121" s="986"/>
      <c r="BY121" s="986"/>
      <c r="BZ121" s="986"/>
      <c r="CA121" s="986">
        <v>67932593</v>
      </c>
      <c r="CB121" s="986"/>
      <c r="CC121" s="986"/>
      <c r="CD121" s="986"/>
      <c r="CE121" s="986"/>
      <c r="CF121" s="1024">
        <v>225.7</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t="s">
        <v>113</v>
      </c>
      <c r="DH121" s="920"/>
      <c r="DI121" s="920"/>
      <c r="DJ121" s="920"/>
      <c r="DK121" s="920"/>
      <c r="DL121" s="920" t="s">
        <v>113</v>
      </c>
      <c r="DM121" s="920"/>
      <c r="DN121" s="920"/>
      <c r="DO121" s="920"/>
      <c r="DP121" s="920"/>
      <c r="DQ121" s="920">
        <v>2031241</v>
      </c>
      <c r="DR121" s="920"/>
      <c r="DS121" s="920"/>
      <c r="DT121" s="920"/>
      <c r="DU121" s="920"/>
      <c r="DV121" s="921">
        <v>6.7</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99792457</v>
      </c>
      <c r="BR122" s="1035"/>
      <c r="BS122" s="1035"/>
      <c r="BT122" s="1035"/>
      <c r="BU122" s="1035"/>
      <c r="BV122" s="1035">
        <v>101415569</v>
      </c>
      <c r="BW122" s="1035"/>
      <c r="BX122" s="1035"/>
      <c r="BY122" s="1035"/>
      <c r="BZ122" s="1035"/>
      <c r="CA122" s="1035">
        <v>102266428</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77213</v>
      </c>
      <c r="DH122" s="920"/>
      <c r="DI122" s="920"/>
      <c r="DJ122" s="920"/>
      <c r="DK122" s="920"/>
      <c r="DL122" s="920">
        <v>48735</v>
      </c>
      <c r="DM122" s="920"/>
      <c r="DN122" s="920"/>
      <c r="DO122" s="920"/>
      <c r="DP122" s="920"/>
      <c r="DQ122" s="920">
        <v>58489</v>
      </c>
      <c r="DR122" s="920"/>
      <c r="DS122" s="920"/>
      <c r="DT122" s="920"/>
      <c r="DU122" s="920"/>
      <c r="DV122" s="921">
        <v>0.2</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1581</v>
      </c>
      <c r="AB123" s="959"/>
      <c r="AC123" s="959"/>
      <c r="AD123" s="959"/>
      <c r="AE123" s="960"/>
      <c r="AF123" s="961">
        <v>1541</v>
      </c>
      <c r="AG123" s="959"/>
      <c r="AH123" s="959"/>
      <c r="AI123" s="959"/>
      <c r="AJ123" s="960"/>
      <c r="AK123" s="961">
        <v>1500</v>
      </c>
      <c r="AL123" s="959"/>
      <c r="AM123" s="959"/>
      <c r="AN123" s="959"/>
      <c r="AO123" s="960"/>
      <c r="AP123" s="962">
        <v>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59.3</v>
      </c>
      <c r="BR123" s="1027"/>
      <c r="BS123" s="1027"/>
      <c r="BT123" s="1027"/>
      <c r="BU123" s="1027"/>
      <c r="BV123" s="1027">
        <v>59.7</v>
      </c>
      <c r="BW123" s="1027"/>
      <c r="BX123" s="1027"/>
      <c r="BY123" s="1027"/>
      <c r="BZ123" s="1027"/>
      <c r="CA123" s="1027">
        <v>53.8</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29346</v>
      </c>
      <c r="DH123" s="959"/>
      <c r="DI123" s="959"/>
      <c r="DJ123" s="959"/>
      <c r="DK123" s="960"/>
      <c r="DL123" s="961">
        <v>28561</v>
      </c>
      <c r="DM123" s="959"/>
      <c r="DN123" s="959"/>
      <c r="DO123" s="959"/>
      <c r="DP123" s="960"/>
      <c r="DQ123" s="961">
        <v>30694</v>
      </c>
      <c r="DR123" s="959"/>
      <c r="DS123" s="959"/>
      <c r="DT123" s="959"/>
      <c r="DU123" s="960"/>
      <c r="DV123" s="962">
        <v>0.1</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2395787</v>
      </c>
      <c r="DH124" s="998"/>
      <c r="DI124" s="998"/>
      <c r="DJ124" s="998"/>
      <c r="DK124" s="999"/>
      <c r="DL124" s="1000">
        <v>2182317</v>
      </c>
      <c r="DM124" s="998"/>
      <c r="DN124" s="998"/>
      <c r="DO124" s="998"/>
      <c r="DP124" s="999"/>
      <c r="DQ124" s="1000">
        <v>12945</v>
      </c>
      <c r="DR124" s="998"/>
      <c r="DS124" s="998"/>
      <c r="DT124" s="998"/>
      <c r="DU124" s="999"/>
      <c r="DV124" s="1001">
        <v>0</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82332</v>
      </c>
      <c r="AB126" s="959"/>
      <c r="AC126" s="959"/>
      <c r="AD126" s="959"/>
      <c r="AE126" s="960"/>
      <c r="AF126" s="961">
        <v>52739</v>
      </c>
      <c r="AG126" s="959"/>
      <c r="AH126" s="959"/>
      <c r="AI126" s="959"/>
      <c r="AJ126" s="960"/>
      <c r="AK126" s="961">
        <v>60836</v>
      </c>
      <c r="AL126" s="959"/>
      <c r="AM126" s="959"/>
      <c r="AN126" s="959"/>
      <c r="AO126" s="960"/>
      <c r="AP126" s="962">
        <v>0.2</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v>1942005</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18629</v>
      </c>
      <c r="AB127" s="959"/>
      <c r="AC127" s="959"/>
      <c r="AD127" s="959"/>
      <c r="AE127" s="960"/>
      <c r="AF127" s="961">
        <v>21382</v>
      </c>
      <c r="AG127" s="959"/>
      <c r="AH127" s="959"/>
      <c r="AI127" s="959"/>
      <c r="AJ127" s="960"/>
      <c r="AK127" s="961">
        <v>222</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113</v>
      </c>
      <c r="BG127" s="1042"/>
      <c r="BH127" s="1042"/>
      <c r="BI127" s="1042"/>
      <c r="BJ127" s="1042"/>
      <c r="BK127" s="1042"/>
      <c r="BL127" s="1051"/>
      <c r="BM127" s="1041">
        <v>11.55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1944531</v>
      </c>
      <c r="AB128" s="1090"/>
      <c r="AC128" s="1090"/>
      <c r="AD128" s="1090"/>
      <c r="AE128" s="1091"/>
      <c r="AF128" s="1092">
        <v>1933073</v>
      </c>
      <c r="AG128" s="1090"/>
      <c r="AH128" s="1090"/>
      <c r="AI128" s="1090"/>
      <c r="AJ128" s="1091"/>
      <c r="AK128" s="1092">
        <v>1857655</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113</v>
      </c>
      <c r="BG128" s="1067"/>
      <c r="BH128" s="1067"/>
      <c r="BI128" s="1067"/>
      <c r="BJ128" s="1067"/>
      <c r="BK128" s="1067"/>
      <c r="BL128" s="1068"/>
      <c r="BM128" s="1066">
        <v>16.55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36506381</v>
      </c>
      <c r="AB129" s="959"/>
      <c r="AC129" s="959"/>
      <c r="AD129" s="959"/>
      <c r="AE129" s="960"/>
      <c r="AF129" s="961">
        <v>36894647</v>
      </c>
      <c r="AG129" s="959"/>
      <c r="AH129" s="959"/>
      <c r="AI129" s="959"/>
      <c r="AJ129" s="960"/>
      <c r="AK129" s="961">
        <v>36736885</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6422445</v>
      </c>
      <c r="AB130" s="959"/>
      <c r="AC130" s="959"/>
      <c r="AD130" s="959"/>
      <c r="AE130" s="960"/>
      <c r="AF130" s="961">
        <v>6506827</v>
      </c>
      <c r="AG130" s="959"/>
      <c r="AH130" s="959"/>
      <c r="AI130" s="959"/>
      <c r="AJ130" s="960"/>
      <c r="AK130" s="961">
        <v>6643772</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53.8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30083936</v>
      </c>
      <c r="AB131" s="998"/>
      <c r="AC131" s="998"/>
      <c r="AD131" s="998"/>
      <c r="AE131" s="999"/>
      <c r="AF131" s="1000">
        <v>30387820</v>
      </c>
      <c r="AG131" s="998"/>
      <c r="AH131" s="998"/>
      <c r="AI131" s="998"/>
      <c r="AJ131" s="999"/>
      <c r="AK131" s="1000">
        <v>30093113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9.6073997759999994</v>
      </c>
      <c r="AB132" s="1104"/>
      <c r="AC132" s="1104"/>
      <c r="AD132" s="1104"/>
      <c r="AE132" s="1105"/>
      <c r="AF132" s="1106">
        <v>8.6673344780000008</v>
      </c>
      <c r="AG132" s="1104"/>
      <c r="AH132" s="1104"/>
      <c r="AI132" s="1104"/>
      <c r="AJ132" s="1105"/>
      <c r="AK132" s="1106">
        <v>8.4303541479999993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10.1</v>
      </c>
      <c r="AB133" s="1111"/>
      <c r="AC133" s="1111"/>
      <c r="AD133" s="1111"/>
      <c r="AE133" s="1112"/>
      <c r="AF133" s="1110">
        <v>9.4</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9204339</v>
      </c>
      <c r="L9" s="264">
        <v>53968</v>
      </c>
      <c r="M9" s="265">
        <v>57009</v>
      </c>
      <c r="N9" s="266">
        <v>-5.3</v>
      </c>
    </row>
    <row r="10" spans="1:16">
      <c r="A10" s="248"/>
      <c r="B10" s="244"/>
      <c r="C10" s="244"/>
      <c r="D10" s="244"/>
      <c r="E10" s="244"/>
      <c r="F10" s="244"/>
      <c r="G10" s="1119" t="s">
        <v>478</v>
      </c>
      <c r="H10" s="1120"/>
      <c r="I10" s="1120"/>
      <c r="J10" s="1121"/>
      <c r="K10" s="267">
        <v>225499</v>
      </c>
      <c r="L10" s="268">
        <v>1322</v>
      </c>
      <c r="M10" s="269">
        <v>3340</v>
      </c>
      <c r="N10" s="270">
        <v>-60.4</v>
      </c>
    </row>
    <row r="11" spans="1:16" ht="13.5" customHeight="1">
      <c r="A11" s="248"/>
      <c r="B11" s="244"/>
      <c r="C11" s="244"/>
      <c r="D11" s="244"/>
      <c r="E11" s="244"/>
      <c r="F11" s="244"/>
      <c r="G11" s="1119" t="s">
        <v>479</v>
      </c>
      <c r="H11" s="1120"/>
      <c r="I11" s="1120"/>
      <c r="J11" s="1121"/>
      <c r="K11" s="267">
        <v>1738295</v>
      </c>
      <c r="L11" s="268">
        <v>10192</v>
      </c>
      <c r="M11" s="269">
        <v>1813</v>
      </c>
      <c r="N11" s="270">
        <v>462.2</v>
      </c>
    </row>
    <row r="12" spans="1:16" ht="13.5" customHeight="1">
      <c r="A12" s="248"/>
      <c r="B12" s="244"/>
      <c r="C12" s="244"/>
      <c r="D12" s="244"/>
      <c r="E12" s="244"/>
      <c r="F12" s="244"/>
      <c r="G12" s="1119" t="s">
        <v>480</v>
      </c>
      <c r="H12" s="1120"/>
      <c r="I12" s="1120"/>
      <c r="J12" s="1121"/>
      <c r="K12" s="267">
        <v>237718</v>
      </c>
      <c r="L12" s="268">
        <v>1394</v>
      </c>
      <c r="M12" s="269">
        <v>675</v>
      </c>
      <c r="N12" s="270">
        <v>106.5</v>
      </c>
    </row>
    <row r="13" spans="1:16" ht="13.5" customHeight="1">
      <c r="A13" s="248"/>
      <c r="B13" s="244"/>
      <c r="C13" s="244"/>
      <c r="D13" s="244"/>
      <c r="E13" s="244"/>
      <c r="F13" s="244"/>
      <c r="G13" s="1119" t="s">
        <v>481</v>
      </c>
      <c r="H13" s="1120"/>
      <c r="I13" s="1120"/>
      <c r="J13" s="1121"/>
      <c r="K13" s="267" t="s">
        <v>482</v>
      </c>
      <c r="L13" s="268" t="s">
        <v>482</v>
      </c>
      <c r="M13" s="269">
        <v>17</v>
      </c>
      <c r="N13" s="270" t="s">
        <v>482</v>
      </c>
    </row>
    <row r="14" spans="1:16" ht="13.5" customHeight="1">
      <c r="A14" s="248"/>
      <c r="B14" s="244"/>
      <c r="C14" s="244"/>
      <c r="D14" s="244"/>
      <c r="E14" s="244"/>
      <c r="F14" s="244"/>
      <c r="G14" s="1119" t="s">
        <v>483</v>
      </c>
      <c r="H14" s="1120"/>
      <c r="I14" s="1120"/>
      <c r="J14" s="1121"/>
      <c r="K14" s="267">
        <v>309774</v>
      </c>
      <c r="L14" s="268">
        <v>1816</v>
      </c>
      <c r="M14" s="269">
        <v>2354</v>
      </c>
      <c r="N14" s="270">
        <v>-22.9</v>
      </c>
    </row>
    <row r="15" spans="1:16" ht="13.5" customHeight="1">
      <c r="A15" s="248"/>
      <c r="B15" s="244"/>
      <c r="C15" s="244"/>
      <c r="D15" s="244"/>
      <c r="E15" s="244"/>
      <c r="F15" s="244"/>
      <c r="G15" s="1119" t="s">
        <v>484</v>
      </c>
      <c r="H15" s="1120"/>
      <c r="I15" s="1120"/>
      <c r="J15" s="1121"/>
      <c r="K15" s="267">
        <v>223526</v>
      </c>
      <c r="L15" s="268">
        <v>1311</v>
      </c>
      <c r="M15" s="269">
        <v>1355</v>
      </c>
      <c r="N15" s="270">
        <v>-3.2</v>
      </c>
    </row>
    <row r="16" spans="1:16">
      <c r="A16" s="248"/>
      <c r="B16" s="244"/>
      <c r="C16" s="244"/>
      <c r="D16" s="244"/>
      <c r="E16" s="244"/>
      <c r="F16" s="244"/>
      <c r="G16" s="1122" t="s">
        <v>485</v>
      </c>
      <c r="H16" s="1123"/>
      <c r="I16" s="1123"/>
      <c r="J16" s="1124"/>
      <c r="K16" s="268">
        <v>-843949</v>
      </c>
      <c r="L16" s="268">
        <v>-4948</v>
      </c>
      <c r="M16" s="269">
        <v>-5590</v>
      </c>
      <c r="N16" s="270">
        <v>-11.5</v>
      </c>
    </row>
    <row r="17" spans="1:16">
      <c r="A17" s="248"/>
      <c r="B17" s="244"/>
      <c r="C17" s="244"/>
      <c r="D17" s="244"/>
      <c r="E17" s="244"/>
      <c r="F17" s="244"/>
      <c r="G17" s="1122" t="s">
        <v>171</v>
      </c>
      <c r="H17" s="1123"/>
      <c r="I17" s="1123"/>
      <c r="J17" s="1124"/>
      <c r="K17" s="268">
        <v>11095202</v>
      </c>
      <c r="L17" s="268">
        <v>65055</v>
      </c>
      <c r="M17" s="269">
        <v>60973</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5.61</v>
      </c>
      <c r="L21" s="281">
        <v>6.07</v>
      </c>
      <c r="M21" s="282">
        <v>-0.46</v>
      </c>
      <c r="N21" s="249"/>
      <c r="O21" s="283"/>
      <c r="P21" s="279"/>
    </row>
    <row r="22" spans="1:16" s="284" customFormat="1">
      <c r="A22" s="279"/>
      <c r="B22" s="249"/>
      <c r="C22" s="249"/>
      <c r="D22" s="249"/>
      <c r="E22" s="249"/>
      <c r="F22" s="249"/>
      <c r="G22" s="1114" t="s">
        <v>491</v>
      </c>
      <c r="H22" s="1115"/>
      <c r="I22" s="1115"/>
      <c r="J22" s="1116"/>
      <c r="K22" s="285">
        <v>100</v>
      </c>
      <c r="L22" s="286">
        <v>99.9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8791345</v>
      </c>
      <c r="L32" s="294">
        <v>51546</v>
      </c>
      <c r="M32" s="295">
        <v>31696</v>
      </c>
      <c r="N32" s="296">
        <v>62.6</v>
      </c>
    </row>
    <row r="33" spans="1:16" ht="13.5" customHeight="1">
      <c r="A33" s="248"/>
      <c r="B33" s="244"/>
      <c r="C33" s="244"/>
      <c r="D33" s="244"/>
      <c r="E33" s="244"/>
      <c r="F33" s="244"/>
      <c r="G33" s="1130" t="s">
        <v>495</v>
      </c>
      <c r="H33" s="1131"/>
      <c r="I33" s="1131"/>
      <c r="J33" s="1132"/>
      <c r="K33" s="294" t="s">
        <v>482</v>
      </c>
      <c r="L33" s="294" t="s">
        <v>482</v>
      </c>
      <c r="M33" s="295">
        <v>4</v>
      </c>
      <c r="N33" s="296" t="s">
        <v>482</v>
      </c>
    </row>
    <row r="34" spans="1:16" ht="27" customHeight="1">
      <c r="A34" s="248"/>
      <c r="B34" s="244"/>
      <c r="C34" s="244"/>
      <c r="D34" s="244"/>
      <c r="E34" s="244"/>
      <c r="F34" s="244"/>
      <c r="G34" s="1130" t="s">
        <v>496</v>
      </c>
      <c r="H34" s="1131"/>
      <c r="I34" s="1131"/>
      <c r="J34" s="1132"/>
      <c r="K34" s="294">
        <v>3333</v>
      </c>
      <c r="L34" s="294">
        <v>20</v>
      </c>
      <c r="M34" s="295">
        <v>31</v>
      </c>
      <c r="N34" s="296">
        <v>-35.5</v>
      </c>
    </row>
    <row r="35" spans="1:16" ht="27" customHeight="1">
      <c r="A35" s="248"/>
      <c r="B35" s="244"/>
      <c r="C35" s="244"/>
      <c r="D35" s="244"/>
      <c r="E35" s="244"/>
      <c r="F35" s="244"/>
      <c r="G35" s="1130" t="s">
        <v>497</v>
      </c>
      <c r="H35" s="1131"/>
      <c r="I35" s="1131"/>
      <c r="J35" s="1132"/>
      <c r="K35" s="294">
        <v>1789836</v>
      </c>
      <c r="L35" s="294">
        <v>10494</v>
      </c>
      <c r="M35" s="295">
        <v>8185</v>
      </c>
      <c r="N35" s="296">
        <v>28.2</v>
      </c>
    </row>
    <row r="36" spans="1:16" ht="27" customHeight="1">
      <c r="A36" s="248"/>
      <c r="B36" s="244"/>
      <c r="C36" s="244"/>
      <c r="D36" s="244"/>
      <c r="E36" s="244"/>
      <c r="F36" s="244"/>
      <c r="G36" s="1130" t="s">
        <v>498</v>
      </c>
      <c r="H36" s="1131"/>
      <c r="I36" s="1131"/>
      <c r="J36" s="1132"/>
      <c r="K36" s="294">
        <v>345409</v>
      </c>
      <c r="L36" s="294">
        <v>2025</v>
      </c>
      <c r="M36" s="295">
        <v>857</v>
      </c>
      <c r="N36" s="296">
        <v>136.30000000000001</v>
      </c>
    </row>
    <row r="37" spans="1:16" ht="13.5" customHeight="1">
      <c r="A37" s="248"/>
      <c r="B37" s="244"/>
      <c r="C37" s="244"/>
      <c r="D37" s="244"/>
      <c r="E37" s="244"/>
      <c r="F37" s="244"/>
      <c r="G37" s="1130" t="s">
        <v>499</v>
      </c>
      <c r="H37" s="1131"/>
      <c r="I37" s="1131"/>
      <c r="J37" s="1132"/>
      <c r="K37" s="294">
        <v>108460</v>
      </c>
      <c r="L37" s="294">
        <v>636</v>
      </c>
      <c r="M37" s="295">
        <v>1599</v>
      </c>
      <c r="N37" s="296">
        <v>-60.2</v>
      </c>
    </row>
    <row r="38" spans="1:16" ht="27" customHeight="1">
      <c r="A38" s="248"/>
      <c r="B38" s="244"/>
      <c r="C38" s="244"/>
      <c r="D38" s="244"/>
      <c r="E38" s="244"/>
      <c r="F38" s="244"/>
      <c r="G38" s="1133" t="s">
        <v>500</v>
      </c>
      <c r="H38" s="1134"/>
      <c r="I38" s="1134"/>
      <c r="J38" s="1135"/>
      <c r="K38" s="297" t="s">
        <v>482</v>
      </c>
      <c r="L38" s="297" t="s">
        <v>482</v>
      </c>
      <c r="M38" s="298">
        <v>2</v>
      </c>
      <c r="N38" s="299" t="s">
        <v>482</v>
      </c>
      <c r="O38" s="293"/>
    </row>
    <row r="39" spans="1:16">
      <c r="A39" s="248"/>
      <c r="B39" s="244"/>
      <c r="C39" s="244"/>
      <c r="D39" s="244"/>
      <c r="E39" s="244"/>
      <c r="F39" s="244"/>
      <c r="G39" s="1133" t="s">
        <v>501</v>
      </c>
      <c r="H39" s="1134"/>
      <c r="I39" s="1134"/>
      <c r="J39" s="1135"/>
      <c r="K39" s="300">
        <v>-1857655</v>
      </c>
      <c r="L39" s="300">
        <v>-10892</v>
      </c>
      <c r="M39" s="301">
        <v>-7786</v>
      </c>
      <c r="N39" s="302">
        <v>39.9</v>
      </c>
      <c r="O39" s="293"/>
    </row>
    <row r="40" spans="1:16" ht="27" customHeight="1">
      <c r="A40" s="248"/>
      <c r="B40" s="244"/>
      <c r="C40" s="244"/>
      <c r="D40" s="244"/>
      <c r="E40" s="244"/>
      <c r="F40" s="244"/>
      <c r="G40" s="1130" t="s">
        <v>502</v>
      </c>
      <c r="H40" s="1131"/>
      <c r="I40" s="1131"/>
      <c r="J40" s="1132"/>
      <c r="K40" s="300">
        <v>-6643772</v>
      </c>
      <c r="L40" s="300">
        <v>-38955</v>
      </c>
      <c r="M40" s="301">
        <v>-26731</v>
      </c>
      <c r="N40" s="302">
        <v>45.7</v>
      </c>
      <c r="O40" s="293"/>
    </row>
    <row r="41" spans="1:16">
      <c r="A41" s="248"/>
      <c r="B41" s="244"/>
      <c r="C41" s="244"/>
      <c r="D41" s="244"/>
      <c r="E41" s="244"/>
      <c r="F41" s="244"/>
      <c r="G41" s="1136" t="s">
        <v>282</v>
      </c>
      <c r="H41" s="1137"/>
      <c r="I41" s="1137"/>
      <c r="J41" s="1138"/>
      <c r="K41" s="294">
        <v>2536956</v>
      </c>
      <c r="L41" s="300">
        <v>14875</v>
      </c>
      <c r="M41" s="301">
        <v>7858</v>
      </c>
      <c r="N41" s="302">
        <v>89.3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6689398</v>
      </c>
      <c r="J51" s="320">
        <v>38874</v>
      </c>
      <c r="K51" s="321">
        <v>-2.5</v>
      </c>
      <c r="L51" s="322">
        <v>37688</v>
      </c>
      <c r="M51" s="323">
        <v>-1.7</v>
      </c>
      <c r="N51" s="324">
        <v>-0.8</v>
      </c>
    </row>
    <row r="52" spans="1:14">
      <c r="A52" s="248"/>
      <c r="B52" s="244"/>
      <c r="C52" s="244"/>
      <c r="D52" s="244"/>
      <c r="E52" s="244"/>
      <c r="F52" s="244"/>
      <c r="G52" s="325"/>
      <c r="H52" s="326" t="s">
        <v>513</v>
      </c>
      <c r="I52" s="327">
        <v>3335781</v>
      </c>
      <c r="J52" s="328">
        <v>19385</v>
      </c>
      <c r="K52" s="329">
        <v>9.6</v>
      </c>
      <c r="L52" s="330">
        <v>22661</v>
      </c>
      <c r="M52" s="331">
        <v>0.3</v>
      </c>
      <c r="N52" s="332">
        <v>9.3000000000000007</v>
      </c>
    </row>
    <row r="53" spans="1:14">
      <c r="A53" s="248"/>
      <c r="B53" s="244"/>
      <c r="C53" s="244"/>
      <c r="D53" s="244"/>
      <c r="E53" s="244"/>
      <c r="F53" s="244"/>
      <c r="G53" s="310" t="s">
        <v>514</v>
      </c>
      <c r="H53" s="311"/>
      <c r="I53" s="319">
        <v>4827284</v>
      </c>
      <c r="J53" s="320">
        <v>28165</v>
      </c>
      <c r="K53" s="321">
        <v>-27.5</v>
      </c>
      <c r="L53" s="322">
        <v>38606</v>
      </c>
      <c r="M53" s="323">
        <v>2.4</v>
      </c>
      <c r="N53" s="324">
        <v>-29.9</v>
      </c>
    </row>
    <row r="54" spans="1:14">
      <c r="A54" s="248"/>
      <c r="B54" s="244"/>
      <c r="C54" s="244"/>
      <c r="D54" s="244"/>
      <c r="E54" s="244"/>
      <c r="F54" s="244"/>
      <c r="G54" s="325"/>
      <c r="H54" s="326" t="s">
        <v>513</v>
      </c>
      <c r="I54" s="327">
        <v>2377034</v>
      </c>
      <c r="J54" s="328">
        <v>13869</v>
      </c>
      <c r="K54" s="329">
        <v>-28.5</v>
      </c>
      <c r="L54" s="330">
        <v>22435</v>
      </c>
      <c r="M54" s="331">
        <v>-1</v>
      </c>
      <c r="N54" s="332">
        <v>-27.5</v>
      </c>
    </row>
    <row r="55" spans="1:14">
      <c r="A55" s="248"/>
      <c r="B55" s="244"/>
      <c r="C55" s="244"/>
      <c r="D55" s="244"/>
      <c r="E55" s="244"/>
      <c r="F55" s="244"/>
      <c r="G55" s="310" t="s">
        <v>515</v>
      </c>
      <c r="H55" s="311"/>
      <c r="I55" s="319">
        <v>5441294</v>
      </c>
      <c r="J55" s="320">
        <v>31566</v>
      </c>
      <c r="K55" s="321">
        <v>12.1</v>
      </c>
      <c r="L55" s="322">
        <v>39425</v>
      </c>
      <c r="M55" s="323">
        <v>2.1</v>
      </c>
      <c r="N55" s="324">
        <v>10</v>
      </c>
    </row>
    <row r="56" spans="1:14">
      <c r="A56" s="248"/>
      <c r="B56" s="244"/>
      <c r="C56" s="244"/>
      <c r="D56" s="244"/>
      <c r="E56" s="244"/>
      <c r="F56" s="244"/>
      <c r="G56" s="325"/>
      <c r="H56" s="326" t="s">
        <v>513</v>
      </c>
      <c r="I56" s="327">
        <v>2505571</v>
      </c>
      <c r="J56" s="328">
        <v>14535</v>
      </c>
      <c r="K56" s="329">
        <v>4.8</v>
      </c>
      <c r="L56" s="330">
        <v>22414</v>
      </c>
      <c r="M56" s="331">
        <v>-0.1</v>
      </c>
      <c r="N56" s="332">
        <v>4.9000000000000004</v>
      </c>
    </row>
    <row r="57" spans="1:14">
      <c r="A57" s="248"/>
      <c r="B57" s="244"/>
      <c r="C57" s="244"/>
      <c r="D57" s="244"/>
      <c r="E57" s="244"/>
      <c r="F57" s="244"/>
      <c r="G57" s="310" t="s">
        <v>516</v>
      </c>
      <c r="H57" s="311"/>
      <c r="I57" s="319">
        <v>5529486</v>
      </c>
      <c r="J57" s="320">
        <v>32149</v>
      </c>
      <c r="K57" s="321">
        <v>1.8</v>
      </c>
      <c r="L57" s="322">
        <v>43141</v>
      </c>
      <c r="M57" s="323">
        <v>9.4</v>
      </c>
      <c r="N57" s="324">
        <v>-7.6</v>
      </c>
    </row>
    <row r="58" spans="1:14">
      <c r="A58" s="248"/>
      <c r="B58" s="244"/>
      <c r="C58" s="244"/>
      <c r="D58" s="244"/>
      <c r="E58" s="244"/>
      <c r="F58" s="244"/>
      <c r="G58" s="325"/>
      <c r="H58" s="326" t="s">
        <v>513</v>
      </c>
      <c r="I58" s="327">
        <v>2398335</v>
      </c>
      <c r="J58" s="328">
        <v>13944</v>
      </c>
      <c r="K58" s="329">
        <v>-4.0999999999999996</v>
      </c>
      <c r="L58" s="330">
        <v>21887</v>
      </c>
      <c r="M58" s="331">
        <v>-2.4</v>
      </c>
      <c r="N58" s="332">
        <v>-1.7</v>
      </c>
    </row>
    <row r="59" spans="1:14">
      <c r="A59" s="248"/>
      <c r="B59" s="244"/>
      <c r="C59" s="244"/>
      <c r="D59" s="244"/>
      <c r="E59" s="244"/>
      <c r="F59" s="244"/>
      <c r="G59" s="310" t="s">
        <v>517</v>
      </c>
      <c r="H59" s="311"/>
      <c r="I59" s="319">
        <v>6530231</v>
      </c>
      <c r="J59" s="320">
        <v>38289</v>
      </c>
      <c r="K59" s="321">
        <v>19.100000000000001</v>
      </c>
      <c r="L59" s="322">
        <v>45117</v>
      </c>
      <c r="M59" s="323">
        <v>4.5999999999999996</v>
      </c>
      <c r="N59" s="324">
        <v>14.5</v>
      </c>
    </row>
    <row r="60" spans="1:14">
      <c r="A60" s="248"/>
      <c r="B60" s="244"/>
      <c r="C60" s="244"/>
      <c r="D60" s="244"/>
      <c r="E60" s="244"/>
      <c r="F60" s="244"/>
      <c r="G60" s="325"/>
      <c r="H60" s="326" t="s">
        <v>513</v>
      </c>
      <c r="I60" s="333">
        <v>3237595</v>
      </c>
      <c r="J60" s="328">
        <v>18983</v>
      </c>
      <c r="K60" s="329">
        <v>36.1</v>
      </c>
      <c r="L60" s="330">
        <v>25589</v>
      </c>
      <c r="M60" s="331">
        <v>16.899999999999999</v>
      </c>
      <c r="N60" s="332">
        <v>19.2</v>
      </c>
    </row>
    <row r="61" spans="1:14">
      <c r="A61" s="248"/>
      <c r="B61" s="244"/>
      <c r="C61" s="244"/>
      <c r="D61" s="244"/>
      <c r="E61" s="244"/>
      <c r="F61" s="244"/>
      <c r="G61" s="310" t="s">
        <v>518</v>
      </c>
      <c r="H61" s="334"/>
      <c r="I61" s="335">
        <v>5803539</v>
      </c>
      <c r="J61" s="336">
        <v>33809</v>
      </c>
      <c r="K61" s="337">
        <v>0.6</v>
      </c>
      <c r="L61" s="338">
        <v>40795</v>
      </c>
      <c r="M61" s="339">
        <v>3.4</v>
      </c>
      <c r="N61" s="324">
        <v>-2.8</v>
      </c>
    </row>
    <row r="62" spans="1:14">
      <c r="A62" s="248"/>
      <c r="B62" s="244"/>
      <c r="C62" s="244"/>
      <c r="D62" s="244"/>
      <c r="E62" s="244"/>
      <c r="F62" s="244"/>
      <c r="G62" s="325"/>
      <c r="H62" s="326" t="s">
        <v>513</v>
      </c>
      <c r="I62" s="327">
        <v>2770863</v>
      </c>
      <c r="J62" s="328">
        <v>16143</v>
      </c>
      <c r="K62" s="329">
        <v>3.6</v>
      </c>
      <c r="L62" s="330">
        <v>22997</v>
      </c>
      <c r="M62" s="331">
        <v>2.7</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5.67</v>
      </c>
      <c r="G47" s="12">
        <v>7.11</v>
      </c>
      <c r="H47" s="12">
        <v>6.94</v>
      </c>
      <c r="I47" s="12">
        <v>8.48</v>
      </c>
      <c r="J47" s="13">
        <v>9.1</v>
      </c>
    </row>
    <row r="48" spans="2:10" ht="57.75" customHeight="1">
      <c r="B48" s="14"/>
      <c r="C48" s="1141" t="s">
        <v>4</v>
      </c>
      <c r="D48" s="1141"/>
      <c r="E48" s="1142"/>
      <c r="F48" s="15">
        <v>3.16</v>
      </c>
      <c r="G48" s="16">
        <v>3.41</v>
      </c>
      <c r="H48" s="16">
        <v>4.07</v>
      </c>
      <c r="I48" s="16">
        <v>3.05</v>
      </c>
      <c r="J48" s="17">
        <v>3.49</v>
      </c>
    </row>
    <row r="49" spans="2:10" ht="57.75" customHeight="1" thickBot="1">
      <c r="B49" s="18"/>
      <c r="C49" s="1143" t="s">
        <v>5</v>
      </c>
      <c r="D49" s="1143"/>
      <c r="E49" s="1144"/>
      <c r="F49" s="19">
        <v>3.58</v>
      </c>
      <c r="G49" s="20">
        <v>1.77</v>
      </c>
      <c r="H49" s="20">
        <v>0.46</v>
      </c>
      <c r="I49" s="20">
        <v>3.98</v>
      </c>
      <c r="J49" s="21">
        <v>1.25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v>7.61</v>
      </c>
      <c r="G34" s="33">
        <v>7.91</v>
      </c>
      <c r="H34" s="33">
        <v>8.33</v>
      </c>
      <c r="I34" s="33">
        <v>8.49</v>
      </c>
      <c r="J34" s="34">
        <v>8.61</v>
      </c>
      <c r="K34" s="22"/>
      <c r="L34" s="22"/>
      <c r="M34" s="22"/>
      <c r="N34" s="22"/>
      <c r="O34" s="22"/>
      <c r="P34" s="22"/>
    </row>
    <row r="35" spans="1:16" ht="39" customHeight="1">
      <c r="A35" s="22"/>
      <c r="B35" s="35"/>
      <c r="C35" s="1145" t="s">
        <v>526</v>
      </c>
      <c r="D35" s="1146"/>
      <c r="E35" s="1147"/>
      <c r="F35" s="36">
        <v>1.19</v>
      </c>
      <c r="G35" s="37">
        <v>1.62</v>
      </c>
      <c r="H35" s="37">
        <v>2.52</v>
      </c>
      <c r="I35" s="37">
        <v>3.67</v>
      </c>
      <c r="J35" s="38">
        <v>4.7699999999999996</v>
      </c>
      <c r="K35" s="22"/>
      <c r="L35" s="22"/>
      <c r="M35" s="22"/>
      <c r="N35" s="22"/>
      <c r="O35" s="22"/>
      <c r="P35" s="22"/>
    </row>
    <row r="36" spans="1:16" ht="39" customHeight="1">
      <c r="A36" s="22"/>
      <c r="B36" s="35"/>
      <c r="C36" s="1145" t="s">
        <v>527</v>
      </c>
      <c r="D36" s="1146"/>
      <c r="E36" s="1147"/>
      <c r="F36" s="36">
        <v>3.15</v>
      </c>
      <c r="G36" s="37">
        <v>3.41</v>
      </c>
      <c r="H36" s="37">
        <v>4.0599999999999996</v>
      </c>
      <c r="I36" s="37">
        <v>3.04</v>
      </c>
      <c r="J36" s="38">
        <v>3.48</v>
      </c>
      <c r="K36" s="22"/>
      <c r="L36" s="22"/>
      <c r="M36" s="22"/>
      <c r="N36" s="22"/>
      <c r="O36" s="22"/>
      <c r="P36" s="22"/>
    </row>
    <row r="37" spans="1:16" ht="39" customHeight="1">
      <c r="A37" s="22"/>
      <c r="B37" s="35"/>
      <c r="C37" s="1145" t="s">
        <v>528</v>
      </c>
      <c r="D37" s="1146"/>
      <c r="E37" s="1147"/>
      <c r="F37" s="36">
        <v>2.04</v>
      </c>
      <c r="G37" s="37">
        <v>2.11</v>
      </c>
      <c r="H37" s="37">
        <v>1.9</v>
      </c>
      <c r="I37" s="37">
        <v>1.53</v>
      </c>
      <c r="J37" s="38">
        <v>1.73</v>
      </c>
      <c r="K37" s="22"/>
      <c r="L37" s="22"/>
      <c r="M37" s="22"/>
      <c r="N37" s="22"/>
      <c r="O37" s="22"/>
      <c r="P37" s="22"/>
    </row>
    <row r="38" spans="1:16" ht="39" customHeight="1">
      <c r="A38" s="22"/>
      <c r="B38" s="35"/>
      <c r="C38" s="1145" t="s">
        <v>529</v>
      </c>
      <c r="D38" s="1146"/>
      <c r="E38" s="1147"/>
      <c r="F38" s="36">
        <v>1.1299999999999999</v>
      </c>
      <c r="G38" s="37">
        <v>1.34</v>
      </c>
      <c r="H38" s="37">
        <v>1.46</v>
      </c>
      <c r="I38" s="37">
        <v>1.51</v>
      </c>
      <c r="J38" s="38">
        <v>1.52</v>
      </c>
      <c r="K38" s="22"/>
      <c r="L38" s="22"/>
      <c r="M38" s="22"/>
      <c r="N38" s="22"/>
      <c r="O38" s="22"/>
      <c r="P38" s="22"/>
    </row>
    <row r="39" spans="1:16" ht="39" customHeight="1">
      <c r="A39" s="22"/>
      <c r="B39" s="35"/>
      <c r="C39" s="1145" t="s">
        <v>530</v>
      </c>
      <c r="D39" s="1146"/>
      <c r="E39" s="1147"/>
      <c r="F39" s="36">
        <v>0.52</v>
      </c>
      <c r="G39" s="37">
        <v>0.41</v>
      </c>
      <c r="H39" s="37">
        <v>0.47</v>
      </c>
      <c r="I39" s="37">
        <v>0.51</v>
      </c>
      <c r="J39" s="38">
        <v>0.53</v>
      </c>
      <c r="K39" s="22"/>
      <c r="L39" s="22"/>
      <c r="M39" s="22"/>
      <c r="N39" s="22"/>
      <c r="O39" s="22"/>
      <c r="P39" s="22"/>
    </row>
    <row r="40" spans="1:16" ht="39" customHeight="1">
      <c r="A40" s="22"/>
      <c r="B40" s="35"/>
      <c r="C40" s="1145" t="s">
        <v>531</v>
      </c>
      <c r="D40" s="1146"/>
      <c r="E40" s="1147"/>
      <c r="F40" s="36">
        <v>0.25</v>
      </c>
      <c r="G40" s="37">
        <v>0.27</v>
      </c>
      <c r="H40" s="37">
        <v>0.28999999999999998</v>
      </c>
      <c r="I40" s="37">
        <v>0.27</v>
      </c>
      <c r="J40" s="38">
        <v>0.23</v>
      </c>
      <c r="K40" s="22"/>
      <c r="L40" s="22"/>
      <c r="M40" s="22"/>
      <c r="N40" s="22"/>
      <c r="O40" s="22"/>
      <c r="P40" s="22"/>
    </row>
    <row r="41" spans="1:16" ht="39" customHeight="1">
      <c r="A41" s="22"/>
      <c r="B41" s="35"/>
      <c r="C41" s="1145" t="s">
        <v>532</v>
      </c>
      <c r="D41" s="1146"/>
      <c r="E41" s="1147"/>
      <c r="F41" s="36">
        <v>0.16</v>
      </c>
      <c r="G41" s="37">
        <v>0.15</v>
      </c>
      <c r="H41" s="37">
        <v>0.17</v>
      </c>
      <c r="I41" s="37">
        <v>0.17</v>
      </c>
      <c r="J41" s="38">
        <v>0.17</v>
      </c>
      <c r="K41" s="22"/>
      <c r="L41" s="22"/>
      <c r="M41" s="22"/>
      <c r="N41" s="22"/>
      <c r="O41" s="22"/>
      <c r="P41" s="22"/>
    </row>
    <row r="42" spans="1:16" ht="39" customHeight="1">
      <c r="A42" s="22"/>
      <c r="B42" s="39"/>
      <c r="C42" s="1145" t="s">
        <v>533</v>
      </c>
      <c r="D42" s="1146"/>
      <c r="E42" s="1147"/>
      <c r="F42" s="36" t="s">
        <v>482</v>
      </c>
      <c r="G42" s="37" t="s">
        <v>482</v>
      </c>
      <c r="H42" s="37" t="s">
        <v>482</v>
      </c>
      <c r="I42" s="37" t="s">
        <v>534</v>
      </c>
      <c r="J42" s="38" t="s">
        <v>482</v>
      </c>
      <c r="K42" s="22"/>
      <c r="L42" s="22"/>
      <c r="M42" s="22"/>
      <c r="N42" s="22"/>
      <c r="O42" s="22"/>
      <c r="P42" s="22"/>
    </row>
    <row r="43" spans="1:16" ht="39" customHeight="1" thickBot="1">
      <c r="A43" s="22"/>
      <c r="B43" s="40"/>
      <c r="C43" s="1148" t="s">
        <v>535</v>
      </c>
      <c r="D43" s="1149"/>
      <c r="E43" s="1150"/>
      <c r="F43" s="41">
        <v>1.07</v>
      </c>
      <c r="G43" s="42">
        <v>1.32</v>
      </c>
      <c r="H43" s="42">
        <v>1.52</v>
      </c>
      <c r="I43" s="42">
        <v>0.23</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9173</v>
      </c>
      <c r="L45" s="60">
        <v>9098</v>
      </c>
      <c r="M45" s="60">
        <v>8972</v>
      </c>
      <c r="N45" s="60">
        <v>8777</v>
      </c>
      <c r="O45" s="61">
        <v>8791</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v>3</v>
      </c>
      <c r="L47" s="64">
        <v>3</v>
      </c>
      <c r="M47" s="64">
        <v>3</v>
      </c>
      <c r="N47" s="64">
        <v>3</v>
      </c>
      <c r="O47" s="65">
        <v>3</v>
      </c>
      <c r="P47" s="48"/>
      <c r="Q47" s="48"/>
      <c r="R47" s="48"/>
      <c r="S47" s="48"/>
      <c r="T47" s="48"/>
      <c r="U47" s="48"/>
    </row>
    <row r="48" spans="1:21" ht="30.75" customHeight="1">
      <c r="A48" s="48"/>
      <c r="B48" s="1163"/>
      <c r="C48" s="1164"/>
      <c r="D48" s="62"/>
      <c r="E48" s="1155" t="s">
        <v>15</v>
      </c>
      <c r="F48" s="1155"/>
      <c r="G48" s="1155"/>
      <c r="H48" s="1155"/>
      <c r="I48" s="1155"/>
      <c r="J48" s="1156"/>
      <c r="K48" s="63">
        <v>1949</v>
      </c>
      <c r="L48" s="64">
        <v>1862</v>
      </c>
      <c r="M48" s="64">
        <v>1844</v>
      </c>
      <c r="N48" s="64">
        <v>1840</v>
      </c>
      <c r="O48" s="65">
        <v>1790</v>
      </c>
      <c r="P48" s="48"/>
      <c r="Q48" s="48"/>
      <c r="R48" s="48"/>
      <c r="S48" s="48"/>
      <c r="T48" s="48"/>
      <c r="U48" s="48"/>
    </row>
    <row r="49" spans="1:21" ht="30.75" customHeight="1">
      <c r="A49" s="48"/>
      <c r="B49" s="1163"/>
      <c r="C49" s="1164"/>
      <c r="D49" s="62"/>
      <c r="E49" s="1155" t="s">
        <v>16</v>
      </c>
      <c r="F49" s="1155"/>
      <c r="G49" s="1155"/>
      <c r="H49" s="1155"/>
      <c r="I49" s="1155"/>
      <c r="J49" s="1156"/>
      <c r="K49" s="63">
        <v>307</v>
      </c>
      <c r="L49" s="64">
        <v>311</v>
      </c>
      <c r="M49" s="64">
        <v>290</v>
      </c>
      <c r="N49" s="64">
        <v>332</v>
      </c>
      <c r="O49" s="65">
        <v>345</v>
      </c>
      <c r="P49" s="48"/>
      <c r="Q49" s="48"/>
      <c r="R49" s="48"/>
      <c r="S49" s="48"/>
      <c r="T49" s="48"/>
      <c r="U49" s="48"/>
    </row>
    <row r="50" spans="1:21" ht="30.75" customHeight="1">
      <c r="A50" s="48"/>
      <c r="B50" s="1163"/>
      <c r="C50" s="1164"/>
      <c r="D50" s="62"/>
      <c r="E50" s="1155" t="s">
        <v>17</v>
      </c>
      <c r="F50" s="1155"/>
      <c r="G50" s="1155"/>
      <c r="H50" s="1155"/>
      <c r="I50" s="1155"/>
      <c r="J50" s="1156"/>
      <c r="K50" s="63">
        <v>301</v>
      </c>
      <c r="L50" s="64">
        <v>184</v>
      </c>
      <c r="M50" s="64">
        <v>148</v>
      </c>
      <c r="N50" s="64">
        <v>122</v>
      </c>
      <c r="O50" s="65">
        <v>108</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8465</v>
      </c>
      <c r="L52" s="64">
        <v>8379</v>
      </c>
      <c r="M52" s="64">
        <v>8367</v>
      </c>
      <c r="N52" s="64">
        <v>8439</v>
      </c>
      <c r="O52" s="65">
        <v>8502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3268</v>
      </c>
      <c r="L53" s="69">
        <v>3079</v>
      </c>
      <c r="M53" s="69">
        <v>2890</v>
      </c>
      <c r="N53" s="69">
        <v>2635</v>
      </c>
      <c r="O53" s="70">
        <v>2535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2016-04-19T00:45:55Z</cp:lastPrinted>
  <dcterms:created xsi:type="dcterms:W3CDTF">2016-02-15T02:02:36Z</dcterms:created>
  <dcterms:modified xsi:type="dcterms:W3CDTF">2016-05-06T05:05:41Z</dcterms:modified>
</cp:coreProperties>
</file>