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45621"/>
</workbook>
</file>

<file path=xl/calcChain.xml><?xml version="1.0" encoding="utf-8"?>
<calcChain xmlns="http://schemas.openxmlformats.org/spreadsheetml/2006/main">
  <c r="BG37" i="9" l="1"/>
  <c r="BG36" i="9"/>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AM36" i="9"/>
  <c r="AM35"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U34" i="9" l="1"/>
  <c r="U35" i="9" s="1"/>
  <c r="U36" i="9" s="1"/>
  <c r="U37" i="9" s="1"/>
  <c r="BE34" i="9" l="1"/>
  <c r="BE35" i="9" l="1"/>
  <c r="BE36" i="9" l="1"/>
  <c r="BE37" i="9" s="1"/>
  <c r="BW34" i="9" s="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<sst xmlns="http://schemas.openxmlformats.org/spreadsheetml/2006/main" count="1076" uniqueCount="566">
  <si>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</si>
  <si>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</si>
  <si>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</si>
  <si>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</si>
  <si>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</si>
  <si>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</si>
  <si>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</si>
  <si>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</si>
  <si>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</si>
  <si>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</si>
  <si>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</si>
  <si>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</si>
  <si>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</si>
  <si>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</si>
  <si>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</si>
  <si>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</si>
  <si>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</si>
  <si>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</si>
  <si>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</si>
  <si>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</si>
  <si>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</si>
  <si>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</si>
  <si>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</si>
  <si>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</si>
  <si>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</si>
  <si>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</si>
  <si>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</si>
  <si>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</si>
  <si>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</si>
  <si>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</si>
  <si>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</si>
  <si>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</si>
  <si>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</si>
  <si>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</si>
  <si>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</si>
  <si>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</si>
  <si>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</si>
  <si>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</si>
  <si>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</si>
  <si>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</si>
  <si>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</si>
  <si>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</si>
  <si>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</si>
  <si>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</si>
  <si>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</si>
  <si>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</si>
  <si>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</si>
  <si>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</si>
  <si>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</si>
  <si>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</si>
  <si>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</si>
  <si>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</si>
  <si>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</si>
  <si>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</si>
  <si>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</si>
  <si>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</si>
  <si>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</si>
  <si>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</si>
  <si>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</si>
  <si>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</si>
  <si>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</si>
  <si>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</si>
  <si>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</si>
  <si>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</si>
  <si>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</si>
  <si>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</si>
  <si>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</si>
  <si>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</si>
  <si>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</si>
  <si>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</si>
  <si>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</si>
  <si>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</si>
  <si>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</si>
  <si>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</si>
  <si>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</si>
  <si>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</si>
  <si>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</si>
  <si>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</si>
  <si>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</si>
  <si>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</si>
  <si>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</si>
  <si>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</si>
  <si>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</si>
  <si>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</si>
  <si>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</si>
  <si>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</si>
  <si>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</si>
  <si>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</si>
  <si>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</si>
  <si>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</si>
  <si>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</si>
  <si>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</si>
  <si>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</si>
  <si>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</si>
  <si>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</si>
  <si>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</si>
  <si>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</si>
  <si>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</si>
  <si>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</si>
  <si>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</si>
  <si>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</si>
  <si>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</si>
  <si>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</si>
  <si>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</si>
  <si>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</si>
  <si>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</si>
  <si>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</si>
  <si>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</si>
  <si>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</si>
  <si>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</si>
  <si>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</si>
  <si>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</si>
  <si>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</si>
  <si>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</si>
  <si>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</si>
  <si>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</si>
  <si>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</si>
  <si>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</si>
  <si>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</si>
  <si>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</si>
  <si>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</si>
  <si>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</si>
  <si>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</si>
  <si>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</si>
  <si>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</si>
  <si>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</si>
  <si>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</si>
  <si>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</si>
  <si>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</si>
  <si>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</si>
  <si>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</si>
  <si>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</si>
  <si>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</si>
  <si>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</si>
  <si>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</si>
  <si>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</si>
  <si>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</si>
  <si>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</si>
  <si>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</si>
  <si>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</si>
  <si>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</si>
  <si>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</si>
  <si>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</si>
  <si>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</si>
  <si>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</si>
  <si>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</si>
  <si>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</si>
  <si>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</si>
  <si>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</si>
  <si>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</si>
  <si>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</si>
  <si>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</si>
  <si>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</si>
  <si>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</si>
  <si>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</si>
  <si>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</si>
  <si>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</si>
  <si>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</si>
  <si>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</si>
  <si>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</si>
  <si>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</si>
  <si>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</si>
  <si>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</si>
  <si>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</si>
  <si>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</si>
  <si>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</si>
  <si>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</si>
  <si>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</si>
  <si>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</si>
  <si>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</si>
  <si>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</si>
  <si>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</si>
  <si>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</si>
  <si>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</si>
  <si>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</si>
  <si>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</si>
  <si>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</si>
  <si>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</si>
  <si>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</si>
  <si>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</si>
  <si>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</si>
  <si>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</si>
  <si>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</si>
  <si>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</si>
  <si>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</si>
  <si>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</si>
  <si>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</si>
  <si>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</si>
  <si>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</si>
  <si>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</si>
  <si>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</si>
  <si>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</si>
  <si>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</si>
  <si>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</si>
  <si>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</si>
  <si>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</si>
  <si>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</si>
  <si>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山口県上関町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</si>
  <si>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</si>
  <si>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</si>
  <si>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</si>
  <si>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</si>
  <si>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</si>
  <si>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</si>
  <si>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</si>
  <si>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</si>
  <si>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</si>
  <si>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</si>
  <si>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</si>
  <si>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</si>
  <si>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</si>
  <si>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</si>
  <si>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</si>
  <si>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</si>
  <si>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</si>
  <si>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</si>
  <si>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</si>
  <si>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</si>
  <si>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</si>
  <si>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</si>
  <si>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</si>
  <si>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</si>
  <si>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</si>
  <si>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</si>
  <si>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</si>
  <si>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</si>
  <si>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</si>
  <si>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</si>
  <si>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</si>
  <si>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</si>
  <si>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</si>
  <si>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</si>
  <si>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</si>
  <si>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</si>
  <si>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</si>
  <si>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</si>
  <si>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</si>
  <si>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</si>
  <si>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</si>
  <si>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</si>
  <si>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</si>
  <si>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</si>
  <si>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</si>
  <si>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</si>
  <si>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</si>
  <si>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</si>
  <si>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</si>
  <si>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</si>
  <si>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</si>
  <si>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</si>
  <si>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</si>
  <si>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</si>
  <si>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</si>
  <si>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</si>
  <si>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</si>
  <si>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</si>
  <si>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</si>
  <si>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</si>
  <si>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</si>
  <si>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</si>
  <si>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</si>
  <si>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</si>
  <si>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</si>
  <si>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</si>
  <si>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</si>
  <si>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</si>
  <si>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</si>
  <si>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</si>
  <si>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</si>
  <si>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</si>
  <si>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</si>
  <si>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</si>
  <si>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</si>
  <si>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</si>
  <si>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</si>
  <si>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</si>
  <si>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</si>
  <si>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</si>
  <si>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</si>
  <si>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</si>
  <si>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</si>
  <si>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</si>
  <si>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</si>
  <si>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</si>
  <si>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</si>
  <si>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</si>
  <si>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</si>
  <si>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</si>
  <si>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</si>
  <si>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</si>
  <si>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</si>
  <si>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</si>
  <si>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</si>
  <si>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</si>
  <si>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</si>
  <si>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</si>
  <si>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</si>
  <si>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</si>
  <si>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</si>
  <si>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</si>
  <si>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</si>
  <si>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</si>
  <si>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</si>
  <si>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</si>
  <si>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</si>
  <si>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</si>
  <si>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</si>
  <si>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</si>
  <si>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</si>
  <si>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</si>
  <si>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</si>
  <si>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</si>
  <si>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</si>
  <si>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</si>
  <si>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</si>
  <si>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</si>
  <si>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</si>
  <si>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</si>
  <si>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交通</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</si>
  <si>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</si>
  <si>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</si>
  <si>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</si>
  <si>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</si>
  <si>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</si>
  <si>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</si>
  <si>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</si>
  <si>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</si>
  <si>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</si>
  <si>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</si>
  <si>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</si>
  <si>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</si>
  <si>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</si>
  <si>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</si>
  <si>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</si>
  <si>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</si>
  <si>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</si>
  <si>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</si>
  <si>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</si>
  <si>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</si>
  <si>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</si>
  <si>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</si>
  <si>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</si>
  <si>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</si>
  <si>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</si>
  <si>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</si>
  <si>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</si>
  <si>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山口県上関町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</si>
  <si>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</si>
  <si>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</si>
  <si>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</si>
  <si>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</si>
  <si>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</si>
  <si>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</si>
  <si>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</si>
  <si>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</si>
  <si>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</si>
  <si>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</si>
  <si>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</si>
  <si>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</si>
  <si>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</si>
  <si>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</si>
  <si>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</si>
  <si>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</si>
  <si>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</si>
  <si>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</si>
  <si>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</si>
  <si>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</si>
  <si>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</si>
  <si>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</si>
  <si>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</si>
  <si>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</si>
  <si>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</si>
  <si>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</si>
  <si>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</si>
  <si>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</si>
  <si>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</si>
  <si>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</si>
  <si>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</si>
  <si>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介護保険特別会計（介護サービス事業勘定）</t>
    <phoneticPr fontId="5"/>
  </si>
  <si>
    <t>簡易水道事業特別会計</t>
    <phoneticPr fontId="5"/>
  </si>
  <si>
    <t>農業集落排水事業特別会計</t>
    <phoneticPr fontId="5"/>
  </si>
  <si>
    <t>漁業集落排水事業特別会計</t>
    <phoneticPr fontId="5"/>
  </si>
  <si>
    <t>連結実質赤字額</t>
    <rPh sb="0" eb="2">
      <t>レンケツ</t>
    </rPh>
    <rPh sb="2" eb="4">
      <t>ジッシツ</t>
    </rPh>
    <rPh sb="4" eb="7">
      <t>アカジガク</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</si>
  <si>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</si>
  <si>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</si>
  <si>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</si>
  <si>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</si>
  <si>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</si>
  <si>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</si>
  <si>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</si>
  <si>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</si>
  <si>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</si>
  <si>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</si>
  <si>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</si>
  <si>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</si>
  <si>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</si>
  <si>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</si>
  <si>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</si>
  <si>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</si>
  <si>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</si>
  <si>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</si>
  <si>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</si>
  <si>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</si>
  <si>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</si>
  <si>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</si>
  <si>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</si>
  <si>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</si>
  <si>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</si>
  <si>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</si>
  <si>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</si>
  <si>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</si>
  <si>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</si>
  <si>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</si>
  <si>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</si>
  <si>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</si>
  <si>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</si>
  <si>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</si>
  <si>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</si>
  <si>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</si>
  <si>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</si>
  <si>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</si>
  <si>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</si>
  <si>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</si>
  <si>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</si>
  <si>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</si>
  <si>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</si>
  <si>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</si>
  <si>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</si>
  <si>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</si>
  <si>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</si>
  <si>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</si>
  <si>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</si>
  <si>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</si>
  <si>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</si>
  <si>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</si>
  <si>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</si>
  <si>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</si>
  <si>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</si>
  <si>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</si>
  <si>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</si>
  <si>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</si>
  <si>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</si>
  <si>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</si>
  <si>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</si>
  <si>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</si>
  <si>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</si>
  <si>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</si>
  <si>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</si>
  <si>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</si>
  <si>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</si>
  <si>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</si>
  <si>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</si>
  <si>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</si>
  <si>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</si>
  <si>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</si>
  <si>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</si>
  <si>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</si>
  <si>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</si>
  <si>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</si>
  <si>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</si>
  <si>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</si>
  <si>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</si>
  <si>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</si>
  <si>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</si>
  <si>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</si>
  <si>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</si>
  <si>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</si>
  <si>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</si>
  <si>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</si>
  <si>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</si>
  <si>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</si>
  <si>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</si>
  <si>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</si>
  <si>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</si>
  <si>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</si>
  <si>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</si>
  <si>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</si>
  <si>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</si>
  <si>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</si>
  <si>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</si>
  <si>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</si>
  <si>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</si>
  <si>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</si>
  <si>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</si>
  <si>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</si>
  <si>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</si>
  <si>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</si>
  <si>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</si>
  <si>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</si>
  <si>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</si>
  <si>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</si>
  <si>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</si>
  <si>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</si>
  <si>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</si>
  <si>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</si>
  <si>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</si>
  <si>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</si>
  <si>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</si>
  <si>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</si>
  <si>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</si>
  <si>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</si>
  <si>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</si>
  <si>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</si>
  <si>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</si>
  <si>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</si>
  <si>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</si>
  <si>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</si>
  <si>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</si>
  <si>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</si>
  <si>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</si>
  <si>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</si>
  <si>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</si>
  <si>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</si>
  <si>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</si>
  <si>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5.36</t>
  </si>
  <si>
    <t>▲ 5.67</t>
  </si>
  <si>
    <t>▲ 0.99</t>
  </si>
  <si>
    <t>一般会計</t>
  </si>
  <si>
    <t>介護保険特別会計（保険事業勘定）</t>
  </si>
  <si>
    <t>国民健康保険事業特別会計</t>
  </si>
  <si>
    <t>航運事業特別会計</t>
  </si>
  <si>
    <t>簡易水道事業特別会計</t>
  </si>
  <si>
    <t>後期高齢者医療特別会計</t>
  </si>
  <si>
    <t>農業集落排水事業特別会計</t>
  </si>
  <si>
    <t>漁業集落排水事業特別会計</t>
  </si>
  <si>
    <t>その他会計（赤字）</t>
  </si>
  <si>
    <t>その他会計（黒字）</t>
  </si>
  <si>
    <t>○</t>
  </si>
  <si>
    <t>なごみ</t>
  </si>
  <si>
    <t>へき地診療所事業特別会計</t>
  </si>
  <si>
    <t>へき地歯科診療所事業特別会計</t>
  </si>
  <si>
    <t>用地取得事業特別会計</t>
  </si>
  <si>
    <t>一般会計等（純計）</t>
  </si>
  <si>
    <t>介護保険特別会計（介護サービス事業勘定）</t>
  </si>
  <si>
    <t>法非適用企業</t>
  </si>
  <si>
    <t>公営企業会計等</t>
  </si>
  <si>
    <t>周東環境衛生組合（一般会計）</t>
  </si>
  <si>
    <t>柳井地区広域消防組合（一般会計）</t>
  </si>
  <si>
    <t>柳井地域広域水道企業団（水道用水供給事業会計）</t>
  </si>
  <si>
    <t>法適用企業</t>
  </si>
  <si>
    <t>山口県市町総合事務組合（一般会計）</t>
  </si>
  <si>
    <t>山口県市町総合事務組合（退職手当特別会計）</t>
  </si>
  <si>
    <t>山口県市町総合事務組合（消防団員補償等特別会計）</t>
  </si>
  <si>
    <t>山口県市町総合事務組合（非常勤職員公務災害補償特別会計）</t>
  </si>
  <si>
    <t>山口県市町総合事務組合（山口県市町公平委員会特別会計）</t>
  </si>
  <si>
    <t>山口県市町総合事務組合（交通災害共済特別会計）</t>
  </si>
  <si>
    <t>山口県市町総合事務組合（山口県自治会館管理特別会計）</t>
  </si>
  <si>
    <t>山口県後期高齢者医療広域連合（一般会計）</t>
  </si>
  <si>
    <t>山口県後期高齢者医療広域連合（後期高齢者医療特別会計）</t>
  </si>
  <si>
    <t>一部事務組合等</t>
  </si>
  <si>
    <t>上関航運</t>
  </si>
  <si>
    <t>上関町土地開発公社</t>
  </si>
  <si>
    <t>地方公社・第三セクター等</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</si>
  <si>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</si>
  <si>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</si>
  <si>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</si>
  <si>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</si>
  <si>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</si>
  <si>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</si>
  <si>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</si>
  <si>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</si>
  <si>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</si>
  <si>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</si>
  <si>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</si>
  <si>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充当可能基金がある程度確保されているため、将来負担比率は比率なしとなっている。老朽化施設がある一方、大規模施設が整備されたため、有形固定資産減価償却率は50％台となっている。今後も財源を十分検討した上で、公共施設等の適正な管理を進めていく。</t>
    <rPh sb="0" eb="2">
      <t>ジュウトウ</t>
    </rPh>
    <rPh sb="2" eb="4">
      <t>カノウ</t>
    </rPh>
    <rPh sb="4" eb="6">
      <t>キキン</t>
    </rPh>
    <rPh sb="9" eb="11">
      <t>テイド</t>
    </rPh>
    <rPh sb="11" eb="13">
      <t>カクホ</t>
    </rPh>
    <rPh sb="21" eb="23">
      <t>ショウライ</t>
    </rPh>
    <rPh sb="23" eb="25">
      <t>フタン</t>
    </rPh>
    <rPh sb="25" eb="27">
      <t>ヒリツ</t>
    </rPh>
    <rPh sb="28" eb="30">
      <t>ヒリツ</t>
    </rPh>
    <rPh sb="39" eb="42">
      <t>ロウキュウカ</t>
    </rPh>
    <rPh sb="42" eb="44">
      <t>シセツ</t>
    </rPh>
    <rPh sb="47" eb="49">
      <t>イッポウ</t>
    </rPh>
    <rPh sb="50" eb="53">
      <t>ダイキボ</t>
    </rPh>
    <rPh sb="53" eb="55">
      <t>シセツ</t>
    </rPh>
    <rPh sb="56" eb="58">
      <t>セイビ</t>
    </rPh>
    <rPh sb="64" eb="66">
      <t>ユウケイ</t>
    </rPh>
    <rPh sb="66" eb="68">
      <t>コテイ</t>
    </rPh>
    <rPh sb="68" eb="70">
      <t>シサン</t>
    </rPh>
    <rPh sb="70" eb="72">
      <t>ゲンカ</t>
    </rPh>
    <rPh sb="72" eb="74">
      <t>ショウキャク</t>
    </rPh>
    <rPh sb="74" eb="75">
      <t>リツ</t>
    </rPh>
    <rPh sb="79" eb="80">
      <t>ダイ</t>
    </rPh>
    <rPh sb="87" eb="89">
      <t>コンゴ</t>
    </rPh>
    <rPh sb="90" eb="92">
      <t>ザイゲン</t>
    </rPh>
    <rPh sb="93" eb="95">
      <t>ジュウブン</t>
    </rPh>
    <rPh sb="95" eb="97">
      <t>ケントウ</t>
    </rPh>
    <rPh sb="99" eb="100">
      <t>ウエ</t>
    </rPh>
    <rPh sb="102" eb="104">
      <t>コウキョウ</t>
    </rPh>
    <rPh sb="104" eb="106">
      <t>シセツ</t>
    </rPh>
    <rPh sb="106" eb="107">
      <t>トウ</t>
    </rPh>
    <rPh sb="108" eb="110">
      <t>テキセイ</t>
    </rPh>
    <rPh sb="111" eb="113">
      <t>カンリ</t>
    </rPh>
    <rPh sb="114" eb="115">
      <t>スス</t>
    </rPh>
    <phoneticPr fontId="2"/>
  </si>
  <si>
    <t>実質公債費比率は類似団体と比較して高いものの、将来負担比率は低くなっている。これは過疎債の償還期間が短いため、元利償還額が大きくなってしまうこと、標準財政規模の減少傾向があることの一方、充当可能基金がある程度あることが要因と考えられる。今後もこの傾向は変わらないと見込まれるが、借入対象の選定を慎重に行い、比率への影響を最小限にする。</t>
    <rPh sb="0" eb="2">
      <t>ジッシツ</t>
    </rPh>
    <rPh sb="2" eb="5">
      <t>コウサイヒ</t>
    </rPh>
    <rPh sb="5" eb="7">
      <t>ヒリツ</t>
    </rPh>
    <rPh sb="8" eb="10">
      <t>ルイジ</t>
    </rPh>
    <rPh sb="10" eb="12">
      <t>ダンタイ</t>
    </rPh>
    <rPh sb="13" eb="15">
      <t>ヒカク</t>
    </rPh>
    <rPh sb="17" eb="18">
      <t>タカ</t>
    </rPh>
    <rPh sb="23" eb="25">
      <t>ショウライ</t>
    </rPh>
    <rPh sb="25" eb="27">
      <t>フタン</t>
    </rPh>
    <rPh sb="27" eb="29">
      <t>ヒリツ</t>
    </rPh>
    <rPh sb="30" eb="31">
      <t>ヒク</t>
    </rPh>
    <rPh sb="41" eb="43">
      <t>カソ</t>
    </rPh>
    <rPh sb="43" eb="44">
      <t>サイ</t>
    </rPh>
    <rPh sb="45" eb="47">
      <t>ショウカン</t>
    </rPh>
    <rPh sb="47" eb="49">
      <t>キカン</t>
    </rPh>
    <rPh sb="50" eb="51">
      <t>ミジカ</t>
    </rPh>
    <rPh sb="55" eb="57">
      <t>ガンリ</t>
    </rPh>
    <rPh sb="57" eb="59">
      <t>ショウカン</t>
    </rPh>
    <rPh sb="59" eb="60">
      <t>ガク</t>
    </rPh>
    <rPh sb="61" eb="62">
      <t>オオ</t>
    </rPh>
    <rPh sb="73" eb="75">
      <t>ヒョウジュン</t>
    </rPh>
    <rPh sb="75" eb="77">
      <t>ザイセイ</t>
    </rPh>
    <rPh sb="77" eb="79">
      <t>キボ</t>
    </rPh>
    <rPh sb="80" eb="82">
      <t>ゲンショウ</t>
    </rPh>
    <rPh sb="82" eb="84">
      <t>ケイコウ</t>
    </rPh>
    <rPh sb="90" eb="92">
      <t>イッポウ</t>
    </rPh>
    <rPh sb="93" eb="95">
      <t>ジュウトウ</t>
    </rPh>
    <rPh sb="95" eb="97">
      <t>カノウ</t>
    </rPh>
    <rPh sb="97" eb="99">
      <t>キキン</t>
    </rPh>
    <rPh sb="102" eb="104">
      <t>テイド</t>
    </rPh>
    <rPh sb="109" eb="111">
      <t>ヨウイン</t>
    </rPh>
    <rPh sb="112" eb="113">
      <t>カンガ</t>
    </rPh>
    <rPh sb="118" eb="120">
      <t>コンゴ</t>
    </rPh>
    <rPh sb="123" eb="125">
      <t>ケイコウ</t>
    </rPh>
    <rPh sb="126" eb="127">
      <t>カ</t>
    </rPh>
    <rPh sb="132" eb="134">
      <t>ミコ</t>
    </rPh>
    <rPh sb="139" eb="141">
      <t>カリイレ</t>
    </rPh>
    <rPh sb="141" eb="143">
      <t>タイショウ</t>
    </rPh>
    <rPh sb="144" eb="146">
      <t>センテイ</t>
    </rPh>
    <rPh sb="147" eb="149">
      <t>シンチョウ</t>
    </rPh>
    <rPh sb="150" eb="151">
      <t>オコナ</t>
    </rPh>
    <rPh sb="153" eb="155">
      <t>ヒリツ</t>
    </rPh>
    <rPh sb="157" eb="159">
      <t>エイキョウ</t>
    </rPh>
    <rPh sb="160" eb="163">
      <t>サイショウゲン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</si>
</sst>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310300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134834</c:v>
                </c:pt>
                <c:pt idx="1">
                  <c:v>325774</c:v>
                </c:pt>
                <c:pt idx="2">
                  <c:v>552986</c:v>
                </c:pt>
                <c:pt idx="3">
                  <c:v>205530</c:v>
                </c:pt>
                <c:pt idx="4">
                  <c:v>190896</c:v>
                </c:pt>
              </c:numCache>
            </c:numRef>
          </c:val>
          <c:smooth val="0"/>
        </c:ser>
        <c:dLbls>
          <c:showLegendKey val="0"/>
          <c:showVal val="0"/>
          <c:showCatName val="0"/>
          <c:showSerName val="0"/>
          <c:showPercent val="0"/>
          <c:showBubbleSize val="0"/>
        </c:dLbls>
        <c:marker val="1"/>
        <c:smooth val="0"/>
        <c:axId val="110301568"/>
        <c:axId val="110303488"/>
      </c:lineChart>
      <c:catAx>
        <c:axId val="1103015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303488"/>
        <c:crosses val="autoZero"/>
        <c:auto val="1"/>
        <c:lblAlgn val="ctr"/>
        <c:lblOffset val="100"/>
        <c:tickLblSkip val="1"/>
        <c:tickMarkSkip val="1"/>
        <c:noMultiLvlLbl val="0"/>
      </c:catAx>
      <c:valAx>
        <c:axId val="110303488"/>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301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5.71</c:v>
                </c:pt>
                <c:pt idx="1">
                  <c:v>5.41</c:v>
                </c:pt>
                <c:pt idx="2">
                  <c:v>6.34</c:v>
                </c:pt>
                <c:pt idx="3">
                  <c:v>5.1100000000000003</c:v>
                </c:pt>
                <c:pt idx="4">
                  <c:v>5.41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17.27</c:v>
                </c:pt>
                <c:pt idx="1">
                  <c:v>25.82</c:v>
                </c:pt>
                <c:pt idx="2">
                  <c:v>19.649999999999999</c:v>
                </c:pt>
                <c:pt idx="3">
                  <c:v>18.93</c:v>
                </c:pt>
                <c:pt idx="4">
                  <c:v>19.87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6139904"/>
        <c:axId val="116154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-5.36</c:v>
                </c:pt>
                <c:pt idx="1">
                  <c:v>8.59</c:v>
                </c:pt>
                <c:pt idx="2">
                  <c:v>-5.67</c:v>
                </c:pt>
                <c:pt idx="3">
                  <c:v>-0.99</c:v>
                </c:pt>
                <c:pt idx="4">
                  <c:v>0.19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6139904"/>
        <c:axId val="116154368"/>
      </c:lineChart>
      <c:catAx>
        <c:axId val="116139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154368"/>
        <c:crosses val="autoZero"/>
        <c:auto val="1"/>
        <c:lblAlgn val="ctr"/>
        <c:lblOffset val="100"/>
        <c:tickLblSkip val="1"/>
        <c:tickMarkSkip val="1"/>
        <c:noMultiLvlLbl val="0"/>
      </c:catAx>
      <c:valAx>
        <c:axId val="116154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139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0.02</c:v>
                </c:pt>
                <c:pt idx="4">
                  <c:v>#N/A</c:v>
                </c:pt>
                <c:pt idx="5">
                  <c:v>0.01</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0.03</c:v>
                </c:pt>
                <c:pt idx="2">
                  <c:v>#N/A</c:v>
                </c:pt>
                <c:pt idx="3">
                  <c:v>0.03</c:v>
                </c:pt>
                <c:pt idx="4">
                  <c:v>#N/A</c:v>
                </c:pt>
                <c:pt idx="5">
                  <c:v>0.03</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航運事業特別会計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0.08</c:v>
                </c:pt>
                <c:pt idx="2">
                  <c:v>#N/A</c:v>
                </c:pt>
                <c:pt idx="3">
                  <c:v>0.1</c:v>
                </c:pt>
                <c:pt idx="4">
                  <c:v>#N/A</c:v>
                </c:pt>
                <c:pt idx="5">
                  <c:v>0.03</c:v>
                </c:pt>
                <c:pt idx="6">
                  <c:v>#N/A</c:v>
                </c:pt>
                <c:pt idx="7">
                  <c:v>7.0000000000000007E-2</c:v>
                </c:pt>
                <c:pt idx="8">
                  <c:v>#N/A</c:v>
                </c:pt>
                <c:pt idx="9">
                  <c:v>0.15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0.33</c:v>
                </c:pt>
                <c:pt idx="2">
                  <c:v>#N/A</c:v>
                </c:pt>
                <c:pt idx="3">
                  <c:v>0.71</c:v>
                </c:pt>
                <c:pt idx="4">
                  <c:v>#N/A</c:v>
                </c:pt>
                <c:pt idx="5">
                  <c:v>0.38</c:v>
                </c:pt>
                <c:pt idx="6">
                  <c:v>#N/A</c:v>
                </c:pt>
                <c:pt idx="7">
                  <c:v>1</c:v>
                </c:pt>
                <c:pt idx="8">
                  <c:v>#N/A</c:v>
                </c:pt>
                <c:pt idx="9">
                  <c:v>0.71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0.52</c:v>
                </c:pt>
                <c:pt idx="2">
                  <c:v>#N/A</c:v>
                </c:pt>
                <c:pt idx="3">
                  <c:v>0.4</c:v>
                </c:pt>
                <c:pt idx="4">
                  <c:v>#N/A</c:v>
                </c:pt>
                <c:pt idx="5">
                  <c:v>0.67</c:v>
                </c:pt>
                <c:pt idx="6">
                  <c:v>#N/A</c:v>
                </c:pt>
                <c:pt idx="7">
                  <c:v>1.58</c:v>
                </c:pt>
                <c:pt idx="8">
                  <c:v>#N/A</c:v>
                </c:pt>
                <c:pt idx="9">
                  <c:v>1.59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5.7</c:v>
                </c:pt>
                <c:pt idx="2">
                  <c:v>#N/A</c:v>
                </c:pt>
                <c:pt idx="3">
                  <c:v>5.41</c:v>
                </c:pt>
                <c:pt idx="4">
                  <c:v>#N/A</c:v>
                </c:pt>
                <c:pt idx="5">
                  <c:v>6.34</c:v>
                </c:pt>
                <c:pt idx="6">
                  <c:v>#N/A</c:v>
                </c:pt>
                <c:pt idx="7">
                  <c:v>5.1100000000000003</c:v>
                </c:pt>
                <c:pt idx="8">
                  <c:v>#N/A</c:v>
                </c:pt>
                <c:pt idx="9">
                  <c:v>5.41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9547520"/>
        <c:axId val="109549056"/>
      </c:barChart>
      <c:catAx>
        <c:axId val="109547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549056"/>
        <c:crosses val="autoZero"/>
        <c:auto val="1"/>
        <c:lblAlgn val="ctr"/>
        <c:lblOffset val="100"/>
        <c:tickLblSkip val="1"/>
        <c:tickMarkSkip val="1"/>
        <c:noMultiLvlLbl val="0"/>
      </c:catAx>
      <c:valAx>
        <c:axId val="109549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547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449</c:v>
                </c:pt>
                <c:pt idx="5">
                  <c:v>455</c:v>
                </c:pt>
                <c:pt idx="8">
                  <c:v>452</c:v>
                </c:pt>
                <c:pt idx="11">
                  <c:v>413</c:v>
                </c:pt>
                <c:pt idx="14">
                  <c:v>368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1</c:v>
                </c:pt>
                <c:pt idx="6">
                  <c:v>0</c:v>
                </c:pt>
                <c:pt idx="9">
                  <c:v>1</c:v>
                </c:pt>
                <c:pt idx="12">
                  <c:v>2</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c:v>
                </c:pt>
                <c:pt idx="3">
                  <c:v>5</c:v>
                </c:pt>
                <c:pt idx="6">
                  <c:v>5</c:v>
                </c:pt>
                <c:pt idx="9">
                  <c:v>5</c:v>
                </c:pt>
                <c:pt idx="12">
                  <c:v>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c:v>
                </c:pt>
                <c:pt idx="3">
                  <c:v>8</c:v>
                </c:pt>
                <c:pt idx="6">
                  <c:v>6</c:v>
                </c:pt>
                <c:pt idx="9">
                  <c:v>8</c:v>
                </c:pt>
                <c:pt idx="12">
                  <c:v>11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60</c:v>
                </c:pt>
                <c:pt idx="3">
                  <c:v>57</c:v>
                </c:pt>
                <c:pt idx="6">
                  <c:v>53</c:v>
                </c:pt>
                <c:pt idx="9">
                  <c:v>43</c:v>
                </c:pt>
                <c:pt idx="12">
                  <c:v>44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524</c:v>
                </c:pt>
                <c:pt idx="3">
                  <c:v>535</c:v>
                </c:pt>
                <c:pt idx="6">
                  <c:v>534</c:v>
                </c:pt>
                <c:pt idx="9">
                  <c:v>514</c:v>
                </c:pt>
                <c:pt idx="12">
                  <c:v>468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8660352"/>
        <c:axId val="18670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149</c:v>
                </c:pt>
                <c:pt idx="2">
                  <c:v>#N/A</c:v>
                </c:pt>
                <c:pt idx="3">
                  <c:v>#N/A</c:v>
                </c:pt>
                <c:pt idx="4">
                  <c:v>151</c:v>
                </c:pt>
                <c:pt idx="5">
                  <c:v>#N/A</c:v>
                </c:pt>
                <c:pt idx="6">
                  <c:v>#N/A</c:v>
                </c:pt>
                <c:pt idx="7">
                  <c:v>146</c:v>
                </c:pt>
                <c:pt idx="8">
                  <c:v>#N/A</c:v>
                </c:pt>
                <c:pt idx="9">
                  <c:v>#N/A</c:v>
                </c:pt>
                <c:pt idx="10">
                  <c:v>158</c:v>
                </c:pt>
                <c:pt idx="11">
                  <c:v>#N/A</c:v>
                </c:pt>
                <c:pt idx="12">
                  <c:v>#N/A</c:v>
                </c:pt>
                <c:pt idx="13">
                  <c:v>162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8660352"/>
        <c:axId val="18670720"/>
      </c:lineChart>
      <c:catAx>
        <c:axId val="18660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670720"/>
        <c:crosses val="autoZero"/>
        <c:auto val="1"/>
        <c:lblAlgn val="ctr"/>
        <c:lblOffset val="100"/>
        <c:tickLblSkip val="1"/>
        <c:tickMarkSkip val="1"/>
        <c:noMultiLvlLbl val="0"/>
      </c:catAx>
      <c:valAx>
        <c:axId val="18670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60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3153</c:v>
                </c:pt>
                <c:pt idx="5">
                  <c:v>3064</c:v>
                </c:pt>
                <c:pt idx="8">
                  <c:v>2926</c:v>
                </c:pt>
                <c:pt idx="11">
                  <c:v>2720</c:v>
                </c:pt>
                <c:pt idx="14">
                  <c:v>2613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105</c:v>
                </c:pt>
                <c:pt idx="5">
                  <c:v>90</c:v>
                </c:pt>
                <c:pt idx="8">
                  <c:v>79</c:v>
                </c:pt>
                <c:pt idx="11">
                  <c:v>96</c:v>
                </c:pt>
                <c:pt idx="14">
                  <c:v>106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3086</c:v>
                </c:pt>
                <c:pt idx="5">
                  <c:v>2988</c:v>
                </c:pt>
                <c:pt idx="8">
                  <c:v>2349</c:v>
                </c:pt>
                <c:pt idx="11">
                  <c:v>2202</c:v>
                </c:pt>
                <c:pt idx="14">
                  <c:v>2125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16</c:v>
                </c:pt>
                <c:pt idx="3">
                  <c:v>36</c:v>
                </c:pt>
                <c:pt idx="6">
                  <c:v>23</c:v>
                </c:pt>
                <c:pt idx="9">
                  <c:v>45</c:v>
                </c:pt>
                <c:pt idx="12">
                  <c:v>18</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620</c:v>
                </c:pt>
                <c:pt idx="3">
                  <c:v>555</c:v>
                </c:pt>
                <c:pt idx="6">
                  <c:v>506</c:v>
                </c:pt>
                <c:pt idx="9">
                  <c:v>550</c:v>
                </c:pt>
                <c:pt idx="12">
                  <c:v>492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63</c:v>
                </c:pt>
                <c:pt idx="3">
                  <c:v>71</c:v>
                </c:pt>
                <c:pt idx="6">
                  <c:v>95</c:v>
                </c:pt>
                <c:pt idx="9">
                  <c:v>93</c:v>
                </c:pt>
                <c:pt idx="12">
                  <c:v>87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598</c:v>
                </c:pt>
                <c:pt idx="3">
                  <c:v>559</c:v>
                </c:pt>
                <c:pt idx="6">
                  <c:v>511</c:v>
                </c:pt>
                <c:pt idx="9">
                  <c:v>469</c:v>
                </c:pt>
                <c:pt idx="12">
                  <c:v>436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27</c:v>
                </c:pt>
                <c:pt idx="3">
                  <c:v>23</c:v>
                </c:pt>
                <c:pt idx="6">
                  <c:v>18</c:v>
                </c:pt>
                <c:pt idx="9">
                  <c:v>14</c:v>
                </c:pt>
                <c:pt idx="12">
                  <c:v>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3890</c:v>
                </c:pt>
                <c:pt idx="3">
                  <c:v>3805</c:v>
                </c:pt>
                <c:pt idx="6">
                  <c:v>3552</c:v>
                </c:pt>
                <c:pt idx="9">
                  <c:v>3365</c:v>
                </c:pt>
                <c:pt idx="12">
                  <c:v>3234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7397760"/>
        <c:axId val="117408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7397760"/>
        <c:axId val="117408128"/>
      </c:lineChart>
      <c:catAx>
        <c:axId val="11739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408128"/>
        <c:crosses val="autoZero"/>
        <c:auto val="1"/>
        <c:lblAlgn val="ctr"/>
        <c:lblOffset val="100"/>
        <c:tickLblSkip val="1"/>
        <c:tickMarkSkip val="1"/>
        <c:noMultiLvlLbl val="0"/>
      </c:catAx>
      <c:valAx>
        <c:axId val="117408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397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51.9</c:v>
                </c:pt>
                <c:pt idx="4">
                  <c:v>53.4</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57.1</c:v>
                </c:pt>
                <c:pt idx="4">
                  <c:v>53.2</c:v>
                </c:pt>
              </c:numCache>
            </c:numRef>
          </c:xVal>
          <c:yVal>
            <c:numRef>
              <c:f>公会計指標分析・財政指標組合せ分析表!$K$55:$O$55</c:f>
              <c:numCache>
                <c:formatCode>#,##0.0;"▲ "#,##0.0</c:formatCode>
                <c:ptCount val="5"/>
                <c:pt idx="3">
                  <c:v>0</c:v>
                </c:pt>
                <c:pt idx="4">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7322496"/>
        <c:axId val="117324416"/>
      </c:scatterChart>
      <c:valAx>
        <c:axId val="117322496"/>
        <c:scaling>
          <c:orientation val="minMax"/>
          <c:max val="57.5"/>
          <c:min val="52.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324416"/>
        <c:crosses val="autoZero"/>
        <c:crossBetween val="midCat"/>
      </c:valAx>
      <c:valAx>
        <c:axId val="11732441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3224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9.8000000000000007</c:v>
                </c:pt>
                <c:pt idx="1">
                  <c:v>9.8000000000000007</c:v>
                </c:pt>
                <c:pt idx="2">
                  <c:v>9.9</c:v>
                </c:pt>
                <c:pt idx="3">
                  <c:v>9.8000000000000007</c:v>
                </c:pt>
                <c:pt idx="4">
                  <c:v>10</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6.4</c:v>
                </c:pt>
                <c:pt idx="4">
                  <c:v>6.9</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6683136"/>
        <c:axId val="116685056"/>
      </c:scatterChart>
      <c:valAx>
        <c:axId val="116683136"/>
        <c:scaling>
          <c:orientation val="minMax"/>
          <c:max val="10"/>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685056"/>
        <c:crosses val="autoZero"/>
        <c:crossBetween val="midCat"/>
      </c:valAx>
      <c:valAx>
        <c:axId val="11668505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6831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山口県上関町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元利償還金等：</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元利償還金は近年の地方債の発行が、償還期間が短い過疎債がほとんどであるため、大きくなっているが、平成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から</a:t>
          </a:r>
          <a:r>
            <a:rPr lang="ja-JP" altLang="ja-JP" sz="1100" b="0" i="0" baseline="0">
              <a:solidFill>
                <a:schemeClr val="dk1"/>
              </a:solidFill>
              <a:effectLst/>
              <a:latin typeface="+mn-lt"/>
              <a:ea typeface="+mn-ea"/>
              <a:cs typeface="+mn-cs"/>
            </a:rPr>
            <a:t>は減少している。公営企業債の元利償還金に対する繰入金は簡易水道や下水道の起債の償還が進み、減少</a:t>
          </a:r>
          <a:r>
            <a:rPr lang="ja-JP" altLang="en-US" sz="1100" b="0" i="0" baseline="0">
              <a:solidFill>
                <a:schemeClr val="dk1"/>
              </a:solidFill>
              <a:effectLst/>
              <a:latin typeface="+mn-lt"/>
              <a:ea typeface="+mn-ea"/>
              <a:cs typeface="+mn-cs"/>
            </a:rPr>
            <a:t>傾向となって</a:t>
          </a:r>
          <a:r>
            <a:rPr lang="ja-JP" altLang="ja-JP" sz="1100" b="0" i="0" baseline="0">
              <a:solidFill>
                <a:schemeClr val="dk1"/>
              </a:solidFill>
              <a:effectLst/>
              <a:latin typeface="+mn-lt"/>
              <a:ea typeface="+mn-ea"/>
              <a:cs typeface="+mn-cs"/>
            </a:rPr>
            <a:t>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算入公債費等：</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年度からは</a:t>
          </a:r>
          <a:r>
            <a:rPr lang="ja-JP" altLang="en-US" sz="1100" b="0" i="0" baseline="0">
              <a:solidFill>
                <a:schemeClr val="dk1"/>
              </a:solidFill>
              <a:effectLst/>
              <a:latin typeface="+mn-lt"/>
              <a:ea typeface="+mn-ea"/>
              <a:cs typeface="+mn-cs"/>
            </a:rPr>
            <a:t>元利償還金等と同様、</a:t>
          </a:r>
          <a:r>
            <a:rPr lang="ja-JP" altLang="ja-JP" sz="1100" b="0" i="0" baseline="0">
              <a:solidFill>
                <a:schemeClr val="dk1"/>
              </a:solidFill>
              <a:effectLst/>
              <a:latin typeface="+mn-lt"/>
              <a:ea typeface="+mn-ea"/>
              <a:cs typeface="+mn-cs"/>
            </a:rPr>
            <a:t>減少している。</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実質公債費比率の分子：</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同規模で推移している。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今後の対応：</a:t>
          </a:r>
          <a:endParaRPr lang="ja-JP" altLang="ja-JP" sz="1400">
            <a:effectLst/>
          </a:endParaRPr>
        </a:p>
        <a:p>
          <a:r>
            <a:rPr lang="ja-JP" altLang="ja-JP" sz="1100" b="0" i="0" baseline="0">
              <a:solidFill>
                <a:schemeClr val="dk1"/>
              </a:solidFill>
              <a:effectLst/>
              <a:latin typeface="+mn-lt"/>
              <a:ea typeface="+mn-ea"/>
              <a:cs typeface="+mn-cs"/>
            </a:rPr>
            <a:t>　新規借入の抑制等により、比率の増加を抑える。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山口県上関町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将来負担額：</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一般会計等に係る地方債の現在高と公営企業債繰入見込額は新規借入額より元金償還額の方が多いため、減少している。退職手当負担見込額は年々減少しているが、平成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年度は増加している。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充当可能財源等：</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充当可能基金は年々減少している。基準財政需要額算入見込額は地方債現在高に対応して減少している。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将来負担比率の分子：</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年度からマイナスの数値となっているが、将来負担額に対してそれより多い充当可能財源等を確保しているためである。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今後の対応：</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今後充当可能基金の取り崩しが多くなると、将来負担比率の分子が増加するものと考えられる。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山口県上関町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2,946
2,944
34.69
3,315,873
3,188,286
103,718
1,916,731
3,233,755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[ 53.4</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全国平均・山口県平均を下回っている。近年、総合文化センターの建設や上関中学校校舎の建替え等、大規模施設が整備されたためと考えられる。今後年々上昇するものと見込まれるが、個別施設計画の策定を進め、公共施設等の適正な管理を進めていく。</a:t>
          </a:r>
          <a:r>
            <a:rPr kumimoji="1" lang="en-US" altLang="ja-JP" sz="1100">
              <a:latin typeface="ＭＳ Ｐゴシック"/>
            </a:rPr>
            <a:t>		</a:t>
          </a:r>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9" name="テキスト ボックス 58"/>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1" name="テキスト ボックス 60"/>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3" name="テキスト ボックス 62"/>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5" name="テキスト ボックス 64"/>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7" name="テキスト ボックス 66"/>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9" name="テキスト ボックス 68"/>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111337</xdr:rowOff>
    </xdr:from>
    <xdr:to>
      <xdr:col>3</xdr:col>
      <xdr:colOff>1170940</xdr:colOff>
      <xdr:row>34</xdr:row>
      <xdr:rowOff>26670</xdr:rowOff>
    </xdr:to>
    <xdr:cxnSp macro="">
      <xdr:nvCxnSpPr>
        <xdr:cNvPr id="71" name="直線コネクタ 70"/>
        <xdr:cNvCxnSpPr/>
      </xdr:nvCxnSpPr>
      <xdr:spPr>
        <a:xfrm flipV="1">
          <a:off x="4760595" y="5521537"/>
          <a:ext cx="1270" cy="111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72"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73" name="直線コネクタ 72"/>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58014</xdr:rowOff>
    </xdr:from>
    <xdr:ext cx="405111" cy="259045"/>
    <xdr:sp macro="" textlink="">
      <xdr:nvSpPr>
        <xdr:cNvPr id="74" name="有形固定資産減価償却率最大値テキスト"/>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3</xdr:col>
      <xdr:colOff>1082675</xdr:colOff>
      <xdr:row>27</xdr:row>
      <xdr:rowOff>111337</xdr:rowOff>
    </xdr:from>
    <xdr:to>
      <xdr:col>3</xdr:col>
      <xdr:colOff>1260475</xdr:colOff>
      <xdr:row>27</xdr:row>
      <xdr:rowOff>111337</xdr:rowOff>
    </xdr:to>
    <xdr:cxnSp macro="">
      <xdr:nvCxnSpPr>
        <xdr:cNvPr id="75" name="直線コネクタ 74"/>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165117</xdr:rowOff>
    </xdr:from>
    <xdr:ext cx="405111" cy="259045"/>
    <xdr:sp macro="" textlink="">
      <xdr:nvSpPr>
        <xdr:cNvPr id="76" name="有形固定資産減価償却率平均値テキスト"/>
        <xdr:cNvSpPr txBox="1"/>
      </xdr:nvSpPr>
      <xdr:spPr>
        <a:xfrm>
          <a:off x="4813300" y="6089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15240</xdr:rowOff>
    </xdr:from>
    <xdr:to>
      <xdr:col>3</xdr:col>
      <xdr:colOff>1222375</xdr:colOff>
      <xdr:row>31</xdr:row>
      <xdr:rowOff>116840</xdr:rowOff>
    </xdr:to>
    <xdr:sp macro="" textlink="">
      <xdr:nvSpPr>
        <xdr:cNvPr id="77" name="フローチャート : 判断 76"/>
        <xdr:cNvSpPr/>
      </xdr:nvSpPr>
      <xdr:spPr>
        <a:xfrm>
          <a:off x="47117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77470</xdr:rowOff>
    </xdr:from>
    <xdr:to>
      <xdr:col>3</xdr:col>
      <xdr:colOff>511175</xdr:colOff>
      <xdr:row>30</xdr:row>
      <xdr:rowOff>7620</xdr:rowOff>
    </xdr:to>
    <xdr:sp macro="" textlink="">
      <xdr:nvSpPr>
        <xdr:cNvPr id="78" name="フローチャート : 判断 77"/>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31</xdr:row>
      <xdr:rowOff>847</xdr:rowOff>
    </xdr:from>
    <xdr:to>
      <xdr:col>3</xdr:col>
      <xdr:colOff>1222375</xdr:colOff>
      <xdr:row>31</xdr:row>
      <xdr:rowOff>102447</xdr:rowOff>
    </xdr:to>
    <xdr:sp macro="" textlink="">
      <xdr:nvSpPr>
        <xdr:cNvPr id="84" name="円/楕円 83"/>
        <xdr:cNvSpPr/>
      </xdr:nvSpPr>
      <xdr:spPr>
        <a:xfrm>
          <a:off x="4711700" y="609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23724</xdr:rowOff>
    </xdr:from>
    <xdr:ext cx="405111" cy="259045"/>
    <xdr:sp macro="" textlink="">
      <xdr:nvSpPr>
        <xdr:cNvPr id="85" name="有形固定資産減価償却率該当値テキスト"/>
        <xdr:cNvSpPr txBox="1"/>
      </xdr:nvSpPr>
      <xdr:spPr>
        <a:xfrm>
          <a:off x="4813300" y="5948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3</xdr:col>
      <xdr:colOff>409575</xdr:colOff>
      <xdr:row>31</xdr:row>
      <xdr:rowOff>108797</xdr:rowOff>
    </xdr:from>
    <xdr:to>
      <xdr:col>3</xdr:col>
      <xdr:colOff>511175</xdr:colOff>
      <xdr:row>32</xdr:row>
      <xdr:rowOff>38947</xdr:rowOff>
    </xdr:to>
    <xdr:sp macro="" textlink="">
      <xdr:nvSpPr>
        <xdr:cNvPr id="86" name="円/楕円 85"/>
        <xdr:cNvSpPr/>
      </xdr:nvSpPr>
      <xdr:spPr>
        <a:xfrm>
          <a:off x="4000500" y="62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31</xdr:row>
      <xdr:rowOff>51647</xdr:rowOff>
    </xdr:from>
    <xdr:to>
      <xdr:col>3</xdr:col>
      <xdr:colOff>1171575</xdr:colOff>
      <xdr:row>31</xdr:row>
      <xdr:rowOff>159597</xdr:rowOff>
    </xdr:to>
    <xdr:cxnSp macro="">
      <xdr:nvCxnSpPr>
        <xdr:cNvPr id="87" name="直線コネクタ 86"/>
        <xdr:cNvCxnSpPr/>
      </xdr:nvCxnSpPr>
      <xdr:spPr>
        <a:xfrm flipV="1">
          <a:off x="4051300" y="6147647"/>
          <a:ext cx="7112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28</xdr:row>
      <xdr:rowOff>24147</xdr:rowOff>
    </xdr:from>
    <xdr:ext cx="405111" cy="259045"/>
    <xdr:sp macro="" textlink="">
      <xdr:nvSpPr>
        <xdr:cNvPr id="88" name="n_1aveValue有形固定資産減価償却率"/>
        <xdr:cNvSpPr txBox="1"/>
      </xdr:nvSpPr>
      <xdr:spPr>
        <a:xfrm>
          <a:off x="3836043"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30074</xdr:rowOff>
    </xdr:from>
    <xdr:ext cx="405111" cy="259045"/>
    <xdr:sp macro="" textlink="">
      <xdr:nvSpPr>
        <xdr:cNvPr id="89" name="n_1mainValue有形固定資産減価償却率"/>
        <xdr:cNvSpPr txBox="1"/>
      </xdr:nvSpPr>
      <xdr:spPr>
        <a:xfrm>
          <a:off x="3836043" y="6297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2" name="正方形/長方形 9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債務償還可能年数は総務省で算出式を精査中であり、財政状況資料集においては、平成</a:t>
          </a:r>
          <a:r>
            <a:rPr kumimoji="1" lang="en-US" altLang="ja-JP" sz="1100">
              <a:latin typeface="ＭＳ Ｐゴシック"/>
            </a:rPr>
            <a:t>29</a:t>
          </a:r>
          <a:r>
            <a:rPr kumimoji="1" lang="ja-JP" altLang="en-US" sz="1100">
              <a:latin typeface="ＭＳ Ｐゴシック"/>
            </a:rPr>
            <a:t>年度より公表する。</a:t>
          </a: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7" name="正方形/長方形 9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8" name="正方形/長方形 9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9" name="正方形/長方形 9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0" name="テキスト ボックス 9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1" name="テキスト ボックス 10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2" name="テキスト ボックス 10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3" name="テキスト ボックス 10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山口県上関町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2,946
2,944
34.69
3,315,873
3,188,286
103,718
1,916,731
3,233,755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121920</xdr:rowOff>
    </xdr:from>
    <xdr:to>
      <xdr:col>6</xdr:col>
      <xdr:colOff>510540</xdr:colOff>
      <xdr:row>41</xdr:row>
      <xdr:rowOff>116205</xdr:rowOff>
    </xdr:to>
    <xdr:cxnSp macro="">
      <xdr:nvCxnSpPr>
        <xdr:cNvPr id="53" name="直線コネクタ 52"/>
        <xdr:cNvCxnSpPr/>
      </xdr:nvCxnSpPr>
      <xdr:spPr>
        <a:xfrm flipV="1">
          <a:off x="4634865" y="595122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120032</xdr:rowOff>
    </xdr:from>
    <xdr:ext cx="405111" cy="259045"/>
    <xdr:sp macro="" textlink="">
      <xdr:nvSpPr>
        <xdr:cNvPr id="54" name="【道路】&#10;有形固定資産減価償却率最小値テキスト"/>
        <xdr:cNvSpPr txBox="1"/>
      </xdr:nvSpPr>
      <xdr:spPr>
        <a:xfrm>
          <a:off x="47244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6</xdr:col>
      <xdr:colOff>422275</xdr:colOff>
      <xdr:row>41</xdr:row>
      <xdr:rowOff>116205</xdr:rowOff>
    </xdr:from>
    <xdr:to>
      <xdr:col>6</xdr:col>
      <xdr:colOff>600075</xdr:colOff>
      <xdr:row>41</xdr:row>
      <xdr:rowOff>116205</xdr:rowOff>
    </xdr:to>
    <xdr:cxnSp macro="">
      <xdr:nvCxnSpPr>
        <xdr:cNvPr id="55" name="直線コネクタ 54"/>
        <xdr:cNvCxnSpPr/>
      </xdr:nvCxnSpPr>
      <xdr:spPr>
        <a:xfrm>
          <a:off x="4546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68597</xdr:rowOff>
    </xdr:from>
    <xdr:ext cx="405111" cy="259045"/>
    <xdr:sp macro="" textlink="">
      <xdr:nvSpPr>
        <xdr:cNvPr id="56" name="【道路】&#10;有形固定資産減価償却率最大値テキスト"/>
        <xdr:cNvSpPr txBox="1"/>
      </xdr:nvSpPr>
      <xdr:spPr>
        <a:xfrm>
          <a:off x="47244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422275</xdr:colOff>
      <xdr:row>34</xdr:row>
      <xdr:rowOff>121920</xdr:rowOff>
    </xdr:from>
    <xdr:to>
      <xdr:col>6</xdr:col>
      <xdr:colOff>600075</xdr:colOff>
      <xdr:row>34</xdr:row>
      <xdr:rowOff>121920</xdr:rowOff>
    </xdr:to>
    <xdr:cxnSp macro="">
      <xdr:nvCxnSpPr>
        <xdr:cNvPr id="57" name="直線コネクタ 56"/>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83837</xdr:rowOff>
    </xdr:from>
    <xdr:ext cx="405111" cy="259045"/>
    <xdr:sp macro="" textlink="">
      <xdr:nvSpPr>
        <xdr:cNvPr id="58" name="【道路】&#10;有形固定資産減価償却率平均値テキスト"/>
        <xdr:cNvSpPr txBox="1"/>
      </xdr:nvSpPr>
      <xdr:spPr>
        <a:xfrm>
          <a:off x="4724400" y="659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105410</xdr:rowOff>
    </xdr:from>
    <xdr:to>
      <xdr:col>6</xdr:col>
      <xdr:colOff>561975</xdr:colOff>
      <xdr:row>39</xdr:row>
      <xdr:rowOff>35560</xdr:rowOff>
    </xdr:to>
    <xdr:sp macro="" textlink="">
      <xdr:nvSpPr>
        <xdr:cNvPr id="59" name="フローチャート : 判断 58"/>
        <xdr:cNvSpPr/>
      </xdr:nvSpPr>
      <xdr:spPr>
        <a:xfrm>
          <a:off x="45847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76835</xdr:rowOff>
    </xdr:from>
    <xdr:to>
      <xdr:col>5</xdr:col>
      <xdr:colOff>409575</xdr:colOff>
      <xdr:row>39</xdr:row>
      <xdr:rowOff>6985</xdr:rowOff>
    </xdr:to>
    <xdr:sp macro="" textlink="">
      <xdr:nvSpPr>
        <xdr:cNvPr id="60" name="フローチャート : 判断 59"/>
        <xdr:cNvSpPr/>
      </xdr:nvSpPr>
      <xdr:spPr>
        <a:xfrm>
          <a:off x="3746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19685</xdr:rowOff>
    </xdr:from>
    <xdr:to>
      <xdr:col>6</xdr:col>
      <xdr:colOff>561975</xdr:colOff>
      <xdr:row>37</xdr:row>
      <xdr:rowOff>121285</xdr:rowOff>
    </xdr:to>
    <xdr:sp macro="" textlink="">
      <xdr:nvSpPr>
        <xdr:cNvPr id="66" name="円/楕円 65"/>
        <xdr:cNvSpPr/>
      </xdr:nvSpPr>
      <xdr:spPr>
        <a:xfrm>
          <a:off x="45847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42562</xdr:rowOff>
    </xdr:from>
    <xdr:ext cx="405111" cy="259045"/>
    <xdr:sp macro="" textlink="">
      <xdr:nvSpPr>
        <xdr:cNvPr id="67" name="【道路】&#10;有形固定資産減価償却率該当値テキスト"/>
        <xdr:cNvSpPr txBox="1"/>
      </xdr:nvSpPr>
      <xdr:spPr>
        <a:xfrm>
          <a:off x="4724400"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128270</xdr:rowOff>
    </xdr:from>
    <xdr:to>
      <xdr:col>5</xdr:col>
      <xdr:colOff>409575</xdr:colOff>
      <xdr:row>38</xdr:row>
      <xdr:rowOff>58420</xdr:rowOff>
    </xdr:to>
    <xdr:sp macro="" textlink="">
      <xdr:nvSpPr>
        <xdr:cNvPr id="68" name="円/楕円 67"/>
        <xdr:cNvSpPr/>
      </xdr:nvSpPr>
      <xdr:spPr>
        <a:xfrm>
          <a:off x="3746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70485</xdr:rowOff>
    </xdr:from>
    <xdr:to>
      <xdr:col>6</xdr:col>
      <xdr:colOff>511175</xdr:colOff>
      <xdr:row>38</xdr:row>
      <xdr:rowOff>7620</xdr:rowOff>
    </xdr:to>
    <xdr:cxnSp macro="">
      <xdr:nvCxnSpPr>
        <xdr:cNvPr id="69" name="直線コネクタ 68"/>
        <xdr:cNvCxnSpPr/>
      </xdr:nvCxnSpPr>
      <xdr:spPr>
        <a:xfrm flipV="1">
          <a:off x="3797300" y="6414135"/>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169562</xdr:rowOff>
    </xdr:from>
    <xdr:ext cx="405111" cy="259045"/>
    <xdr:sp macro="" textlink="">
      <xdr:nvSpPr>
        <xdr:cNvPr id="70" name="n_1aveValue【道路】&#10;有形固定資産減価償却率"/>
        <xdr:cNvSpPr txBox="1"/>
      </xdr:nvSpPr>
      <xdr:spPr>
        <a:xfrm>
          <a:off x="3582043"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74947</xdr:rowOff>
    </xdr:from>
    <xdr:ext cx="405111" cy="259045"/>
    <xdr:sp macro="" textlink="">
      <xdr:nvSpPr>
        <xdr:cNvPr id="71" name="n_1mainValue【道路】&#10;有形固定資産減価償却率"/>
        <xdr:cNvSpPr txBox="1"/>
      </xdr:nvSpPr>
      <xdr:spPr>
        <a:xfrm>
          <a:off x="3582043"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0" name="テキスト ボックス 7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2" name="直線コネクタ 8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3" name="テキスト ボックス 8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4" name="直線コネクタ 8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5" name="テキスト ボックス 8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6" name="直線コネクタ 8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7" name="テキスト ボックス 8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8" name="直線コネクタ 8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9" name="テキスト ボックス 8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0" name="直線コネクタ 8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1" name="テキスト ボックス 90"/>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2" name="直線コネクタ 9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3" name="テキスト ボックス 92"/>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5" name="テキスト ボックス 9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136306</xdr:rowOff>
    </xdr:from>
    <xdr:to>
      <xdr:col>15</xdr:col>
      <xdr:colOff>180340</xdr:colOff>
      <xdr:row>41</xdr:row>
      <xdr:rowOff>95452</xdr:rowOff>
    </xdr:to>
    <xdr:cxnSp macro="">
      <xdr:nvCxnSpPr>
        <xdr:cNvPr id="97" name="直線コネクタ 96"/>
        <xdr:cNvCxnSpPr/>
      </xdr:nvCxnSpPr>
      <xdr:spPr>
        <a:xfrm flipV="1">
          <a:off x="10476865" y="5794156"/>
          <a:ext cx="0" cy="133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99279</xdr:rowOff>
    </xdr:from>
    <xdr:ext cx="534377" cy="259045"/>
    <xdr:sp macro="" textlink="">
      <xdr:nvSpPr>
        <xdr:cNvPr id="98" name="【道路】&#10;一人当たり延長最小値テキスト"/>
        <xdr:cNvSpPr txBox="1"/>
      </xdr:nvSpPr>
      <xdr:spPr>
        <a:xfrm>
          <a:off x="10566400" y="712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10.321</a:t>
          </a:r>
          <a:endParaRPr kumimoji="1" lang="ja-JP" altLang="en-US" sz="1000" b="1">
            <a:latin typeface="ＭＳ Ｐゴシック"/>
          </a:endParaRPr>
        </a:p>
      </xdr:txBody>
    </xdr:sp>
    <xdr:clientData/>
  </xdr:oneCellAnchor>
  <xdr:twoCellAnchor>
    <xdr:from>
      <xdr:col>15</xdr:col>
      <xdr:colOff>92075</xdr:colOff>
      <xdr:row>41</xdr:row>
      <xdr:rowOff>95452</xdr:rowOff>
    </xdr:from>
    <xdr:to>
      <xdr:col>15</xdr:col>
      <xdr:colOff>269875</xdr:colOff>
      <xdr:row>41</xdr:row>
      <xdr:rowOff>95452</xdr:rowOff>
    </xdr:to>
    <xdr:cxnSp macro="">
      <xdr:nvCxnSpPr>
        <xdr:cNvPr id="99" name="直線コネクタ 98"/>
        <xdr:cNvCxnSpPr/>
      </xdr:nvCxnSpPr>
      <xdr:spPr>
        <a:xfrm>
          <a:off x="10388600" y="7124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82983</xdr:rowOff>
    </xdr:from>
    <xdr:ext cx="534377" cy="259045"/>
    <xdr:sp macro="" textlink="">
      <xdr:nvSpPr>
        <xdr:cNvPr id="100" name="【道路】&#10;一人当たり延長最大値テキスト"/>
        <xdr:cNvSpPr txBox="1"/>
      </xdr:nvSpPr>
      <xdr:spPr>
        <a:xfrm>
          <a:off x="10566400" y="556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91.819</a:t>
          </a:r>
          <a:endParaRPr kumimoji="1" lang="ja-JP" altLang="en-US" sz="1000" b="1">
            <a:latin typeface="ＭＳ Ｐゴシック"/>
          </a:endParaRPr>
        </a:p>
      </xdr:txBody>
    </xdr:sp>
    <xdr:clientData/>
  </xdr:oneCellAnchor>
  <xdr:twoCellAnchor>
    <xdr:from>
      <xdr:col>15</xdr:col>
      <xdr:colOff>92075</xdr:colOff>
      <xdr:row>33</xdr:row>
      <xdr:rowOff>136306</xdr:rowOff>
    </xdr:from>
    <xdr:to>
      <xdr:col>15</xdr:col>
      <xdr:colOff>269875</xdr:colOff>
      <xdr:row>33</xdr:row>
      <xdr:rowOff>136306</xdr:rowOff>
    </xdr:to>
    <xdr:cxnSp macro="">
      <xdr:nvCxnSpPr>
        <xdr:cNvPr id="101" name="直線コネクタ 100"/>
        <xdr:cNvCxnSpPr/>
      </xdr:nvCxnSpPr>
      <xdr:spPr>
        <a:xfrm>
          <a:off x="10388600" y="579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118372</xdr:rowOff>
    </xdr:from>
    <xdr:ext cx="534377" cy="259045"/>
    <xdr:sp macro="" textlink="">
      <xdr:nvSpPr>
        <xdr:cNvPr id="102" name="【道路】&#10;一人当たり延長平均値テキスト"/>
        <xdr:cNvSpPr txBox="1"/>
      </xdr:nvSpPr>
      <xdr:spPr>
        <a:xfrm>
          <a:off x="10566400" y="6633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139945</xdr:rowOff>
    </xdr:from>
    <xdr:to>
      <xdr:col>15</xdr:col>
      <xdr:colOff>231775</xdr:colOff>
      <xdr:row>39</xdr:row>
      <xdr:rowOff>70095</xdr:rowOff>
    </xdr:to>
    <xdr:sp macro="" textlink="">
      <xdr:nvSpPr>
        <xdr:cNvPr id="103" name="フローチャート : 判断 102"/>
        <xdr:cNvSpPr/>
      </xdr:nvSpPr>
      <xdr:spPr>
        <a:xfrm>
          <a:off x="10426700" y="665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83824</xdr:rowOff>
    </xdr:from>
    <xdr:to>
      <xdr:col>14</xdr:col>
      <xdr:colOff>79375</xdr:colOff>
      <xdr:row>38</xdr:row>
      <xdr:rowOff>13974</xdr:rowOff>
    </xdr:to>
    <xdr:sp macro="" textlink="">
      <xdr:nvSpPr>
        <xdr:cNvPr id="104" name="フローチャート : 判断 103"/>
        <xdr:cNvSpPr/>
      </xdr:nvSpPr>
      <xdr:spPr>
        <a:xfrm>
          <a:off x="9588500" y="642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91841</xdr:rowOff>
    </xdr:from>
    <xdr:to>
      <xdr:col>15</xdr:col>
      <xdr:colOff>231775</xdr:colOff>
      <xdr:row>39</xdr:row>
      <xdr:rowOff>21991</xdr:rowOff>
    </xdr:to>
    <xdr:sp macro="" textlink="">
      <xdr:nvSpPr>
        <xdr:cNvPr id="110" name="円/楕円 109"/>
        <xdr:cNvSpPr/>
      </xdr:nvSpPr>
      <xdr:spPr>
        <a:xfrm>
          <a:off x="10426700" y="660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114718</xdr:rowOff>
    </xdr:from>
    <xdr:ext cx="534377" cy="259045"/>
    <xdr:sp macro="" textlink="">
      <xdr:nvSpPr>
        <xdr:cNvPr id="111" name="【道路】&#10;一人当たり延長該当値テキスト"/>
        <xdr:cNvSpPr txBox="1"/>
      </xdr:nvSpPr>
      <xdr:spPr>
        <a:xfrm>
          <a:off x="10566400" y="645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38.931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116154</xdr:rowOff>
    </xdr:from>
    <xdr:to>
      <xdr:col>14</xdr:col>
      <xdr:colOff>79375</xdr:colOff>
      <xdr:row>39</xdr:row>
      <xdr:rowOff>46304</xdr:rowOff>
    </xdr:to>
    <xdr:sp macro="" textlink="">
      <xdr:nvSpPr>
        <xdr:cNvPr id="112" name="円/楕円 111"/>
        <xdr:cNvSpPr/>
      </xdr:nvSpPr>
      <xdr:spPr>
        <a:xfrm>
          <a:off x="9588500" y="663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142641</xdr:rowOff>
    </xdr:from>
    <xdr:to>
      <xdr:col>15</xdr:col>
      <xdr:colOff>180975</xdr:colOff>
      <xdr:row>38</xdr:row>
      <xdr:rowOff>166954</xdr:rowOff>
    </xdr:to>
    <xdr:cxnSp macro="">
      <xdr:nvCxnSpPr>
        <xdr:cNvPr id="113" name="直線コネクタ 112"/>
        <xdr:cNvCxnSpPr/>
      </xdr:nvCxnSpPr>
      <xdr:spPr>
        <a:xfrm flipV="1">
          <a:off x="9639300" y="6657741"/>
          <a:ext cx="838200" cy="2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36</xdr:row>
      <xdr:rowOff>30501</xdr:rowOff>
    </xdr:from>
    <xdr:ext cx="534377" cy="259045"/>
    <xdr:sp macro="" textlink="">
      <xdr:nvSpPr>
        <xdr:cNvPr id="114" name="n_1aveValue【道路】&#10;一人当たり延長"/>
        <xdr:cNvSpPr txBox="1"/>
      </xdr:nvSpPr>
      <xdr:spPr>
        <a:xfrm>
          <a:off x="9359410" y="620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49.922</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37431</xdr:rowOff>
    </xdr:from>
    <xdr:ext cx="534377" cy="259045"/>
    <xdr:sp macro="" textlink="">
      <xdr:nvSpPr>
        <xdr:cNvPr id="115" name="n_1mainValue【道路】&#10;一人当たり延長"/>
        <xdr:cNvSpPr txBox="1"/>
      </xdr:nvSpPr>
      <xdr:spPr>
        <a:xfrm>
          <a:off x="9359410" y="672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37.442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6" name="テキスト ボックス 12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7" name="直線コネクタ 12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8" name="テキスト ボックス 12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9" name="直線コネクタ 12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0" name="テキスト ボックス 12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1" name="直線コネクタ 13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2" name="テキスト ボックス 13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3" name="直線コネクタ 13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4" name="テキスト ボックス 13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6858</xdr:rowOff>
    </xdr:to>
    <xdr:cxnSp macro="">
      <xdr:nvCxnSpPr>
        <xdr:cNvPr id="138" name="直線コネクタ 137"/>
        <xdr:cNvCxnSpPr/>
      </xdr:nvCxnSpPr>
      <xdr:spPr>
        <a:xfrm flipV="1">
          <a:off x="4634865" y="9601200"/>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10685</xdr:rowOff>
    </xdr:from>
    <xdr:ext cx="405111" cy="259045"/>
    <xdr:sp macro="" textlink="">
      <xdr:nvSpPr>
        <xdr:cNvPr id="139" name="【橋りょう・トンネル】&#10;有形固定資産減価償却率最小値テキスト"/>
        <xdr:cNvSpPr txBox="1"/>
      </xdr:nvSpPr>
      <xdr:spPr>
        <a:xfrm>
          <a:off x="4724400" y="1098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422275</xdr:colOff>
      <xdr:row>64</xdr:row>
      <xdr:rowOff>6858</xdr:rowOff>
    </xdr:from>
    <xdr:to>
      <xdr:col>6</xdr:col>
      <xdr:colOff>600075</xdr:colOff>
      <xdr:row>64</xdr:row>
      <xdr:rowOff>6858</xdr:rowOff>
    </xdr:to>
    <xdr:cxnSp macro="">
      <xdr:nvCxnSpPr>
        <xdr:cNvPr id="140" name="直線コネクタ 139"/>
        <xdr:cNvCxnSpPr/>
      </xdr:nvCxnSpPr>
      <xdr:spPr>
        <a:xfrm>
          <a:off x="4546600" y="1097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41"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42" name="直線コネクタ 141"/>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87647</xdr:rowOff>
    </xdr:from>
    <xdr:ext cx="405111" cy="259045"/>
    <xdr:sp macro="" textlink="">
      <xdr:nvSpPr>
        <xdr:cNvPr id="143" name="【橋りょう・トンネル】&#10;有形固定資産減価償却率平均値テキスト"/>
        <xdr:cNvSpPr txBox="1"/>
      </xdr:nvSpPr>
      <xdr:spPr>
        <a:xfrm>
          <a:off x="47244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109220</xdr:rowOff>
    </xdr:from>
    <xdr:to>
      <xdr:col>6</xdr:col>
      <xdr:colOff>561975</xdr:colOff>
      <xdr:row>61</xdr:row>
      <xdr:rowOff>39370</xdr:rowOff>
    </xdr:to>
    <xdr:sp macro="" textlink="">
      <xdr:nvSpPr>
        <xdr:cNvPr id="144" name="フローチャート : 判断 143"/>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58928</xdr:rowOff>
    </xdr:from>
    <xdr:to>
      <xdr:col>5</xdr:col>
      <xdr:colOff>409575</xdr:colOff>
      <xdr:row>59</xdr:row>
      <xdr:rowOff>160528</xdr:rowOff>
    </xdr:to>
    <xdr:sp macro="" textlink="">
      <xdr:nvSpPr>
        <xdr:cNvPr id="145" name="フローチャート : 判断 144"/>
        <xdr:cNvSpPr/>
      </xdr:nvSpPr>
      <xdr:spPr>
        <a:xfrm>
          <a:off x="3746500" y="101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93218</xdr:rowOff>
    </xdr:from>
    <xdr:to>
      <xdr:col>6</xdr:col>
      <xdr:colOff>561975</xdr:colOff>
      <xdr:row>61</xdr:row>
      <xdr:rowOff>23368</xdr:rowOff>
    </xdr:to>
    <xdr:sp macro="" textlink="">
      <xdr:nvSpPr>
        <xdr:cNvPr id="151" name="円/楕円 150"/>
        <xdr:cNvSpPr/>
      </xdr:nvSpPr>
      <xdr:spPr>
        <a:xfrm>
          <a:off x="4584700" y="1038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116095</xdr:rowOff>
    </xdr:from>
    <xdr:ext cx="405111" cy="259045"/>
    <xdr:sp macro="" textlink="">
      <xdr:nvSpPr>
        <xdr:cNvPr id="152" name="【橋りょう・トンネル】&#10;有形固定資産減価償却率該当値テキスト"/>
        <xdr:cNvSpPr txBox="1"/>
      </xdr:nvSpPr>
      <xdr:spPr>
        <a:xfrm>
          <a:off x="4724400" y="1023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132080</xdr:rowOff>
    </xdr:from>
    <xdr:to>
      <xdr:col>5</xdr:col>
      <xdr:colOff>409575</xdr:colOff>
      <xdr:row>61</xdr:row>
      <xdr:rowOff>62230</xdr:rowOff>
    </xdr:to>
    <xdr:sp macro="" textlink="">
      <xdr:nvSpPr>
        <xdr:cNvPr id="153" name="円/楕円 152"/>
        <xdr:cNvSpPr/>
      </xdr:nvSpPr>
      <xdr:spPr>
        <a:xfrm>
          <a:off x="3746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144018</xdr:rowOff>
    </xdr:from>
    <xdr:to>
      <xdr:col>6</xdr:col>
      <xdr:colOff>511175</xdr:colOff>
      <xdr:row>61</xdr:row>
      <xdr:rowOff>11430</xdr:rowOff>
    </xdr:to>
    <xdr:cxnSp macro="">
      <xdr:nvCxnSpPr>
        <xdr:cNvPr id="154" name="直線コネクタ 153"/>
        <xdr:cNvCxnSpPr/>
      </xdr:nvCxnSpPr>
      <xdr:spPr>
        <a:xfrm flipV="1">
          <a:off x="3797300" y="1043101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5605</xdr:rowOff>
    </xdr:from>
    <xdr:ext cx="405111" cy="259045"/>
    <xdr:sp macro="" textlink="">
      <xdr:nvSpPr>
        <xdr:cNvPr id="155" name="n_1aveValue【橋りょう・トンネル】&#10;有形固定資産減価償却率"/>
        <xdr:cNvSpPr txBox="1"/>
      </xdr:nvSpPr>
      <xdr:spPr>
        <a:xfrm>
          <a:off x="3582043" y="994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53357</xdr:rowOff>
    </xdr:from>
    <xdr:ext cx="405111" cy="259045"/>
    <xdr:sp macro="" textlink="">
      <xdr:nvSpPr>
        <xdr:cNvPr id="156" name="n_1mainValue【橋りょう・トンネル】&#10;有形固定資産減価償却率"/>
        <xdr:cNvSpPr txBox="1"/>
      </xdr:nvSpPr>
      <xdr:spPr>
        <a:xfrm>
          <a:off x="3582043"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218,703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8" name="テキスト ボックス 16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70" name="テキスト ボックス 169"/>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72" name="テキスト ボックス 17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74" name="テキスト ボックス 17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6" name="テキスト ボックス 17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61191</xdr:rowOff>
    </xdr:from>
    <xdr:to>
      <xdr:col>15</xdr:col>
      <xdr:colOff>180340</xdr:colOff>
      <xdr:row>63</xdr:row>
      <xdr:rowOff>165490</xdr:rowOff>
    </xdr:to>
    <xdr:cxnSp macro="">
      <xdr:nvCxnSpPr>
        <xdr:cNvPr id="178" name="直線コネクタ 177"/>
        <xdr:cNvCxnSpPr/>
      </xdr:nvCxnSpPr>
      <xdr:spPr>
        <a:xfrm flipV="1">
          <a:off x="10476865" y="9490941"/>
          <a:ext cx="0" cy="1475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169317</xdr:rowOff>
    </xdr:from>
    <xdr:ext cx="534377" cy="259045"/>
    <xdr:sp macro="" textlink="">
      <xdr:nvSpPr>
        <xdr:cNvPr id="179" name="【橋りょう・トンネル】&#10;一人当たり有形固定資産（償却資産）額最小値テキスト"/>
        <xdr:cNvSpPr txBox="1"/>
      </xdr:nvSpPr>
      <xdr:spPr>
        <a:xfrm>
          <a:off x="10566400" y="1097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26,073</a:t>
          </a:r>
          <a:endParaRPr kumimoji="1" lang="ja-JP" altLang="en-US" sz="1000" b="1">
            <a:latin typeface="ＭＳ Ｐゴシック"/>
          </a:endParaRPr>
        </a:p>
      </xdr:txBody>
    </xdr:sp>
    <xdr:clientData/>
  </xdr:oneCellAnchor>
  <xdr:twoCellAnchor>
    <xdr:from>
      <xdr:col>15</xdr:col>
      <xdr:colOff>92075</xdr:colOff>
      <xdr:row>63</xdr:row>
      <xdr:rowOff>165490</xdr:rowOff>
    </xdr:from>
    <xdr:to>
      <xdr:col>15</xdr:col>
      <xdr:colOff>269875</xdr:colOff>
      <xdr:row>63</xdr:row>
      <xdr:rowOff>165490</xdr:rowOff>
    </xdr:to>
    <xdr:cxnSp macro="">
      <xdr:nvCxnSpPr>
        <xdr:cNvPr id="180" name="直線コネクタ 179"/>
        <xdr:cNvCxnSpPr/>
      </xdr:nvCxnSpPr>
      <xdr:spPr>
        <a:xfrm>
          <a:off x="10388600" y="1096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7868</xdr:rowOff>
    </xdr:from>
    <xdr:ext cx="690189" cy="259045"/>
    <xdr:sp macro="" textlink="">
      <xdr:nvSpPr>
        <xdr:cNvPr id="181" name="【橋りょう・トンネル】&#10;一人当たり有形固定資産（償却資産）額最大値テキスト"/>
        <xdr:cNvSpPr txBox="1"/>
      </xdr:nvSpPr>
      <xdr:spPr>
        <a:xfrm>
          <a:off x="10566400" y="926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6,482,322</a:t>
          </a:r>
          <a:endParaRPr kumimoji="1" lang="ja-JP" altLang="en-US" sz="1000" b="1">
            <a:latin typeface="ＭＳ Ｐゴシック"/>
          </a:endParaRPr>
        </a:p>
      </xdr:txBody>
    </xdr:sp>
    <xdr:clientData/>
  </xdr:oneCellAnchor>
  <xdr:twoCellAnchor>
    <xdr:from>
      <xdr:col>15</xdr:col>
      <xdr:colOff>92075</xdr:colOff>
      <xdr:row>55</xdr:row>
      <xdr:rowOff>61191</xdr:rowOff>
    </xdr:from>
    <xdr:to>
      <xdr:col>15</xdr:col>
      <xdr:colOff>269875</xdr:colOff>
      <xdr:row>55</xdr:row>
      <xdr:rowOff>61191</xdr:rowOff>
    </xdr:to>
    <xdr:cxnSp macro="">
      <xdr:nvCxnSpPr>
        <xdr:cNvPr id="182" name="直線コネクタ 181"/>
        <xdr:cNvCxnSpPr/>
      </xdr:nvCxnSpPr>
      <xdr:spPr>
        <a:xfrm>
          <a:off x="10388600" y="949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26223</xdr:rowOff>
    </xdr:from>
    <xdr:ext cx="690189" cy="259045"/>
    <xdr:sp macro="" textlink="">
      <xdr:nvSpPr>
        <xdr:cNvPr id="183" name="【橋りょう・トンネル】&#10;一人当たり有形固定資産（償却資産）額平均値テキスト"/>
        <xdr:cNvSpPr txBox="1"/>
      </xdr:nvSpPr>
      <xdr:spPr>
        <a:xfrm>
          <a:off x="10566400" y="1048467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1,263,142</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3346</xdr:rowOff>
    </xdr:from>
    <xdr:to>
      <xdr:col>15</xdr:col>
      <xdr:colOff>231775</xdr:colOff>
      <xdr:row>62</xdr:row>
      <xdr:rowOff>104946</xdr:rowOff>
    </xdr:to>
    <xdr:sp macro="" textlink="">
      <xdr:nvSpPr>
        <xdr:cNvPr id="184" name="フローチャート : 判断 183"/>
        <xdr:cNvSpPr/>
      </xdr:nvSpPr>
      <xdr:spPr>
        <a:xfrm>
          <a:off x="10426700" y="10633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98434</xdr:rowOff>
    </xdr:from>
    <xdr:to>
      <xdr:col>14</xdr:col>
      <xdr:colOff>79375</xdr:colOff>
      <xdr:row>63</xdr:row>
      <xdr:rowOff>28584</xdr:rowOff>
    </xdr:to>
    <xdr:sp macro="" textlink="">
      <xdr:nvSpPr>
        <xdr:cNvPr id="185" name="フローチャート : 判断 184"/>
        <xdr:cNvSpPr/>
      </xdr:nvSpPr>
      <xdr:spPr>
        <a:xfrm>
          <a:off x="9588500" y="1072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114690</xdr:rowOff>
    </xdr:from>
    <xdr:to>
      <xdr:col>15</xdr:col>
      <xdr:colOff>231775</xdr:colOff>
      <xdr:row>64</xdr:row>
      <xdr:rowOff>44840</xdr:rowOff>
    </xdr:to>
    <xdr:sp macro="" textlink="">
      <xdr:nvSpPr>
        <xdr:cNvPr id="191" name="円/楕円 190"/>
        <xdr:cNvSpPr/>
      </xdr:nvSpPr>
      <xdr:spPr>
        <a:xfrm>
          <a:off x="10426700" y="109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29617</xdr:rowOff>
    </xdr:from>
    <xdr:ext cx="534377" cy="259045"/>
    <xdr:sp macro="" textlink="">
      <xdr:nvSpPr>
        <xdr:cNvPr id="192" name="【橋りょう・トンネル】&#10;一人当たり有形固定資産（償却資産）額該当値テキスト"/>
        <xdr:cNvSpPr txBox="1"/>
      </xdr:nvSpPr>
      <xdr:spPr>
        <a:xfrm>
          <a:off x="10566400" y="1083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26,073</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114898</xdr:rowOff>
    </xdr:from>
    <xdr:to>
      <xdr:col>14</xdr:col>
      <xdr:colOff>79375</xdr:colOff>
      <xdr:row>64</xdr:row>
      <xdr:rowOff>45048</xdr:rowOff>
    </xdr:to>
    <xdr:sp macro="" textlink="">
      <xdr:nvSpPr>
        <xdr:cNvPr id="193" name="円/楕円 192"/>
        <xdr:cNvSpPr/>
      </xdr:nvSpPr>
      <xdr:spPr>
        <a:xfrm>
          <a:off x="9588500" y="1091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165490</xdr:rowOff>
    </xdr:from>
    <xdr:to>
      <xdr:col>15</xdr:col>
      <xdr:colOff>180975</xdr:colOff>
      <xdr:row>63</xdr:row>
      <xdr:rowOff>165698</xdr:rowOff>
    </xdr:to>
    <xdr:cxnSp macro="">
      <xdr:nvCxnSpPr>
        <xdr:cNvPr id="194" name="直線コネクタ 193"/>
        <xdr:cNvCxnSpPr/>
      </xdr:nvCxnSpPr>
      <xdr:spPr>
        <a:xfrm flipV="1">
          <a:off x="9639300" y="10966840"/>
          <a:ext cx="838200" cy="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61</xdr:row>
      <xdr:rowOff>45111</xdr:rowOff>
    </xdr:from>
    <xdr:ext cx="599010" cy="259045"/>
    <xdr:sp macro="" textlink="">
      <xdr:nvSpPr>
        <xdr:cNvPr id="195" name="n_1aveValue【橋りょう・トンネル】&#10;一人当たり有形固定資産（償却資産）額"/>
        <xdr:cNvSpPr txBox="1"/>
      </xdr:nvSpPr>
      <xdr:spPr>
        <a:xfrm>
          <a:off x="9327094" y="1050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847,183</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36175</xdr:rowOff>
    </xdr:from>
    <xdr:ext cx="534377" cy="259045"/>
    <xdr:sp macro="" textlink="">
      <xdr:nvSpPr>
        <xdr:cNvPr id="196" name="n_1mainValue【橋りょう・トンネル】&#10;一人当たり有形固定資産（償却資産）額"/>
        <xdr:cNvSpPr txBox="1"/>
      </xdr:nvSpPr>
      <xdr:spPr>
        <a:xfrm>
          <a:off x="9359411" y="1100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25,160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7" name="テキスト ボックス 20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8" name="直線コネクタ 20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9" name="テキスト ボックス 20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0" name="直線コネクタ 20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1" name="テキスト ボックス 21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2" name="直線コネクタ 21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3" name="テキスト ボックス 21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4" name="直線コネクタ 21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5" name="テキスト ボックス 21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6" name="直線コネクタ 21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7" name="テキスト ボックス 21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8" name="直線コネクタ 21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9" name="テキスト ボックス 21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60961</xdr:rowOff>
    </xdr:from>
    <xdr:to>
      <xdr:col>6</xdr:col>
      <xdr:colOff>510540</xdr:colOff>
      <xdr:row>86</xdr:row>
      <xdr:rowOff>149134</xdr:rowOff>
    </xdr:to>
    <xdr:cxnSp macro="">
      <xdr:nvCxnSpPr>
        <xdr:cNvPr id="223" name="直線コネクタ 222"/>
        <xdr:cNvCxnSpPr/>
      </xdr:nvCxnSpPr>
      <xdr:spPr>
        <a:xfrm flipV="1">
          <a:off x="4634865" y="13434061"/>
          <a:ext cx="0" cy="145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152961</xdr:rowOff>
    </xdr:from>
    <xdr:ext cx="405111" cy="259045"/>
    <xdr:sp macro="" textlink="">
      <xdr:nvSpPr>
        <xdr:cNvPr id="224" name="【公営住宅】&#10;有形固定資産減価償却率最小値テキスト"/>
        <xdr:cNvSpPr txBox="1"/>
      </xdr:nvSpPr>
      <xdr:spPr>
        <a:xfrm>
          <a:off x="4724400" y="1489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86</xdr:row>
      <xdr:rowOff>149134</xdr:rowOff>
    </xdr:from>
    <xdr:to>
      <xdr:col>6</xdr:col>
      <xdr:colOff>600075</xdr:colOff>
      <xdr:row>86</xdr:row>
      <xdr:rowOff>149134</xdr:rowOff>
    </xdr:to>
    <xdr:cxnSp macro="">
      <xdr:nvCxnSpPr>
        <xdr:cNvPr id="225" name="直線コネクタ 224"/>
        <xdr:cNvCxnSpPr/>
      </xdr:nvCxnSpPr>
      <xdr:spPr>
        <a:xfrm>
          <a:off x="4546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7638</xdr:rowOff>
    </xdr:from>
    <xdr:ext cx="405111" cy="259045"/>
    <xdr:sp macro="" textlink="">
      <xdr:nvSpPr>
        <xdr:cNvPr id="226" name="【公営住宅】&#10;有形固定資産減価償却率最大値テキスト"/>
        <xdr:cNvSpPr txBox="1"/>
      </xdr:nvSpPr>
      <xdr:spPr>
        <a:xfrm>
          <a:off x="4724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6</xdr:col>
      <xdr:colOff>422275</xdr:colOff>
      <xdr:row>78</xdr:row>
      <xdr:rowOff>60961</xdr:rowOff>
    </xdr:from>
    <xdr:to>
      <xdr:col>6</xdr:col>
      <xdr:colOff>600075</xdr:colOff>
      <xdr:row>78</xdr:row>
      <xdr:rowOff>60961</xdr:rowOff>
    </xdr:to>
    <xdr:cxnSp macro="">
      <xdr:nvCxnSpPr>
        <xdr:cNvPr id="227" name="直線コネクタ 226"/>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106515</xdr:rowOff>
    </xdr:from>
    <xdr:ext cx="405111" cy="259045"/>
    <xdr:sp macro="" textlink="">
      <xdr:nvSpPr>
        <xdr:cNvPr id="228" name="【公営住宅】&#10;有形固定資産減価償却率平均値テキスト"/>
        <xdr:cNvSpPr txBox="1"/>
      </xdr:nvSpPr>
      <xdr:spPr>
        <a:xfrm>
          <a:off x="4724400" y="14165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83638</xdr:rowOff>
    </xdr:from>
    <xdr:to>
      <xdr:col>6</xdr:col>
      <xdr:colOff>561975</xdr:colOff>
      <xdr:row>84</xdr:row>
      <xdr:rowOff>13788</xdr:rowOff>
    </xdr:to>
    <xdr:sp macro="" textlink="">
      <xdr:nvSpPr>
        <xdr:cNvPr id="229" name="フローチャート : 判断 228"/>
        <xdr:cNvSpPr/>
      </xdr:nvSpPr>
      <xdr:spPr>
        <a:xfrm>
          <a:off x="45847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114663</xdr:rowOff>
    </xdr:from>
    <xdr:to>
      <xdr:col>5</xdr:col>
      <xdr:colOff>409575</xdr:colOff>
      <xdr:row>83</xdr:row>
      <xdr:rowOff>44813</xdr:rowOff>
    </xdr:to>
    <xdr:sp macro="" textlink="">
      <xdr:nvSpPr>
        <xdr:cNvPr id="230" name="フローチャート : 判断 229"/>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33020</xdr:rowOff>
    </xdr:from>
    <xdr:to>
      <xdr:col>6</xdr:col>
      <xdr:colOff>561975</xdr:colOff>
      <xdr:row>84</xdr:row>
      <xdr:rowOff>134620</xdr:rowOff>
    </xdr:to>
    <xdr:sp macro="" textlink="">
      <xdr:nvSpPr>
        <xdr:cNvPr id="236" name="円/楕円 235"/>
        <xdr:cNvSpPr/>
      </xdr:nvSpPr>
      <xdr:spPr>
        <a:xfrm>
          <a:off x="4584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11447</xdr:rowOff>
    </xdr:from>
    <xdr:ext cx="405111" cy="259045"/>
    <xdr:sp macro="" textlink="">
      <xdr:nvSpPr>
        <xdr:cNvPr id="237" name="【公営住宅】&#10;有形固定資産減価償却率該当値テキスト"/>
        <xdr:cNvSpPr txBox="1"/>
      </xdr:nvSpPr>
      <xdr:spPr>
        <a:xfrm>
          <a:off x="4724400"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5</xdr:col>
      <xdr:colOff>307975</xdr:colOff>
      <xdr:row>84</xdr:row>
      <xdr:rowOff>19957</xdr:rowOff>
    </xdr:from>
    <xdr:to>
      <xdr:col>5</xdr:col>
      <xdr:colOff>409575</xdr:colOff>
      <xdr:row>84</xdr:row>
      <xdr:rowOff>121557</xdr:rowOff>
    </xdr:to>
    <xdr:sp macro="" textlink="">
      <xdr:nvSpPr>
        <xdr:cNvPr id="238" name="円/楕円 237"/>
        <xdr:cNvSpPr/>
      </xdr:nvSpPr>
      <xdr:spPr>
        <a:xfrm>
          <a:off x="3746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84</xdr:row>
      <xdr:rowOff>70757</xdr:rowOff>
    </xdr:from>
    <xdr:to>
      <xdr:col>6</xdr:col>
      <xdr:colOff>511175</xdr:colOff>
      <xdr:row>84</xdr:row>
      <xdr:rowOff>83820</xdr:rowOff>
    </xdr:to>
    <xdr:cxnSp macro="">
      <xdr:nvCxnSpPr>
        <xdr:cNvPr id="239" name="直線コネクタ 238"/>
        <xdr:cNvCxnSpPr/>
      </xdr:nvCxnSpPr>
      <xdr:spPr>
        <a:xfrm>
          <a:off x="3797300" y="1447255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61340</xdr:rowOff>
    </xdr:from>
    <xdr:ext cx="405111" cy="259045"/>
    <xdr:sp macro="" textlink="">
      <xdr:nvSpPr>
        <xdr:cNvPr id="240" name="n_1aveValue【公営住宅】&#10;有形固定資産減価償却率"/>
        <xdr:cNvSpPr txBox="1"/>
      </xdr:nvSpPr>
      <xdr:spPr>
        <a:xfrm>
          <a:off x="3582043"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112684</xdr:rowOff>
    </xdr:from>
    <xdr:ext cx="405111" cy="259045"/>
    <xdr:sp macro="" textlink="">
      <xdr:nvSpPr>
        <xdr:cNvPr id="241" name="n_1mainValue【公営住宅】&#10;有形固定資産減価償却率"/>
        <xdr:cNvSpPr txBox="1"/>
      </xdr:nvSpPr>
      <xdr:spPr>
        <a:xfrm>
          <a:off x="3582043" y="1451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3" name="正方形/長方形 24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4" name="正方形/長方形 24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5" name="正方形/長方形 24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6" name="正方形/長方形 24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7" name="正方形/長方形 24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8" name="正方形/長方形 24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9" name="正方形/長方形 24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0" name="テキスト ボックス 24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1" name="直線コネクタ 25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2" name="直線コネクタ 25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3" name="テキスト ボックス 25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4" name="直線コネクタ 25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5" name="テキスト ボックス 25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6" name="直線コネクタ 25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7" name="テキスト ボックス 25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8" name="直線コネクタ 25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9" name="テキスト ボックス 25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0" name="直線コネクタ 25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1" name="テキスト ボックス 26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63" name="テキスト ボックス 26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43435</xdr:rowOff>
    </xdr:from>
    <xdr:to>
      <xdr:col>15</xdr:col>
      <xdr:colOff>180340</xdr:colOff>
      <xdr:row>86</xdr:row>
      <xdr:rowOff>20383</xdr:rowOff>
    </xdr:to>
    <xdr:cxnSp macro="">
      <xdr:nvCxnSpPr>
        <xdr:cNvPr id="265" name="直線コネクタ 264"/>
        <xdr:cNvCxnSpPr/>
      </xdr:nvCxnSpPr>
      <xdr:spPr>
        <a:xfrm flipV="1">
          <a:off x="10476865" y="13416535"/>
          <a:ext cx="0" cy="134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24210</xdr:rowOff>
    </xdr:from>
    <xdr:ext cx="469744" cy="259045"/>
    <xdr:sp macro="" textlink="">
      <xdr:nvSpPr>
        <xdr:cNvPr id="266" name="【公営住宅】&#10;一人当たり面積最小値テキスト"/>
        <xdr:cNvSpPr txBox="1"/>
      </xdr:nvSpPr>
      <xdr:spPr>
        <a:xfrm>
          <a:off x="10566400" y="1476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0.493</a:t>
          </a:r>
          <a:endParaRPr kumimoji="1" lang="ja-JP" altLang="en-US" sz="1000" b="1">
            <a:latin typeface="ＭＳ Ｐゴシック"/>
          </a:endParaRPr>
        </a:p>
      </xdr:txBody>
    </xdr:sp>
    <xdr:clientData/>
  </xdr:oneCellAnchor>
  <xdr:twoCellAnchor>
    <xdr:from>
      <xdr:col>15</xdr:col>
      <xdr:colOff>92075</xdr:colOff>
      <xdr:row>86</xdr:row>
      <xdr:rowOff>20383</xdr:rowOff>
    </xdr:from>
    <xdr:to>
      <xdr:col>15</xdr:col>
      <xdr:colOff>269875</xdr:colOff>
      <xdr:row>86</xdr:row>
      <xdr:rowOff>20383</xdr:rowOff>
    </xdr:to>
    <xdr:cxnSp macro="">
      <xdr:nvCxnSpPr>
        <xdr:cNvPr id="267" name="直線コネクタ 266"/>
        <xdr:cNvCxnSpPr/>
      </xdr:nvCxnSpPr>
      <xdr:spPr>
        <a:xfrm>
          <a:off x="10388600" y="1476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161562</xdr:rowOff>
    </xdr:from>
    <xdr:ext cx="469744" cy="259045"/>
    <xdr:sp macro="" textlink="">
      <xdr:nvSpPr>
        <xdr:cNvPr id="268" name="【公営住宅】&#10;一人当たり面積最大値テキスト"/>
        <xdr:cNvSpPr txBox="1"/>
      </xdr:nvSpPr>
      <xdr:spPr>
        <a:xfrm>
          <a:off x="10566400" y="1319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7.572</a:t>
          </a:r>
          <a:endParaRPr kumimoji="1" lang="ja-JP" altLang="en-US" sz="1000" b="1">
            <a:latin typeface="ＭＳ Ｐゴシック"/>
          </a:endParaRPr>
        </a:p>
      </xdr:txBody>
    </xdr:sp>
    <xdr:clientData/>
  </xdr:oneCellAnchor>
  <xdr:twoCellAnchor>
    <xdr:from>
      <xdr:col>15</xdr:col>
      <xdr:colOff>92075</xdr:colOff>
      <xdr:row>78</xdr:row>
      <xdr:rowOff>43435</xdr:rowOff>
    </xdr:from>
    <xdr:to>
      <xdr:col>15</xdr:col>
      <xdr:colOff>269875</xdr:colOff>
      <xdr:row>78</xdr:row>
      <xdr:rowOff>43435</xdr:rowOff>
    </xdr:to>
    <xdr:cxnSp macro="">
      <xdr:nvCxnSpPr>
        <xdr:cNvPr id="269" name="直線コネクタ 268"/>
        <xdr:cNvCxnSpPr/>
      </xdr:nvCxnSpPr>
      <xdr:spPr>
        <a:xfrm>
          <a:off x="10388600" y="1341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85171</xdr:rowOff>
    </xdr:from>
    <xdr:ext cx="469744" cy="259045"/>
    <xdr:sp macro="" textlink="">
      <xdr:nvSpPr>
        <xdr:cNvPr id="270" name="【公営住宅】&#10;一人当たり面積平均値テキスト"/>
        <xdr:cNvSpPr txBox="1"/>
      </xdr:nvSpPr>
      <xdr:spPr>
        <a:xfrm>
          <a:off x="10566400" y="14315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106744</xdr:rowOff>
    </xdr:from>
    <xdr:to>
      <xdr:col>15</xdr:col>
      <xdr:colOff>231775</xdr:colOff>
      <xdr:row>84</xdr:row>
      <xdr:rowOff>36894</xdr:rowOff>
    </xdr:to>
    <xdr:sp macro="" textlink="">
      <xdr:nvSpPr>
        <xdr:cNvPr id="271" name="フローチャート : 判断 270"/>
        <xdr:cNvSpPr/>
      </xdr:nvSpPr>
      <xdr:spPr>
        <a:xfrm>
          <a:off x="104267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37592</xdr:rowOff>
    </xdr:from>
    <xdr:to>
      <xdr:col>14</xdr:col>
      <xdr:colOff>79375</xdr:colOff>
      <xdr:row>82</xdr:row>
      <xdr:rowOff>139192</xdr:rowOff>
    </xdr:to>
    <xdr:sp macro="" textlink="">
      <xdr:nvSpPr>
        <xdr:cNvPr id="272" name="フローチャート : 判断 271"/>
        <xdr:cNvSpPr/>
      </xdr:nvSpPr>
      <xdr:spPr>
        <a:xfrm>
          <a:off x="9588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64072</xdr:rowOff>
    </xdr:from>
    <xdr:to>
      <xdr:col>15</xdr:col>
      <xdr:colOff>231775</xdr:colOff>
      <xdr:row>82</xdr:row>
      <xdr:rowOff>165672</xdr:rowOff>
    </xdr:to>
    <xdr:sp macro="" textlink="">
      <xdr:nvSpPr>
        <xdr:cNvPr id="278" name="円/楕円 277"/>
        <xdr:cNvSpPr/>
      </xdr:nvSpPr>
      <xdr:spPr>
        <a:xfrm>
          <a:off x="10426700" y="141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86949</xdr:rowOff>
    </xdr:from>
    <xdr:ext cx="469744" cy="259045"/>
    <xdr:sp macro="" textlink="">
      <xdr:nvSpPr>
        <xdr:cNvPr id="279" name="【公営住宅】&#10;一人当たり面積該当値テキスト"/>
        <xdr:cNvSpPr txBox="1"/>
      </xdr:nvSpPr>
      <xdr:spPr>
        <a:xfrm>
          <a:off x="10566400" y="1397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3.597</a:t>
          </a:r>
          <a:endParaRPr kumimoji="1" lang="ja-JP" altLang="en-US" sz="1000" b="1">
            <a:solidFill>
              <a:srgbClr val="FF0000"/>
            </a:solidFill>
            <a:latin typeface="ＭＳ Ｐゴシック"/>
          </a:endParaRPr>
        </a:p>
      </xdr:txBody>
    </xdr:sp>
    <xdr:clientData/>
  </xdr:oneCellAnchor>
  <xdr:twoCellAnchor>
    <xdr:from>
      <xdr:col>13</xdr:col>
      <xdr:colOff>663575</xdr:colOff>
      <xdr:row>82</xdr:row>
      <xdr:rowOff>111316</xdr:rowOff>
    </xdr:from>
    <xdr:to>
      <xdr:col>14</xdr:col>
      <xdr:colOff>79375</xdr:colOff>
      <xdr:row>83</xdr:row>
      <xdr:rowOff>41466</xdr:rowOff>
    </xdr:to>
    <xdr:sp macro="" textlink="">
      <xdr:nvSpPr>
        <xdr:cNvPr id="280" name="円/楕円 279"/>
        <xdr:cNvSpPr/>
      </xdr:nvSpPr>
      <xdr:spPr>
        <a:xfrm>
          <a:off x="9588500" y="1417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82</xdr:row>
      <xdr:rowOff>114872</xdr:rowOff>
    </xdr:from>
    <xdr:to>
      <xdr:col>15</xdr:col>
      <xdr:colOff>180975</xdr:colOff>
      <xdr:row>82</xdr:row>
      <xdr:rowOff>162116</xdr:rowOff>
    </xdr:to>
    <xdr:cxnSp macro="">
      <xdr:nvCxnSpPr>
        <xdr:cNvPr id="281" name="直線コネクタ 280"/>
        <xdr:cNvCxnSpPr/>
      </xdr:nvCxnSpPr>
      <xdr:spPr>
        <a:xfrm flipV="1">
          <a:off x="9639300" y="14173772"/>
          <a:ext cx="8382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80</xdr:row>
      <xdr:rowOff>155719</xdr:rowOff>
    </xdr:from>
    <xdr:ext cx="469744" cy="259045"/>
    <xdr:sp macro="" textlink="">
      <xdr:nvSpPr>
        <xdr:cNvPr id="282" name="n_1aveValue【公営住宅】&#10;一人当たり面積"/>
        <xdr:cNvSpPr txBox="1"/>
      </xdr:nvSpPr>
      <xdr:spPr>
        <a:xfrm>
          <a:off x="9391727" y="1387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3.736</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32593</xdr:rowOff>
    </xdr:from>
    <xdr:ext cx="469744" cy="259045"/>
    <xdr:sp macro="" textlink="">
      <xdr:nvSpPr>
        <xdr:cNvPr id="283" name="n_1mainValue【公営住宅】&#10;一人当たり面積"/>
        <xdr:cNvSpPr txBox="1"/>
      </xdr:nvSpPr>
      <xdr:spPr>
        <a:xfrm>
          <a:off x="9391727" y="14262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4" name="正方形/長方形 2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5" name="正方形/長方形 2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6" name="正方形/長方形 2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7" name="正方形/長方形 2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8" name="正方形/長方形 2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9" name="正方形/長方形 2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0" name="正方形/長方形 2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1" name="正方形/長方形 2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2" name="テキスト ボックス 2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3" name="直線コネクタ 2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4" name="テキスト ボックス 29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5" name="直線コネクタ 29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6" name="テキスト ボックス 29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7" name="直線コネクタ 29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8" name="テキスト ボックス 29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99" name="直線コネクタ 29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0" name="テキスト ボックス 29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1" name="直線コネクタ 30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2" name="テキスト ボックス 30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3" name="直線コネクタ 30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04" name="テキスト ボックス 30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5" name="直線コネクタ 3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6" name="テキスト ボックス 30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26670</xdr:rowOff>
    </xdr:from>
    <xdr:to>
      <xdr:col>6</xdr:col>
      <xdr:colOff>510540</xdr:colOff>
      <xdr:row>108</xdr:row>
      <xdr:rowOff>0</xdr:rowOff>
    </xdr:to>
    <xdr:cxnSp macro="">
      <xdr:nvCxnSpPr>
        <xdr:cNvPr id="308" name="直線コネクタ 307"/>
        <xdr:cNvCxnSpPr/>
      </xdr:nvCxnSpPr>
      <xdr:spPr>
        <a:xfrm flipV="1">
          <a:off x="4634865" y="1717167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3827</xdr:rowOff>
    </xdr:from>
    <xdr:ext cx="405111" cy="259045"/>
    <xdr:sp macro="" textlink="">
      <xdr:nvSpPr>
        <xdr:cNvPr id="309" name="【港湾・漁港】&#10;有形固定資産減価償却率最小値テキスト"/>
        <xdr:cNvSpPr txBox="1"/>
      </xdr:nvSpPr>
      <xdr:spPr>
        <a:xfrm>
          <a:off x="4724400"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422275</xdr:colOff>
      <xdr:row>108</xdr:row>
      <xdr:rowOff>0</xdr:rowOff>
    </xdr:from>
    <xdr:to>
      <xdr:col>6</xdr:col>
      <xdr:colOff>600075</xdr:colOff>
      <xdr:row>108</xdr:row>
      <xdr:rowOff>0</xdr:rowOff>
    </xdr:to>
    <xdr:cxnSp macro="">
      <xdr:nvCxnSpPr>
        <xdr:cNvPr id="310" name="直線コネクタ 309"/>
        <xdr:cNvCxnSpPr/>
      </xdr:nvCxnSpPr>
      <xdr:spPr>
        <a:xfrm>
          <a:off x="4546600" y="185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144797</xdr:rowOff>
    </xdr:from>
    <xdr:ext cx="405111" cy="259045"/>
    <xdr:sp macro="" textlink="">
      <xdr:nvSpPr>
        <xdr:cNvPr id="311" name="【港湾・漁港】&#10;有形固定資産減価償却率最大値テキスト"/>
        <xdr:cNvSpPr txBox="1"/>
      </xdr:nvSpPr>
      <xdr:spPr>
        <a:xfrm>
          <a:off x="47244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100</xdr:row>
      <xdr:rowOff>26670</xdr:rowOff>
    </xdr:from>
    <xdr:to>
      <xdr:col>6</xdr:col>
      <xdr:colOff>600075</xdr:colOff>
      <xdr:row>100</xdr:row>
      <xdr:rowOff>26670</xdr:rowOff>
    </xdr:to>
    <xdr:cxnSp macro="">
      <xdr:nvCxnSpPr>
        <xdr:cNvPr id="312" name="直線コネクタ 311"/>
        <xdr:cNvCxnSpPr/>
      </xdr:nvCxnSpPr>
      <xdr:spPr>
        <a:xfrm>
          <a:off x="4546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126382</xdr:rowOff>
    </xdr:from>
    <xdr:ext cx="405111" cy="259045"/>
    <xdr:sp macro="" textlink="">
      <xdr:nvSpPr>
        <xdr:cNvPr id="313" name="【港湾・漁港】&#10;有形固定資産減価償却率平均値テキスト"/>
        <xdr:cNvSpPr txBox="1"/>
      </xdr:nvSpPr>
      <xdr:spPr>
        <a:xfrm>
          <a:off x="4724400" y="1778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103505</xdr:rowOff>
    </xdr:from>
    <xdr:to>
      <xdr:col>6</xdr:col>
      <xdr:colOff>561975</xdr:colOff>
      <xdr:row>105</xdr:row>
      <xdr:rowOff>33655</xdr:rowOff>
    </xdr:to>
    <xdr:sp macro="" textlink="">
      <xdr:nvSpPr>
        <xdr:cNvPr id="314" name="フローチャート : 判断 313"/>
        <xdr:cNvSpPr/>
      </xdr:nvSpPr>
      <xdr:spPr>
        <a:xfrm>
          <a:off x="45847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17780</xdr:rowOff>
    </xdr:from>
    <xdr:to>
      <xdr:col>5</xdr:col>
      <xdr:colOff>409575</xdr:colOff>
      <xdr:row>104</xdr:row>
      <xdr:rowOff>119380</xdr:rowOff>
    </xdr:to>
    <xdr:sp macro="" textlink="">
      <xdr:nvSpPr>
        <xdr:cNvPr id="315" name="フローチャート : 判断 314"/>
        <xdr:cNvSpPr/>
      </xdr:nvSpPr>
      <xdr:spPr>
        <a:xfrm>
          <a:off x="3746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104</xdr:row>
      <xdr:rowOff>118745</xdr:rowOff>
    </xdr:from>
    <xdr:to>
      <xdr:col>6</xdr:col>
      <xdr:colOff>561975</xdr:colOff>
      <xdr:row>105</xdr:row>
      <xdr:rowOff>48895</xdr:rowOff>
    </xdr:to>
    <xdr:sp macro="" textlink="">
      <xdr:nvSpPr>
        <xdr:cNvPr id="321" name="円/楕円 320"/>
        <xdr:cNvSpPr/>
      </xdr:nvSpPr>
      <xdr:spPr>
        <a:xfrm>
          <a:off x="4584700" y="179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104</xdr:row>
      <xdr:rowOff>97172</xdr:rowOff>
    </xdr:from>
    <xdr:ext cx="405111" cy="259045"/>
    <xdr:sp macro="" textlink="">
      <xdr:nvSpPr>
        <xdr:cNvPr id="322" name="【港湾・漁港】&#10;有形固定資産減価償却率該当値テキスト"/>
        <xdr:cNvSpPr txBox="1"/>
      </xdr:nvSpPr>
      <xdr:spPr>
        <a:xfrm>
          <a:off x="4724400" y="1792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5</xdr:col>
      <xdr:colOff>307975</xdr:colOff>
      <xdr:row>104</xdr:row>
      <xdr:rowOff>141605</xdr:rowOff>
    </xdr:from>
    <xdr:to>
      <xdr:col>5</xdr:col>
      <xdr:colOff>409575</xdr:colOff>
      <xdr:row>105</xdr:row>
      <xdr:rowOff>71755</xdr:rowOff>
    </xdr:to>
    <xdr:sp macro="" textlink="">
      <xdr:nvSpPr>
        <xdr:cNvPr id="323" name="円/楕円 322"/>
        <xdr:cNvSpPr/>
      </xdr:nvSpPr>
      <xdr:spPr>
        <a:xfrm>
          <a:off x="37465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104</xdr:row>
      <xdr:rowOff>169545</xdr:rowOff>
    </xdr:from>
    <xdr:to>
      <xdr:col>6</xdr:col>
      <xdr:colOff>511175</xdr:colOff>
      <xdr:row>105</xdr:row>
      <xdr:rowOff>20955</xdr:rowOff>
    </xdr:to>
    <xdr:cxnSp macro="">
      <xdr:nvCxnSpPr>
        <xdr:cNvPr id="324" name="直線コネクタ 323"/>
        <xdr:cNvCxnSpPr/>
      </xdr:nvCxnSpPr>
      <xdr:spPr>
        <a:xfrm flipV="1">
          <a:off x="3797300" y="1800034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102</xdr:row>
      <xdr:rowOff>135907</xdr:rowOff>
    </xdr:from>
    <xdr:ext cx="405111" cy="259045"/>
    <xdr:sp macro="" textlink="">
      <xdr:nvSpPr>
        <xdr:cNvPr id="325" name="n_1aveValue【港湾・漁港】&#10;有形固定資産減価償却率"/>
        <xdr:cNvSpPr txBox="1"/>
      </xdr:nvSpPr>
      <xdr:spPr>
        <a:xfrm>
          <a:off x="3582043"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oneCellAnchor>
    <xdr:from>
      <xdr:col>5</xdr:col>
      <xdr:colOff>143518</xdr:colOff>
      <xdr:row>105</xdr:row>
      <xdr:rowOff>62882</xdr:rowOff>
    </xdr:from>
    <xdr:ext cx="405111" cy="259045"/>
    <xdr:sp macro="" textlink="">
      <xdr:nvSpPr>
        <xdr:cNvPr id="326" name="n_1mainValue【港湾・漁港】&#10;有形固定資産減価償却率"/>
        <xdr:cNvSpPr txBox="1"/>
      </xdr:nvSpPr>
      <xdr:spPr>
        <a:xfrm>
          <a:off x="3582043"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161,682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4" name="正方形/長方形 33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5" name="テキスト ボックス 33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6" name="直線コネクタ 33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37" name="直線コネクタ 33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38" name="テキスト ボックス 337"/>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39" name="直線コネクタ 33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104</xdr:row>
      <xdr:rowOff>162577</xdr:rowOff>
    </xdr:from>
    <xdr:ext cx="685572" cy="259045"/>
    <xdr:sp macro="" textlink="">
      <xdr:nvSpPr>
        <xdr:cNvPr id="340" name="テキスト ボックス 339"/>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41" name="直線コネクタ 34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102</xdr:row>
      <xdr:rowOff>48277</xdr:rowOff>
    </xdr:from>
    <xdr:ext cx="685572" cy="259045"/>
    <xdr:sp macro="" textlink="">
      <xdr:nvSpPr>
        <xdr:cNvPr id="342" name="テキスト ボックス 341"/>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43" name="直線コネクタ 34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99</xdr:row>
      <xdr:rowOff>105427</xdr:rowOff>
    </xdr:from>
    <xdr:ext cx="685572" cy="259045"/>
    <xdr:sp macro="" textlink="">
      <xdr:nvSpPr>
        <xdr:cNvPr id="344" name="テキスト ボックス 343"/>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5" name="直線コネクタ 34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46" name="テキスト ボックス 345"/>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47986</xdr:rowOff>
    </xdr:from>
    <xdr:to>
      <xdr:col>15</xdr:col>
      <xdr:colOff>180340</xdr:colOff>
      <xdr:row>108</xdr:row>
      <xdr:rowOff>52594</xdr:rowOff>
    </xdr:to>
    <xdr:cxnSp macro="">
      <xdr:nvCxnSpPr>
        <xdr:cNvPr id="348" name="直線コネクタ 347"/>
        <xdr:cNvCxnSpPr/>
      </xdr:nvCxnSpPr>
      <xdr:spPr>
        <a:xfrm flipV="1">
          <a:off x="10476865" y="17192986"/>
          <a:ext cx="0" cy="137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56421</xdr:rowOff>
    </xdr:from>
    <xdr:ext cx="599010" cy="259045"/>
    <xdr:sp macro="" textlink="">
      <xdr:nvSpPr>
        <xdr:cNvPr id="349" name="【港湾・漁港】&#10;一人当たり有形固定資産（償却資産）額最小値テキスト"/>
        <xdr:cNvSpPr txBox="1"/>
      </xdr:nvSpPr>
      <xdr:spPr>
        <a:xfrm>
          <a:off x="10566400" y="18573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103,265</a:t>
          </a:r>
          <a:endParaRPr kumimoji="1" lang="ja-JP" altLang="en-US" sz="1000" b="1">
            <a:latin typeface="ＭＳ Ｐゴシック"/>
          </a:endParaRPr>
        </a:p>
      </xdr:txBody>
    </xdr:sp>
    <xdr:clientData/>
  </xdr:oneCellAnchor>
  <xdr:twoCellAnchor>
    <xdr:from>
      <xdr:col>15</xdr:col>
      <xdr:colOff>92075</xdr:colOff>
      <xdr:row>108</xdr:row>
      <xdr:rowOff>52594</xdr:rowOff>
    </xdr:from>
    <xdr:to>
      <xdr:col>15</xdr:col>
      <xdr:colOff>269875</xdr:colOff>
      <xdr:row>108</xdr:row>
      <xdr:rowOff>52594</xdr:rowOff>
    </xdr:to>
    <xdr:cxnSp macro="">
      <xdr:nvCxnSpPr>
        <xdr:cNvPr id="350" name="直線コネクタ 349"/>
        <xdr:cNvCxnSpPr/>
      </xdr:nvCxnSpPr>
      <xdr:spPr>
        <a:xfrm>
          <a:off x="10388600" y="18569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166113</xdr:rowOff>
    </xdr:from>
    <xdr:ext cx="690189" cy="259045"/>
    <xdr:sp macro="" textlink="">
      <xdr:nvSpPr>
        <xdr:cNvPr id="351" name="【港湾・漁港】&#10;一人当たり有形固定資産（償却資産）額最大値テキスト"/>
        <xdr:cNvSpPr txBox="1"/>
      </xdr:nvSpPr>
      <xdr:spPr>
        <a:xfrm>
          <a:off x="10566400" y="16968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6,123,422</a:t>
          </a:r>
          <a:endParaRPr kumimoji="1" lang="ja-JP" altLang="en-US" sz="1000" b="1">
            <a:latin typeface="ＭＳ Ｐゴシック"/>
          </a:endParaRPr>
        </a:p>
      </xdr:txBody>
    </xdr:sp>
    <xdr:clientData/>
  </xdr:oneCellAnchor>
  <xdr:twoCellAnchor>
    <xdr:from>
      <xdr:col>15</xdr:col>
      <xdr:colOff>92075</xdr:colOff>
      <xdr:row>100</xdr:row>
      <xdr:rowOff>47986</xdr:rowOff>
    </xdr:from>
    <xdr:to>
      <xdr:col>15</xdr:col>
      <xdr:colOff>269875</xdr:colOff>
      <xdr:row>100</xdr:row>
      <xdr:rowOff>47986</xdr:rowOff>
    </xdr:to>
    <xdr:cxnSp macro="">
      <xdr:nvCxnSpPr>
        <xdr:cNvPr id="352" name="直線コネクタ 351"/>
        <xdr:cNvCxnSpPr/>
      </xdr:nvCxnSpPr>
      <xdr:spPr>
        <a:xfrm>
          <a:off x="10388600" y="1719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1012</xdr:rowOff>
    </xdr:from>
    <xdr:ext cx="690189" cy="259045"/>
    <xdr:sp macro="" textlink="">
      <xdr:nvSpPr>
        <xdr:cNvPr id="353" name="【港湾・漁港】&#10;一人当たり有形固定資産（償却資産）額平均値テキスト"/>
        <xdr:cNvSpPr txBox="1"/>
      </xdr:nvSpPr>
      <xdr:spPr>
        <a:xfrm>
          <a:off x="10566400" y="1800326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2,262,318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22585</xdr:rowOff>
    </xdr:from>
    <xdr:to>
      <xdr:col>15</xdr:col>
      <xdr:colOff>231775</xdr:colOff>
      <xdr:row>105</xdr:row>
      <xdr:rowOff>124185</xdr:rowOff>
    </xdr:to>
    <xdr:sp macro="" textlink="">
      <xdr:nvSpPr>
        <xdr:cNvPr id="354" name="フローチャート : 判断 353"/>
        <xdr:cNvSpPr/>
      </xdr:nvSpPr>
      <xdr:spPr>
        <a:xfrm>
          <a:off x="10426700" y="1802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14825</xdr:rowOff>
    </xdr:from>
    <xdr:to>
      <xdr:col>14</xdr:col>
      <xdr:colOff>79375</xdr:colOff>
      <xdr:row>105</xdr:row>
      <xdr:rowOff>116425</xdr:rowOff>
    </xdr:to>
    <xdr:sp macro="" textlink="">
      <xdr:nvSpPr>
        <xdr:cNvPr id="355" name="フローチャート : 判断 354"/>
        <xdr:cNvSpPr/>
      </xdr:nvSpPr>
      <xdr:spPr>
        <a:xfrm>
          <a:off x="9588500" y="180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6" name="テキスト ボックス 35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7" name="テキスト ボックス 35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8" name="テキスト ボックス 35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9" name="テキスト ボックス 35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0" name="テキスト ボックス 35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99</xdr:row>
      <xdr:rowOff>168636</xdr:rowOff>
    </xdr:from>
    <xdr:to>
      <xdr:col>15</xdr:col>
      <xdr:colOff>231775</xdr:colOff>
      <xdr:row>100</xdr:row>
      <xdr:rowOff>98786</xdr:rowOff>
    </xdr:to>
    <xdr:sp macro="" textlink="">
      <xdr:nvSpPr>
        <xdr:cNvPr id="361" name="円/楕円 360"/>
        <xdr:cNvSpPr/>
      </xdr:nvSpPr>
      <xdr:spPr>
        <a:xfrm>
          <a:off x="10426700" y="1714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99</xdr:row>
      <xdr:rowOff>121663</xdr:rowOff>
    </xdr:from>
    <xdr:ext cx="690189" cy="259045"/>
    <xdr:sp macro="" textlink="">
      <xdr:nvSpPr>
        <xdr:cNvPr id="362" name="【港湾・漁港】&#10;一人当たり有形固定資産（償却資産）額該当値テキスト"/>
        <xdr:cNvSpPr txBox="1"/>
      </xdr:nvSpPr>
      <xdr:spPr>
        <a:xfrm>
          <a:off x="10566400" y="17095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6,123,422</a:t>
          </a:r>
          <a:endParaRPr kumimoji="1" lang="ja-JP" altLang="en-US" sz="1000" b="1">
            <a:solidFill>
              <a:srgbClr val="FF0000"/>
            </a:solidFill>
            <a:latin typeface="ＭＳ Ｐゴシック"/>
          </a:endParaRPr>
        </a:p>
      </xdr:txBody>
    </xdr:sp>
    <xdr:clientData/>
  </xdr:oneCellAnchor>
  <xdr:twoCellAnchor>
    <xdr:from>
      <xdr:col>13</xdr:col>
      <xdr:colOff>663575</xdr:colOff>
      <xdr:row>100</xdr:row>
      <xdr:rowOff>57110</xdr:rowOff>
    </xdr:from>
    <xdr:to>
      <xdr:col>14</xdr:col>
      <xdr:colOff>79375</xdr:colOff>
      <xdr:row>100</xdr:row>
      <xdr:rowOff>158710</xdr:rowOff>
    </xdr:to>
    <xdr:sp macro="" textlink="">
      <xdr:nvSpPr>
        <xdr:cNvPr id="363" name="円/楕円 362"/>
        <xdr:cNvSpPr/>
      </xdr:nvSpPr>
      <xdr:spPr>
        <a:xfrm>
          <a:off x="9588500" y="1720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100</xdr:row>
      <xdr:rowOff>47986</xdr:rowOff>
    </xdr:from>
    <xdr:to>
      <xdr:col>15</xdr:col>
      <xdr:colOff>180975</xdr:colOff>
      <xdr:row>100</xdr:row>
      <xdr:rowOff>107910</xdr:rowOff>
    </xdr:to>
    <xdr:cxnSp macro="">
      <xdr:nvCxnSpPr>
        <xdr:cNvPr id="364" name="直線コネクタ 363"/>
        <xdr:cNvCxnSpPr/>
      </xdr:nvCxnSpPr>
      <xdr:spPr>
        <a:xfrm flipV="1">
          <a:off x="9639300" y="17192986"/>
          <a:ext cx="838200" cy="5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356579</xdr:colOff>
      <xdr:row>105</xdr:row>
      <xdr:rowOff>107552</xdr:rowOff>
    </xdr:from>
    <xdr:ext cx="690189" cy="259045"/>
    <xdr:sp macro="" textlink="">
      <xdr:nvSpPr>
        <xdr:cNvPr id="365" name="n_1aveValue【港湾・漁港】&#10;一人当たり有形固定資産（償却資産）額"/>
        <xdr:cNvSpPr txBox="1"/>
      </xdr:nvSpPr>
      <xdr:spPr>
        <a:xfrm>
          <a:off x="9281504" y="18109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2,296,257</a:t>
          </a:r>
          <a:endParaRPr kumimoji="1" lang="ja-JP" altLang="en-US" sz="1000" b="1">
            <a:solidFill>
              <a:srgbClr val="000080"/>
            </a:solidFill>
            <a:latin typeface="ＭＳ Ｐゴシック"/>
          </a:endParaRPr>
        </a:p>
      </xdr:txBody>
    </xdr:sp>
    <xdr:clientData/>
  </xdr:oneCellAnchor>
  <xdr:oneCellAnchor>
    <xdr:from>
      <xdr:col>13</xdr:col>
      <xdr:colOff>356579</xdr:colOff>
      <xdr:row>99</xdr:row>
      <xdr:rowOff>3787</xdr:rowOff>
    </xdr:from>
    <xdr:ext cx="690189" cy="259045"/>
    <xdr:sp macro="" textlink="">
      <xdr:nvSpPr>
        <xdr:cNvPr id="366" name="n_1mainValue【港湾・漁港】&#10;一人当たり有形固定資産（償却資産）額"/>
        <xdr:cNvSpPr txBox="1"/>
      </xdr:nvSpPr>
      <xdr:spPr>
        <a:xfrm>
          <a:off x="9281504" y="169773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5,861,287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7" name="正方形/長方形 3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8" name="正方形/長方形 3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9" name="正方形/長方形 3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0" name="正方形/長方形 3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1" name="正方形/長方形 3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2" name="正方形/長方形 3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3" name="正方形/長方形 3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4" name="正方形/長方形 37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75" name="正方形/長方形 3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6" name="正方形/長方形 3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7" name="正方形/長方形 3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8" name="正方形/長方形 3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9" name="正方形/長方形 3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0" name="正方形/長方形 3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1" name="正方形/長方形 3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2" name="正方形/長方形 38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83" name="正方形/長方形 3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4" name="正方形/長方形 3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5" name="正方形/長方形 3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6" name="正方形/長方形 3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7" name="正方形/長方形 3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8" name="正方形/長方形 3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9" name="正方形/長方形 3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0" name="正方形/長方形 3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1" name="テキスト ボックス 3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2" name="直線コネクタ 3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3" name="テキスト ボックス 39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94" name="直線コネクタ 39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95" name="テキスト ボックス 39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96" name="直線コネクタ 39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97" name="テキスト ボックス 39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98" name="直線コネクタ 39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99" name="テキスト ボックス 39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00" name="直線コネクタ 39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01" name="テキスト ボックス 40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02" name="直線コネクタ 40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03" name="テキスト ボックス 40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04" name="直線コネクタ 40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05" name="テキスト ボックス 40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6" name="直線コネクタ 4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7" name="テキスト ボックス 40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169817</xdr:rowOff>
    </xdr:from>
    <xdr:to>
      <xdr:col>23</xdr:col>
      <xdr:colOff>516889</xdr:colOff>
      <xdr:row>63</xdr:row>
      <xdr:rowOff>132262</xdr:rowOff>
    </xdr:to>
    <xdr:cxnSp macro="">
      <xdr:nvCxnSpPr>
        <xdr:cNvPr id="409" name="直線コネクタ 408"/>
        <xdr:cNvCxnSpPr/>
      </xdr:nvCxnSpPr>
      <xdr:spPr>
        <a:xfrm flipV="1">
          <a:off x="16318864" y="9428117"/>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136089</xdr:rowOff>
    </xdr:from>
    <xdr:ext cx="405111" cy="259045"/>
    <xdr:sp macro="" textlink="">
      <xdr:nvSpPr>
        <xdr:cNvPr id="410" name="【学校施設】&#10;有形固定資産減価償却率最小値テキスト"/>
        <xdr:cNvSpPr txBox="1"/>
      </xdr:nvSpPr>
      <xdr:spPr>
        <a:xfrm>
          <a:off x="16408400" y="1093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23</xdr:col>
      <xdr:colOff>428625</xdr:colOff>
      <xdr:row>63</xdr:row>
      <xdr:rowOff>132262</xdr:rowOff>
    </xdr:from>
    <xdr:to>
      <xdr:col>23</xdr:col>
      <xdr:colOff>606425</xdr:colOff>
      <xdr:row>63</xdr:row>
      <xdr:rowOff>132262</xdr:rowOff>
    </xdr:to>
    <xdr:cxnSp macro="">
      <xdr:nvCxnSpPr>
        <xdr:cNvPr id="411" name="直線コネクタ 410"/>
        <xdr:cNvCxnSpPr/>
      </xdr:nvCxnSpPr>
      <xdr:spPr>
        <a:xfrm>
          <a:off x="16230600" y="1093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116494</xdr:rowOff>
    </xdr:from>
    <xdr:ext cx="405111" cy="259045"/>
    <xdr:sp macro="" textlink="">
      <xdr:nvSpPr>
        <xdr:cNvPr id="412" name="【学校施設】&#10;有形固定資産減価償却率最大値テキスト"/>
        <xdr:cNvSpPr txBox="1"/>
      </xdr:nvSpPr>
      <xdr:spPr>
        <a:xfrm>
          <a:off x="16408400" y="9203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54</xdr:row>
      <xdr:rowOff>169817</xdr:rowOff>
    </xdr:from>
    <xdr:to>
      <xdr:col>23</xdr:col>
      <xdr:colOff>606425</xdr:colOff>
      <xdr:row>54</xdr:row>
      <xdr:rowOff>169817</xdr:rowOff>
    </xdr:to>
    <xdr:cxnSp macro="">
      <xdr:nvCxnSpPr>
        <xdr:cNvPr id="413" name="直線コネクタ 412"/>
        <xdr:cNvCxnSpPr/>
      </xdr:nvCxnSpPr>
      <xdr:spPr>
        <a:xfrm>
          <a:off x="16230600" y="9428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89643</xdr:rowOff>
    </xdr:from>
    <xdr:ext cx="405111" cy="259045"/>
    <xdr:sp macro="" textlink="">
      <xdr:nvSpPr>
        <xdr:cNvPr id="414" name="【学校施設】&#10;有形固定資産減価償却率平均値テキスト"/>
        <xdr:cNvSpPr txBox="1"/>
      </xdr:nvSpPr>
      <xdr:spPr>
        <a:xfrm>
          <a:off x="16408400" y="10205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66766</xdr:rowOff>
    </xdr:from>
    <xdr:to>
      <xdr:col>23</xdr:col>
      <xdr:colOff>568325</xdr:colOff>
      <xdr:row>60</xdr:row>
      <xdr:rowOff>168366</xdr:rowOff>
    </xdr:to>
    <xdr:sp macro="" textlink="">
      <xdr:nvSpPr>
        <xdr:cNvPr id="415" name="フローチャート : 判断 414"/>
        <xdr:cNvSpPr/>
      </xdr:nvSpPr>
      <xdr:spPr>
        <a:xfrm>
          <a:off x="162687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119017</xdr:rowOff>
    </xdr:from>
    <xdr:to>
      <xdr:col>22</xdr:col>
      <xdr:colOff>415925</xdr:colOff>
      <xdr:row>59</xdr:row>
      <xdr:rowOff>49167</xdr:rowOff>
    </xdr:to>
    <xdr:sp macro="" textlink="">
      <xdr:nvSpPr>
        <xdr:cNvPr id="416" name="フローチャート : 判断 415"/>
        <xdr:cNvSpPr/>
      </xdr:nvSpPr>
      <xdr:spPr>
        <a:xfrm>
          <a:off x="15430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7" name="テキスト ボックス 4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8" name="テキスト ボックス 4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9" name="テキスト ボックス 4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0" name="テキスト ボックス 4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1" name="テキスト ボックス 4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63</xdr:row>
      <xdr:rowOff>45538</xdr:rowOff>
    </xdr:from>
    <xdr:to>
      <xdr:col>23</xdr:col>
      <xdr:colOff>568325</xdr:colOff>
      <xdr:row>63</xdr:row>
      <xdr:rowOff>147138</xdr:rowOff>
    </xdr:to>
    <xdr:sp macro="" textlink="">
      <xdr:nvSpPr>
        <xdr:cNvPr id="422" name="円/楕円 421"/>
        <xdr:cNvSpPr/>
      </xdr:nvSpPr>
      <xdr:spPr>
        <a:xfrm>
          <a:off x="16268700" y="108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131915</xdr:rowOff>
    </xdr:from>
    <xdr:ext cx="405111" cy="259045"/>
    <xdr:sp macro="" textlink="">
      <xdr:nvSpPr>
        <xdr:cNvPr id="423" name="【学校施設】&#10;有形固定資産減価償却率該当値テキスト"/>
        <xdr:cNvSpPr txBox="1"/>
      </xdr:nvSpPr>
      <xdr:spPr>
        <a:xfrm>
          <a:off x="16408400" y="10761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22</xdr:col>
      <xdr:colOff>314325</xdr:colOff>
      <xdr:row>63</xdr:row>
      <xdr:rowOff>52070</xdr:rowOff>
    </xdr:from>
    <xdr:to>
      <xdr:col>22</xdr:col>
      <xdr:colOff>415925</xdr:colOff>
      <xdr:row>63</xdr:row>
      <xdr:rowOff>153670</xdr:rowOff>
    </xdr:to>
    <xdr:sp macro="" textlink="">
      <xdr:nvSpPr>
        <xdr:cNvPr id="424" name="円/楕円 423"/>
        <xdr:cNvSpPr/>
      </xdr:nvSpPr>
      <xdr:spPr>
        <a:xfrm>
          <a:off x="15430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63</xdr:row>
      <xdr:rowOff>96338</xdr:rowOff>
    </xdr:from>
    <xdr:to>
      <xdr:col>23</xdr:col>
      <xdr:colOff>517525</xdr:colOff>
      <xdr:row>63</xdr:row>
      <xdr:rowOff>102870</xdr:rowOff>
    </xdr:to>
    <xdr:cxnSp macro="">
      <xdr:nvCxnSpPr>
        <xdr:cNvPr id="425" name="直線コネクタ 424"/>
        <xdr:cNvCxnSpPr/>
      </xdr:nvCxnSpPr>
      <xdr:spPr>
        <a:xfrm flipV="1">
          <a:off x="15481300" y="1089768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65694</xdr:rowOff>
    </xdr:from>
    <xdr:ext cx="405111" cy="259045"/>
    <xdr:sp macro="" textlink="">
      <xdr:nvSpPr>
        <xdr:cNvPr id="426" name="n_1aveValue【学校施設】&#10;有形固定資産減価償却率"/>
        <xdr:cNvSpPr txBox="1"/>
      </xdr:nvSpPr>
      <xdr:spPr>
        <a:xfrm>
          <a:off x="15266043"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144797</xdr:rowOff>
    </xdr:from>
    <xdr:ext cx="405111" cy="259045"/>
    <xdr:sp macro="" textlink="">
      <xdr:nvSpPr>
        <xdr:cNvPr id="427" name="n_1mainValue【学校施設】&#10;有形固定資産減価償却率"/>
        <xdr:cNvSpPr txBox="1"/>
      </xdr:nvSpPr>
      <xdr:spPr>
        <a:xfrm>
          <a:off x="15266043" y="1094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8" name="正方形/長方形 4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9" name="正方形/長方形 4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0" name="正方形/長方形 4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1" name="正方形/長方形 4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2" name="正方形/長方形 4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3" name="正方形/長方形 4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4" name="正方形/長方形 4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5" name="正方形/長方形 43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6" name="テキスト ボックス 4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7" name="直線コネクタ 4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8" name="テキスト ボックス 43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39" name="直線コネクタ 43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40" name="テキスト ボックス 43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41" name="直線コネクタ 44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42" name="テキスト ボックス 44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43" name="直線コネクタ 44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44" name="テキスト ボックス 44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45" name="直線コネクタ 44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46" name="テキスト ボックス 44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7" name="直線コネクタ 4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48" name="テキスト ボックス 44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64008</xdr:rowOff>
    </xdr:from>
    <xdr:to>
      <xdr:col>32</xdr:col>
      <xdr:colOff>186689</xdr:colOff>
      <xdr:row>64</xdr:row>
      <xdr:rowOff>103098</xdr:rowOff>
    </xdr:to>
    <xdr:cxnSp macro="">
      <xdr:nvCxnSpPr>
        <xdr:cNvPr id="450" name="直線コネクタ 449"/>
        <xdr:cNvCxnSpPr/>
      </xdr:nvCxnSpPr>
      <xdr:spPr>
        <a:xfrm flipV="1">
          <a:off x="22160864" y="9665208"/>
          <a:ext cx="0" cy="1410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106925</xdr:rowOff>
    </xdr:from>
    <xdr:ext cx="469744" cy="259045"/>
    <xdr:sp macro="" textlink="">
      <xdr:nvSpPr>
        <xdr:cNvPr id="451" name="【学校施設】&#10;一人当たり面積最小値テキスト"/>
        <xdr:cNvSpPr txBox="1"/>
      </xdr:nvSpPr>
      <xdr:spPr>
        <a:xfrm>
          <a:off x="22250400" y="1107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1.549</a:t>
          </a:r>
          <a:endParaRPr kumimoji="1" lang="ja-JP" altLang="en-US" sz="1000" b="1">
            <a:latin typeface="ＭＳ Ｐゴシック"/>
          </a:endParaRPr>
        </a:p>
      </xdr:txBody>
    </xdr:sp>
    <xdr:clientData/>
  </xdr:oneCellAnchor>
  <xdr:twoCellAnchor>
    <xdr:from>
      <xdr:col>32</xdr:col>
      <xdr:colOff>98425</xdr:colOff>
      <xdr:row>64</xdr:row>
      <xdr:rowOff>103098</xdr:rowOff>
    </xdr:from>
    <xdr:to>
      <xdr:col>32</xdr:col>
      <xdr:colOff>276225</xdr:colOff>
      <xdr:row>64</xdr:row>
      <xdr:rowOff>103098</xdr:rowOff>
    </xdr:to>
    <xdr:cxnSp macro="">
      <xdr:nvCxnSpPr>
        <xdr:cNvPr id="452" name="直線コネクタ 451"/>
        <xdr:cNvCxnSpPr/>
      </xdr:nvCxnSpPr>
      <xdr:spPr>
        <a:xfrm>
          <a:off x="22072600" y="1107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10685</xdr:rowOff>
    </xdr:from>
    <xdr:ext cx="469744" cy="259045"/>
    <xdr:sp macro="" textlink="">
      <xdr:nvSpPr>
        <xdr:cNvPr id="453" name="【学校施設】&#10;一人当たり面積最大値テキスト"/>
        <xdr:cNvSpPr txBox="1"/>
      </xdr:nvSpPr>
      <xdr:spPr>
        <a:xfrm>
          <a:off x="222504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7.720</a:t>
          </a:r>
          <a:endParaRPr kumimoji="1" lang="ja-JP" altLang="en-US" sz="1000" b="1">
            <a:latin typeface="ＭＳ Ｐゴシック"/>
          </a:endParaRPr>
        </a:p>
      </xdr:txBody>
    </xdr:sp>
    <xdr:clientData/>
  </xdr:oneCellAnchor>
  <xdr:twoCellAnchor>
    <xdr:from>
      <xdr:col>32</xdr:col>
      <xdr:colOff>98425</xdr:colOff>
      <xdr:row>56</xdr:row>
      <xdr:rowOff>64008</xdr:rowOff>
    </xdr:from>
    <xdr:to>
      <xdr:col>32</xdr:col>
      <xdr:colOff>276225</xdr:colOff>
      <xdr:row>56</xdr:row>
      <xdr:rowOff>64008</xdr:rowOff>
    </xdr:to>
    <xdr:cxnSp macro="">
      <xdr:nvCxnSpPr>
        <xdr:cNvPr id="454" name="直線コネクタ 453"/>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15181</xdr:rowOff>
    </xdr:from>
    <xdr:ext cx="469744" cy="259045"/>
    <xdr:sp macro="" textlink="">
      <xdr:nvSpPr>
        <xdr:cNvPr id="455" name="【学校施設】&#10;一人当たり面積平均値テキスト"/>
        <xdr:cNvSpPr txBox="1"/>
      </xdr:nvSpPr>
      <xdr:spPr>
        <a:xfrm>
          <a:off x="22250400" y="10645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3.117</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36754</xdr:rowOff>
    </xdr:from>
    <xdr:to>
      <xdr:col>32</xdr:col>
      <xdr:colOff>238125</xdr:colOff>
      <xdr:row>62</xdr:row>
      <xdr:rowOff>138354</xdr:rowOff>
    </xdr:to>
    <xdr:sp macro="" textlink="">
      <xdr:nvSpPr>
        <xdr:cNvPr id="456" name="フローチャート : 判断 455"/>
        <xdr:cNvSpPr/>
      </xdr:nvSpPr>
      <xdr:spPr>
        <a:xfrm>
          <a:off x="22110700" y="1066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55042</xdr:rowOff>
    </xdr:from>
    <xdr:to>
      <xdr:col>31</xdr:col>
      <xdr:colOff>85725</xdr:colOff>
      <xdr:row>61</xdr:row>
      <xdr:rowOff>156642</xdr:rowOff>
    </xdr:to>
    <xdr:sp macro="" textlink="">
      <xdr:nvSpPr>
        <xdr:cNvPr id="457" name="フローチャート : 判断 456"/>
        <xdr:cNvSpPr/>
      </xdr:nvSpPr>
      <xdr:spPr>
        <a:xfrm>
          <a:off x="21272500" y="1051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8" name="テキスト ボックス 4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9" name="テキスト ボックス 4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0" name="テキスト ボックス 4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1" name="テキスト ボックス 4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2" name="テキスト ボックス 4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114935</xdr:rowOff>
    </xdr:from>
    <xdr:to>
      <xdr:col>32</xdr:col>
      <xdr:colOff>238125</xdr:colOff>
      <xdr:row>61</xdr:row>
      <xdr:rowOff>45085</xdr:rowOff>
    </xdr:to>
    <xdr:sp macro="" textlink="">
      <xdr:nvSpPr>
        <xdr:cNvPr id="463" name="円/楕円 462"/>
        <xdr:cNvSpPr/>
      </xdr:nvSpPr>
      <xdr:spPr>
        <a:xfrm>
          <a:off x="221107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137812</xdr:rowOff>
    </xdr:from>
    <xdr:ext cx="469744" cy="259045"/>
    <xdr:sp macro="" textlink="">
      <xdr:nvSpPr>
        <xdr:cNvPr id="464" name="【学校施設】&#10;一人当たり面積該当値テキスト"/>
        <xdr:cNvSpPr txBox="1"/>
      </xdr:nvSpPr>
      <xdr:spPr>
        <a:xfrm>
          <a:off x="22250400" y="102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4.275</a:t>
          </a:r>
          <a:endParaRPr kumimoji="1" lang="ja-JP" altLang="en-US" sz="1000" b="1">
            <a:solidFill>
              <a:srgbClr val="FF0000"/>
            </a:solidFill>
            <a:latin typeface="ＭＳ Ｐゴシック"/>
          </a:endParaRPr>
        </a:p>
      </xdr:txBody>
    </xdr:sp>
    <xdr:clientData/>
  </xdr:oneCellAnchor>
  <xdr:twoCellAnchor>
    <xdr:from>
      <xdr:col>30</xdr:col>
      <xdr:colOff>669925</xdr:colOff>
      <xdr:row>60</xdr:row>
      <xdr:rowOff>90246</xdr:rowOff>
    </xdr:from>
    <xdr:to>
      <xdr:col>31</xdr:col>
      <xdr:colOff>85725</xdr:colOff>
      <xdr:row>61</xdr:row>
      <xdr:rowOff>20396</xdr:rowOff>
    </xdr:to>
    <xdr:sp macro="" textlink="">
      <xdr:nvSpPr>
        <xdr:cNvPr id="465" name="円/楕円 464"/>
        <xdr:cNvSpPr/>
      </xdr:nvSpPr>
      <xdr:spPr>
        <a:xfrm>
          <a:off x="21272500" y="10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60</xdr:row>
      <xdr:rowOff>141046</xdr:rowOff>
    </xdr:from>
    <xdr:to>
      <xdr:col>32</xdr:col>
      <xdr:colOff>187325</xdr:colOff>
      <xdr:row>60</xdr:row>
      <xdr:rowOff>165735</xdr:rowOff>
    </xdr:to>
    <xdr:cxnSp macro="">
      <xdr:nvCxnSpPr>
        <xdr:cNvPr id="466" name="直線コネクタ 465"/>
        <xdr:cNvCxnSpPr/>
      </xdr:nvCxnSpPr>
      <xdr:spPr>
        <a:xfrm>
          <a:off x="21323300" y="10428046"/>
          <a:ext cx="8382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147769</xdr:rowOff>
    </xdr:from>
    <xdr:ext cx="469744" cy="259045"/>
    <xdr:sp macro="" textlink="">
      <xdr:nvSpPr>
        <xdr:cNvPr id="467" name="n_1aveValue【学校施設】&#10;一人当たり面積"/>
        <xdr:cNvSpPr txBox="1"/>
      </xdr:nvSpPr>
      <xdr:spPr>
        <a:xfrm>
          <a:off x="21075727" y="1060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36923</xdr:rowOff>
    </xdr:from>
    <xdr:ext cx="469744" cy="259045"/>
    <xdr:sp macro="" textlink="">
      <xdr:nvSpPr>
        <xdr:cNvPr id="468" name="n_1mainValue【学校施設】&#10;一人当たり面積"/>
        <xdr:cNvSpPr txBox="1"/>
      </xdr:nvSpPr>
      <xdr:spPr>
        <a:xfrm>
          <a:off x="21075727" y="10152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9" name="正方形/長方形 4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0" name="正方形/長方形 4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1" name="正方形/長方形 4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2" name="正方形/長方形 4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3" name="正方形/長方形 4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4" name="正方形/長方形 4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5" name="正方形/長方形 4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6" name="正方形/長方形 47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77" name="正方形/長方形 4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8" name="正方形/長方形 4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9" name="正方形/長方形 4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0" name="正方形/長方形 4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1" name="正方形/長方形 4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2" name="正方形/長方形 4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3" name="正方形/長方形 4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4" name="正方形/長方形 48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85" name="正方形/長方形 4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6" name="正方形/長方形 4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87" name="正方形/長方形 4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88" name="正方形/長方形 4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89" name="正方形/長方形 4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0" name="正方形/長方形 4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1" name="正方形/長方形 4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2" name="正方形/長方形 4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3" name="テキスト ボックス 4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4" name="直線コネクタ 4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95" name="直線コネクタ 49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96" name="テキスト ボックス 49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97" name="直線コネクタ 49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98" name="テキスト ボックス 49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99" name="直線コネクタ 49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00" name="テキスト ボックス 49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01" name="直線コネクタ 50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02" name="テキスト ボックス 50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03" name="直線コネクタ 50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04" name="テキスト ボックス 50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05" name="直線コネクタ 50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06" name="テキスト ボックス 50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7" name="直線コネクタ 5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08" name="テキスト ボックス 5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0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151312</xdr:rowOff>
    </xdr:from>
    <xdr:to>
      <xdr:col>23</xdr:col>
      <xdr:colOff>516889</xdr:colOff>
      <xdr:row>109</xdr:row>
      <xdr:rowOff>35379</xdr:rowOff>
    </xdr:to>
    <xdr:cxnSp macro="">
      <xdr:nvCxnSpPr>
        <xdr:cNvPr id="510" name="直線コネクタ 509"/>
        <xdr:cNvCxnSpPr/>
      </xdr:nvCxnSpPr>
      <xdr:spPr>
        <a:xfrm flipV="1">
          <a:off x="16318864" y="17296312"/>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511" name="【公民館】&#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512" name="直線コネクタ 51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97989</xdr:rowOff>
    </xdr:from>
    <xdr:ext cx="405111" cy="259045"/>
    <xdr:sp macro="" textlink="">
      <xdr:nvSpPr>
        <xdr:cNvPr id="513" name="【公民館】&#10;有形固定資産減価償却率最大値テキスト"/>
        <xdr:cNvSpPr txBox="1"/>
      </xdr:nvSpPr>
      <xdr:spPr>
        <a:xfrm>
          <a:off x="16408400" y="1707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a:t>
          </a:r>
          <a:endParaRPr kumimoji="1" lang="ja-JP" altLang="en-US" sz="1000" b="1">
            <a:latin typeface="ＭＳ Ｐゴシック"/>
          </a:endParaRPr>
        </a:p>
      </xdr:txBody>
    </xdr:sp>
    <xdr:clientData/>
  </xdr:oneCellAnchor>
  <xdr:twoCellAnchor>
    <xdr:from>
      <xdr:col>23</xdr:col>
      <xdr:colOff>428625</xdr:colOff>
      <xdr:row>100</xdr:row>
      <xdr:rowOff>151312</xdr:rowOff>
    </xdr:from>
    <xdr:to>
      <xdr:col>23</xdr:col>
      <xdr:colOff>606425</xdr:colOff>
      <xdr:row>100</xdr:row>
      <xdr:rowOff>151312</xdr:rowOff>
    </xdr:to>
    <xdr:cxnSp macro="">
      <xdr:nvCxnSpPr>
        <xdr:cNvPr id="514" name="直線コネクタ 513"/>
        <xdr:cNvCxnSpPr/>
      </xdr:nvCxnSpPr>
      <xdr:spPr>
        <a:xfrm>
          <a:off x="16230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152416</xdr:rowOff>
    </xdr:from>
    <xdr:ext cx="405111" cy="259045"/>
    <xdr:sp macro="" textlink="">
      <xdr:nvSpPr>
        <xdr:cNvPr id="515" name="【公民館】&#10;有形固定資産減価償却率平均値テキスト"/>
        <xdr:cNvSpPr txBox="1"/>
      </xdr:nvSpPr>
      <xdr:spPr>
        <a:xfrm>
          <a:off x="164084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516" name="フローチャート : 判断 515"/>
        <xdr:cNvSpPr/>
      </xdr:nvSpPr>
      <xdr:spPr>
        <a:xfrm>
          <a:off x="16268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118473</xdr:rowOff>
    </xdr:from>
    <xdr:to>
      <xdr:col>22</xdr:col>
      <xdr:colOff>415925</xdr:colOff>
      <xdr:row>103</xdr:row>
      <xdr:rowOff>48623</xdr:rowOff>
    </xdr:to>
    <xdr:sp macro="" textlink="">
      <xdr:nvSpPr>
        <xdr:cNvPr id="517" name="フローチャート : 判断 516"/>
        <xdr:cNvSpPr/>
      </xdr:nvSpPr>
      <xdr:spPr>
        <a:xfrm>
          <a:off x="15430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18" name="テキスト ボックス 5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19" name="テキスト ボックス 5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0" name="テキスト ボックス 5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1" name="テキスト ボックス 5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2" name="テキスト ボックス 5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15602</xdr:rowOff>
    </xdr:from>
    <xdr:to>
      <xdr:col>23</xdr:col>
      <xdr:colOff>568325</xdr:colOff>
      <xdr:row>104</xdr:row>
      <xdr:rowOff>117202</xdr:rowOff>
    </xdr:to>
    <xdr:sp macro="" textlink="">
      <xdr:nvSpPr>
        <xdr:cNvPr id="523" name="円/楕円 522"/>
        <xdr:cNvSpPr/>
      </xdr:nvSpPr>
      <xdr:spPr>
        <a:xfrm>
          <a:off x="16268700" y="17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38479</xdr:rowOff>
    </xdr:from>
    <xdr:ext cx="405111" cy="259045"/>
    <xdr:sp macro="" textlink="">
      <xdr:nvSpPr>
        <xdr:cNvPr id="524" name="【公民館】&#10;有形固定資産減価償却率該当値テキスト"/>
        <xdr:cNvSpPr txBox="1"/>
      </xdr:nvSpPr>
      <xdr:spPr>
        <a:xfrm>
          <a:off x="16408400" y="1769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59689</xdr:rowOff>
    </xdr:from>
    <xdr:to>
      <xdr:col>22</xdr:col>
      <xdr:colOff>415925</xdr:colOff>
      <xdr:row>104</xdr:row>
      <xdr:rowOff>161289</xdr:rowOff>
    </xdr:to>
    <xdr:sp macro="" textlink="">
      <xdr:nvSpPr>
        <xdr:cNvPr id="525" name="円/楕円 524"/>
        <xdr:cNvSpPr/>
      </xdr:nvSpPr>
      <xdr:spPr>
        <a:xfrm>
          <a:off x="15430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66402</xdr:rowOff>
    </xdr:from>
    <xdr:to>
      <xdr:col>23</xdr:col>
      <xdr:colOff>517525</xdr:colOff>
      <xdr:row>104</xdr:row>
      <xdr:rowOff>110489</xdr:rowOff>
    </xdr:to>
    <xdr:cxnSp macro="">
      <xdr:nvCxnSpPr>
        <xdr:cNvPr id="526" name="直線コネクタ 525"/>
        <xdr:cNvCxnSpPr/>
      </xdr:nvCxnSpPr>
      <xdr:spPr>
        <a:xfrm flipV="1">
          <a:off x="15481300" y="17897202"/>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101</xdr:row>
      <xdr:rowOff>65150</xdr:rowOff>
    </xdr:from>
    <xdr:ext cx="405111" cy="259045"/>
    <xdr:sp macro="" textlink="">
      <xdr:nvSpPr>
        <xdr:cNvPr id="527" name="n_1aveValue【公民館】&#10;有形固定資産減価償却率"/>
        <xdr:cNvSpPr txBox="1"/>
      </xdr:nvSpPr>
      <xdr:spPr>
        <a:xfrm>
          <a:off x="15266043"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152416</xdr:rowOff>
    </xdr:from>
    <xdr:ext cx="405111" cy="259045"/>
    <xdr:sp macro="" textlink="">
      <xdr:nvSpPr>
        <xdr:cNvPr id="528" name="n_1mainValue【公民館】&#10;有形固定資産減価償却率"/>
        <xdr:cNvSpPr txBox="1"/>
      </xdr:nvSpPr>
      <xdr:spPr>
        <a:xfrm>
          <a:off x="15266043"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29" name="正方形/長方形 5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0" name="正方形/長方形 5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1" name="正方形/長方形 5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2" name="正方形/長方形 5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3" name="正方形/長方形 5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4" name="正方形/長方形 5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5" name="正方形/長方形 5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6" name="正方形/長方形 5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7" name="テキスト ボックス 5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8" name="直線コネクタ 5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39" name="直線コネクタ 53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40" name="テキスト ボックス 53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41" name="直線コネクタ 54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42" name="テキスト ボックス 54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43" name="直線コネクタ 54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44" name="テキスト ボックス 54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45" name="直線コネクタ 54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46" name="テキスト ボックス 54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47" name="直線コネクタ 5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48" name="テキスト ボックス 5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4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305</xdr:rowOff>
    </xdr:from>
    <xdr:to>
      <xdr:col>32</xdr:col>
      <xdr:colOff>186689</xdr:colOff>
      <xdr:row>107</xdr:row>
      <xdr:rowOff>167639</xdr:rowOff>
    </xdr:to>
    <xdr:cxnSp macro="">
      <xdr:nvCxnSpPr>
        <xdr:cNvPr id="550" name="直線コネクタ 549"/>
        <xdr:cNvCxnSpPr/>
      </xdr:nvCxnSpPr>
      <xdr:spPr>
        <a:xfrm flipV="1">
          <a:off x="22160864" y="17145305"/>
          <a:ext cx="0" cy="1367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xdr:rowOff>
    </xdr:from>
    <xdr:ext cx="469744" cy="259045"/>
    <xdr:sp macro="" textlink="">
      <xdr:nvSpPr>
        <xdr:cNvPr id="551" name="【公民館】&#10;一人当たり面積最小値テキスト"/>
        <xdr:cNvSpPr txBox="1"/>
      </xdr:nvSpPr>
      <xdr:spPr>
        <a:xfrm>
          <a:off x="222504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0.175</a:t>
          </a:r>
          <a:endParaRPr kumimoji="1" lang="ja-JP" altLang="en-US" sz="1000" b="1">
            <a:latin typeface="ＭＳ Ｐゴシック"/>
          </a:endParaRPr>
        </a:p>
      </xdr:txBody>
    </xdr:sp>
    <xdr:clientData/>
  </xdr:oneCellAnchor>
  <xdr:twoCellAnchor>
    <xdr:from>
      <xdr:col>32</xdr:col>
      <xdr:colOff>98425</xdr:colOff>
      <xdr:row>107</xdr:row>
      <xdr:rowOff>167639</xdr:rowOff>
    </xdr:from>
    <xdr:to>
      <xdr:col>32</xdr:col>
      <xdr:colOff>276225</xdr:colOff>
      <xdr:row>107</xdr:row>
      <xdr:rowOff>167639</xdr:rowOff>
    </xdr:to>
    <xdr:cxnSp macro="">
      <xdr:nvCxnSpPr>
        <xdr:cNvPr id="552" name="直線コネクタ 551"/>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118432</xdr:rowOff>
    </xdr:from>
    <xdr:ext cx="469744" cy="259045"/>
    <xdr:sp macro="" textlink="">
      <xdr:nvSpPr>
        <xdr:cNvPr id="553" name="【公民館】&#10;一人当たり面積最大値テキスト"/>
        <xdr:cNvSpPr txBox="1"/>
      </xdr:nvSpPr>
      <xdr:spPr>
        <a:xfrm>
          <a:off x="22250400" y="1692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3.166</a:t>
          </a:r>
          <a:endParaRPr kumimoji="1" lang="ja-JP" altLang="en-US" sz="1000" b="1">
            <a:latin typeface="ＭＳ Ｐゴシック"/>
          </a:endParaRPr>
        </a:p>
      </xdr:txBody>
    </xdr:sp>
    <xdr:clientData/>
  </xdr:oneCellAnchor>
  <xdr:twoCellAnchor>
    <xdr:from>
      <xdr:col>32</xdr:col>
      <xdr:colOff>98425</xdr:colOff>
      <xdr:row>100</xdr:row>
      <xdr:rowOff>305</xdr:rowOff>
    </xdr:from>
    <xdr:to>
      <xdr:col>32</xdr:col>
      <xdr:colOff>276225</xdr:colOff>
      <xdr:row>100</xdr:row>
      <xdr:rowOff>305</xdr:rowOff>
    </xdr:to>
    <xdr:cxnSp macro="">
      <xdr:nvCxnSpPr>
        <xdr:cNvPr id="554" name="直線コネクタ 553"/>
        <xdr:cNvCxnSpPr/>
      </xdr:nvCxnSpPr>
      <xdr:spPr>
        <a:xfrm>
          <a:off x="22072600" y="17145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39031</xdr:rowOff>
    </xdr:from>
    <xdr:ext cx="469744" cy="259045"/>
    <xdr:sp macro="" textlink="">
      <xdr:nvSpPr>
        <xdr:cNvPr id="555" name="【公民館】&#10;一人当たり面積平均値テキスト"/>
        <xdr:cNvSpPr txBox="1"/>
      </xdr:nvSpPr>
      <xdr:spPr>
        <a:xfrm>
          <a:off x="22250400" y="18041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60604</xdr:rowOff>
    </xdr:from>
    <xdr:to>
      <xdr:col>32</xdr:col>
      <xdr:colOff>238125</xdr:colOff>
      <xdr:row>105</xdr:row>
      <xdr:rowOff>162204</xdr:rowOff>
    </xdr:to>
    <xdr:sp macro="" textlink="">
      <xdr:nvSpPr>
        <xdr:cNvPr id="556" name="フローチャート : 判断 555"/>
        <xdr:cNvSpPr/>
      </xdr:nvSpPr>
      <xdr:spPr>
        <a:xfrm>
          <a:off x="22110700" y="180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73406</xdr:rowOff>
    </xdr:from>
    <xdr:to>
      <xdr:col>31</xdr:col>
      <xdr:colOff>85725</xdr:colOff>
      <xdr:row>107</xdr:row>
      <xdr:rowOff>3556</xdr:rowOff>
    </xdr:to>
    <xdr:sp macro="" textlink="">
      <xdr:nvSpPr>
        <xdr:cNvPr id="557" name="フローチャート : 判断 556"/>
        <xdr:cNvSpPr/>
      </xdr:nvSpPr>
      <xdr:spPr>
        <a:xfrm>
          <a:off x="21272500" y="1824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58" name="テキスト ボックス 5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59" name="テキスト ボックス 5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0" name="テキスト ボックス 5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1" name="テキスト ボックス 5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2" name="テキスト ボックス 5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49174</xdr:rowOff>
    </xdr:from>
    <xdr:to>
      <xdr:col>32</xdr:col>
      <xdr:colOff>238125</xdr:colOff>
      <xdr:row>105</xdr:row>
      <xdr:rowOff>150774</xdr:rowOff>
    </xdr:to>
    <xdr:sp macro="" textlink="">
      <xdr:nvSpPr>
        <xdr:cNvPr id="563" name="円/楕円 562"/>
        <xdr:cNvSpPr/>
      </xdr:nvSpPr>
      <xdr:spPr>
        <a:xfrm>
          <a:off x="22110700" y="1805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72051</xdr:rowOff>
    </xdr:from>
    <xdr:ext cx="469744" cy="259045"/>
    <xdr:sp macro="" textlink="">
      <xdr:nvSpPr>
        <xdr:cNvPr id="564" name="【公民館】&#10;一人当たり面積該当値テキスト"/>
        <xdr:cNvSpPr txBox="1"/>
      </xdr:nvSpPr>
      <xdr:spPr>
        <a:xfrm>
          <a:off x="22250400" y="1790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66091</xdr:rowOff>
    </xdr:from>
    <xdr:to>
      <xdr:col>31</xdr:col>
      <xdr:colOff>85725</xdr:colOff>
      <xdr:row>105</xdr:row>
      <xdr:rowOff>167691</xdr:rowOff>
    </xdr:to>
    <xdr:sp macro="" textlink="">
      <xdr:nvSpPr>
        <xdr:cNvPr id="565" name="円/楕円 564"/>
        <xdr:cNvSpPr/>
      </xdr:nvSpPr>
      <xdr:spPr>
        <a:xfrm>
          <a:off x="21272500" y="1806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99974</xdr:rowOff>
    </xdr:from>
    <xdr:to>
      <xdr:col>32</xdr:col>
      <xdr:colOff>187325</xdr:colOff>
      <xdr:row>105</xdr:row>
      <xdr:rowOff>116891</xdr:rowOff>
    </xdr:to>
    <xdr:cxnSp macro="">
      <xdr:nvCxnSpPr>
        <xdr:cNvPr id="566" name="直線コネクタ 565"/>
        <xdr:cNvCxnSpPr/>
      </xdr:nvCxnSpPr>
      <xdr:spPr>
        <a:xfrm flipV="1">
          <a:off x="21323300" y="18102224"/>
          <a:ext cx="8382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166133</xdr:rowOff>
    </xdr:from>
    <xdr:ext cx="469744" cy="259045"/>
    <xdr:sp macro="" textlink="">
      <xdr:nvSpPr>
        <xdr:cNvPr id="567" name="n_1aveValue【公民館】&#10;一人当たり面積"/>
        <xdr:cNvSpPr txBox="1"/>
      </xdr:nvSpPr>
      <xdr:spPr>
        <a:xfrm>
          <a:off x="21075727" y="183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0.645</a:t>
          </a:r>
          <a:endParaRPr kumimoji="1" lang="ja-JP" altLang="en-US" sz="1000" b="1">
            <a:solidFill>
              <a:srgbClr val="000080"/>
            </a:solidFill>
            <a:latin typeface="ＭＳ Ｐゴシック"/>
          </a:endParaRPr>
        </a:p>
      </xdr:txBody>
    </xdr:sp>
    <xdr:clientData/>
  </xdr:oneCellAnchor>
  <xdr:oneCellAnchor>
    <xdr:from>
      <xdr:col>30</xdr:col>
      <xdr:colOff>473152</xdr:colOff>
      <xdr:row>104</xdr:row>
      <xdr:rowOff>12768</xdr:rowOff>
    </xdr:from>
    <xdr:ext cx="469744" cy="259045"/>
    <xdr:sp macro="" textlink="">
      <xdr:nvSpPr>
        <xdr:cNvPr id="568" name="n_1mainValue【公民館】&#10;一人当たり面積"/>
        <xdr:cNvSpPr txBox="1"/>
      </xdr:nvSpPr>
      <xdr:spPr>
        <a:xfrm>
          <a:off x="21075727" y="17843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69" name="正方形/長方形 5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0" name="正方形/長方形 5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1" name="テキスト ボックス 5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類似団体と比較して有形固定資産減価償却率が高くなっている施設は、道路、橋りょう・トンネル、公民館であり、低くなっている施設は、公営住宅、港湾、学校施設である。</a:t>
          </a:r>
          <a:endParaRPr lang="ja-JP" altLang="ja-JP" sz="1400">
            <a:effectLst/>
          </a:endParaRPr>
        </a:p>
        <a:p>
          <a:r>
            <a:rPr kumimoji="1" lang="ja-JP" altLang="ja-JP" sz="1100">
              <a:solidFill>
                <a:schemeClr val="dk1"/>
              </a:solidFill>
              <a:effectLst/>
              <a:latin typeface="+mn-lt"/>
              <a:ea typeface="+mn-ea"/>
              <a:cs typeface="+mn-cs"/>
            </a:rPr>
            <a:t>　学校施設は平成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年度までに統合小学校を建設し、平成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年度までに上関中学校校舎を建替え、旧校舎・体育館を解体したため、比較的新しい施設となっている。</a:t>
          </a:r>
          <a:endParaRPr lang="ja-JP" altLang="ja-JP" sz="1400">
            <a:effectLst/>
          </a:endParaRPr>
        </a:p>
        <a:p>
          <a:r>
            <a:rPr kumimoji="1" lang="ja-JP" altLang="ja-JP" sz="1100">
              <a:solidFill>
                <a:schemeClr val="dk1"/>
              </a:solidFill>
              <a:effectLst/>
              <a:latin typeface="+mn-lt"/>
              <a:ea typeface="+mn-ea"/>
              <a:cs typeface="+mn-cs"/>
            </a:rPr>
            <a:t>　個別施設計画の策定を進め、公共施設等の適正な管理を進めていく。</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山口県上関町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2,946
2,944
34.69
3,315,873
3,188,286
103,718
1,916,731
3,233,755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0</xdr:rowOff>
    </xdr:from>
    <xdr:to>
      <xdr:col>6</xdr:col>
      <xdr:colOff>510540</xdr:colOff>
      <xdr:row>41</xdr:row>
      <xdr:rowOff>57150</xdr:rowOff>
    </xdr:to>
    <xdr:cxnSp macro="">
      <xdr:nvCxnSpPr>
        <xdr:cNvPr id="56" name="直線コネクタ 55"/>
        <xdr:cNvCxnSpPr/>
      </xdr:nvCxnSpPr>
      <xdr:spPr>
        <a:xfrm flipV="1">
          <a:off x="4634865" y="56578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60977</xdr:rowOff>
    </xdr:from>
    <xdr:ext cx="340478" cy="259045"/>
    <xdr:sp macro="" textlink="">
      <xdr:nvSpPr>
        <xdr:cNvPr id="57" name="【図書館】&#10;有形固定資産減価償却率最小値テキスト"/>
        <xdr:cNvSpPr txBox="1"/>
      </xdr:nvSpPr>
      <xdr:spPr>
        <a:xfrm>
          <a:off x="4724400" y="7090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6</xdr:col>
      <xdr:colOff>422275</xdr:colOff>
      <xdr:row>41</xdr:row>
      <xdr:rowOff>57150</xdr:rowOff>
    </xdr:from>
    <xdr:to>
      <xdr:col>6</xdr:col>
      <xdr:colOff>600075</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118127</xdr:rowOff>
    </xdr:from>
    <xdr:ext cx="405111" cy="259045"/>
    <xdr:sp macro="" textlink="">
      <xdr:nvSpPr>
        <xdr:cNvPr id="59" name="【図書館】&#10;有形固定資産減価償却率最大値テキスト"/>
        <xdr:cNvSpPr txBox="1"/>
      </xdr:nvSpPr>
      <xdr:spPr>
        <a:xfrm>
          <a:off x="47244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6</xdr:col>
      <xdr:colOff>422275</xdr:colOff>
      <xdr:row>33</xdr:row>
      <xdr:rowOff>0</xdr:rowOff>
    </xdr:from>
    <xdr:to>
      <xdr:col>6</xdr:col>
      <xdr:colOff>600075</xdr:colOff>
      <xdr:row>33</xdr:row>
      <xdr:rowOff>0</xdr:rowOff>
    </xdr:to>
    <xdr:cxnSp macro="">
      <xdr:nvCxnSpPr>
        <xdr:cNvPr id="60" name="直線コネクタ 59"/>
        <xdr:cNvCxnSpPr/>
      </xdr:nvCxnSpPr>
      <xdr:spPr>
        <a:xfrm>
          <a:off x="4546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55897</xdr:rowOff>
    </xdr:from>
    <xdr:ext cx="405111" cy="259045"/>
    <xdr:sp macro="" textlink="">
      <xdr:nvSpPr>
        <xdr:cNvPr id="61" name="【図書館】&#10;有形固定資産減価償却率平均値テキスト"/>
        <xdr:cNvSpPr txBox="1"/>
      </xdr:nvSpPr>
      <xdr:spPr>
        <a:xfrm>
          <a:off x="4724400" y="5885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33020</xdr:rowOff>
    </xdr:from>
    <xdr:to>
      <xdr:col>6</xdr:col>
      <xdr:colOff>561975</xdr:colOff>
      <xdr:row>35</xdr:row>
      <xdr:rowOff>134620</xdr:rowOff>
    </xdr:to>
    <xdr:sp macro="" textlink="">
      <xdr:nvSpPr>
        <xdr:cNvPr id="62" name="フローチャート : 判断 61"/>
        <xdr:cNvSpPr/>
      </xdr:nvSpPr>
      <xdr:spPr>
        <a:xfrm>
          <a:off x="4584700" y="603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34</xdr:row>
      <xdr:rowOff>78740</xdr:rowOff>
    </xdr:from>
    <xdr:to>
      <xdr:col>5</xdr:col>
      <xdr:colOff>409575</xdr:colOff>
      <xdr:row>35</xdr:row>
      <xdr:rowOff>8890</xdr:rowOff>
    </xdr:to>
    <xdr:sp macro="" textlink="">
      <xdr:nvSpPr>
        <xdr:cNvPr id="63" name="フローチャート : 判断 62"/>
        <xdr:cNvSpPr/>
      </xdr:nvSpPr>
      <xdr:spPr>
        <a:xfrm>
          <a:off x="3746500" y="590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41</xdr:row>
      <xdr:rowOff>6350</xdr:rowOff>
    </xdr:from>
    <xdr:to>
      <xdr:col>6</xdr:col>
      <xdr:colOff>561975</xdr:colOff>
      <xdr:row>41</xdr:row>
      <xdr:rowOff>107950</xdr:rowOff>
    </xdr:to>
    <xdr:sp macro="" textlink="">
      <xdr:nvSpPr>
        <xdr:cNvPr id="69" name="円/楕円 68"/>
        <xdr:cNvSpPr/>
      </xdr:nvSpPr>
      <xdr:spPr>
        <a:xfrm>
          <a:off x="45847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92727</xdr:rowOff>
    </xdr:from>
    <xdr:ext cx="340478" cy="259045"/>
    <xdr:sp macro="" textlink="">
      <xdr:nvSpPr>
        <xdr:cNvPr id="70" name="【図書館】&#10;有形固定資産減価償却率該当値テキスト"/>
        <xdr:cNvSpPr txBox="1"/>
      </xdr:nvSpPr>
      <xdr:spPr>
        <a:xfrm>
          <a:off x="4724400" y="6950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5</xdr:col>
      <xdr:colOff>307975</xdr:colOff>
      <xdr:row>41</xdr:row>
      <xdr:rowOff>82550</xdr:rowOff>
    </xdr:from>
    <xdr:to>
      <xdr:col>5</xdr:col>
      <xdr:colOff>409575</xdr:colOff>
      <xdr:row>42</xdr:row>
      <xdr:rowOff>12700</xdr:rowOff>
    </xdr:to>
    <xdr:sp macro="" textlink="">
      <xdr:nvSpPr>
        <xdr:cNvPr id="71" name="円/楕円 70"/>
        <xdr:cNvSpPr/>
      </xdr:nvSpPr>
      <xdr:spPr>
        <a:xfrm>
          <a:off x="3746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41</xdr:row>
      <xdr:rowOff>57150</xdr:rowOff>
    </xdr:from>
    <xdr:to>
      <xdr:col>6</xdr:col>
      <xdr:colOff>511175</xdr:colOff>
      <xdr:row>41</xdr:row>
      <xdr:rowOff>133350</xdr:rowOff>
    </xdr:to>
    <xdr:cxnSp macro="">
      <xdr:nvCxnSpPr>
        <xdr:cNvPr id="72" name="直線コネクタ 71"/>
        <xdr:cNvCxnSpPr/>
      </xdr:nvCxnSpPr>
      <xdr:spPr>
        <a:xfrm flipV="1">
          <a:off x="3797300" y="7086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33</xdr:row>
      <xdr:rowOff>25417</xdr:rowOff>
    </xdr:from>
    <xdr:ext cx="405111" cy="259045"/>
    <xdr:sp macro="" textlink="">
      <xdr:nvSpPr>
        <xdr:cNvPr id="73" name="n_1aveValue【図書館】&#10;有形固定資産減価償却率"/>
        <xdr:cNvSpPr txBox="1"/>
      </xdr:nvSpPr>
      <xdr:spPr>
        <a:xfrm>
          <a:off x="3582043" y="568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oneCellAnchor>
    <xdr:from>
      <xdr:col>5</xdr:col>
      <xdr:colOff>175835</xdr:colOff>
      <xdr:row>42</xdr:row>
      <xdr:rowOff>3827</xdr:rowOff>
    </xdr:from>
    <xdr:ext cx="340478" cy="259045"/>
    <xdr:sp macro="" textlink="">
      <xdr:nvSpPr>
        <xdr:cNvPr id="74" name="n_1mainValue【図書館】&#10;有形固定資産減価償却率"/>
        <xdr:cNvSpPr txBox="1"/>
      </xdr:nvSpPr>
      <xdr:spPr>
        <a:xfrm>
          <a:off x="3614360" y="7204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60960</xdr:rowOff>
    </xdr:from>
    <xdr:to>
      <xdr:col>15</xdr:col>
      <xdr:colOff>180340</xdr:colOff>
      <xdr:row>40</xdr:row>
      <xdr:rowOff>106680</xdr:rowOff>
    </xdr:to>
    <xdr:cxnSp macro="">
      <xdr:nvCxnSpPr>
        <xdr:cNvPr id="98" name="直線コネクタ 97"/>
        <xdr:cNvCxnSpPr/>
      </xdr:nvCxnSpPr>
      <xdr:spPr>
        <a:xfrm flipV="1">
          <a:off x="10476865" y="58902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110507</xdr:rowOff>
    </xdr:from>
    <xdr:ext cx="469744" cy="259045"/>
    <xdr:sp macro="" textlink="">
      <xdr:nvSpPr>
        <xdr:cNvPr id="99" name="【図書館】&#10;一人当たり面積最小値テキスト"/>
        <xdr:cNvSpPr txBox="1"/>
      </xdr:nvSpPr>
      <xdr:spPr>
        <a:xfrm>
          <a:off x="10566400"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0.036</a:t>
          </a:r>
          <a:endParaRPr kumimoji="1" lang="ja-JP" altLang="en-US" sz="1000" b="1">
            <a:latin typeface="ＭＳ Ｐゴシック"/>
          </a:endParaRPr>
        </a:p>
      </xdr:txBody>
    </xdr:sp>
    <xdr:clientData/>
  </xdr:oneCellAnchor>
  <xdr:twoCellAnchor>
    <xdr:from>
      <xdr:col>15</xdr:col>
      <xdr:colOff>92075</xdr:colOff>
      <xdr:row>40</xdr:row>
      <xdr:rowOff>106680</xdr:rowOff>
    </xdr:from>
    <xdr:to>
      <xdr:col>15</xdr:col>
      <xdr:colOff>269875</xdr:colOff>
      <xdr:row>40</xdr:row>
      <xdr:rowOff>106680</xdr:rowOff>
    </xdr:to>
    <xdr:cxnSp macro="">
      <xdr:nvCxnSpPr>
        <xdr:cNvPr id="100" name="直線コネクタ 99"/>
        <xdr:cNvCxnSpPr/>
      </xdr:nvCxnSpPr>
      <xdr:spPr>
        <a:xfrm>
          <a:off x="10388600" y="696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7637</xdr:rowOff>
    </xdr:from>
    <xdr:ext cx="469744" cy="259045"/>
    <xdr:sp macro="" textlink="">
      <xdr:nvSpPr>
        <xdr:cNvPr id="101" name="【図書館】&#10;一人当たり面積最大値テキスト"/>
        <xdr:cNvSpPr txBox="1"/>
      </xdr:nvSpPr>
      <xdr:spPr>
        <a:xfrm>
          <a:off x="105664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0.177</a:t>
          </a:r>
          <a:endParaRPr kumimoji="1" lang="ja-JP" altLang="en-US" sz="1000" b="1">
            <a:latin typeface="ＭＳ Ｐゴシック"/>
          </a:endParaRPr>
        </a:p>
      </xdr:txBody>
    </xdr:sp>
    <xdr:clientData/>
  </xdr:oneCellAnchor>
  <xdr:twoCellAnchor>
    <xdr:from>
      <xdr:col>15</xdr:col>
      <xdr:colOff>92075</xdr:colOff>
      <xdr:row>34</xdr:row>
      <xdr:rowOff>60960</xdr:rowOff>
    </xdr:from>
    <xdr:to>
      <xdr:col>15</xdr:col>
      <xdr:colOff>269875</xdr:colOff>
      <xdr:row>34</xdr:row>
      <xdr:rowOff>60960</xdr:rowOff>
    </xdr:to>
    <xdr:cxnSp macro="">
      <xdr:nvCxnSpPr>
        <xdr:cNvPr id="102" name="直線コネクタ 101"/>
        <xdr:cNvCxnSpPr/>
      </xdr:nvCxnSpPr>
      <xdr:spPr>
        <a:xfrm>
          <a:off x="10388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113047</xdr:rowOff>
    </xdr:from>
    <xdr:ext cx="469744" cy="259045"/>
    <xdr:sp macro="" textlink="">
      <xdr:nvSpPr>
        <xdr:cNvPr id="103" name="【図書館】&#10;一人当たり面積平均値テキスト"/>
        <xdr:cNvSpPr txBox="1"/>
      </xdr:nvSpPr>
      <xdr:spPr>
        <a:xfrm>
          <a:off x="10566400" y="6285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90170</xdr:rowOff>
    </xdr:from>
    <xdr:to>
      <xdr:col>15</xdr:col>
      <xdr:colOff>231775</xdr:colOff>
      <xdr:row>38</xdr:row>
      <xdr:rowOff>20320</xdr:rowOff>
    </xdr:to>
    <xdr:sp macro="" textlink="">
      <xdr:nvSpPr>
        <xdr:cNvPr id="104" name="フローチャート : 判断 103"/>
        <xdr:cNvSpPr/>
      </xdr:nvSpPr>
      <xdr:spPr>
        <a:xfrm>
          <a:off x="104267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33</xdr:row>
      <xdr:rowOff>105410</xdr:rowOff>
    </xdr:from>
    <xdr:to>
      <xdr:col>14</xdr:col>
      <xdr:colOff>79375</xdr:colOff>
      <xdr:row>34</xdr:row>
      <xdr:rowOff>35560</xdr:rowOff>
    </xdr:to>
    <xdr:sp macro="" textlink="">
      <xdr:nvSpPr>
        <xdr:cNvPr id="105" name="フローチャート : 判断 104"/>
        <xdr:cNvSpPr/>
      </xdr:nvSpPr>
      <xdr:spPr>
        <a:xfrm>
          <a:off x="9588500" y="576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113030</xdr:rowOff>
    </xdr:from>
    <xdr:to>
      <xdr:col>15</xdr:col>
      <xdr:colOff>231775</xdr:colOff>
      <xdr:row>40</xdr:row>
      <xdr:rowOff>43180</xdr:rowOff>
    </xdr:to>
    <xdr:sp macro="" textlink="">
      <xdr:nvSpPr>
        <xdr:cNvPr id="111" name="円/楕円 110"/>
        <xdr:cNvSpPr/>
      </xdr:nvSpPr>
      <xdr:spPr>
        <a:xfrm>
          <a:off x="104267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27957</xdr:rowOff>
    </xdr:from>
    <xdr:ext cx="469744" cy="259045"/>
    <xdr:sp macro="" textlink="">
      <xdr:nvSpPr>
        <xdr:cNvPr id="112" name="【図書館】&#10;一人当たり面積該当値テキスト"/>
        <xdr:cNvSpPr txBox="1"/>
      </xdr:nvSpPr>
      <xdr:spPr>
        <a:xfrm>
          <a:off x="10566400" y="671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128270</xdr:rowOff>
    </xdr:from>
    <xdr:to>
      <xdr:col>14</xdr:col>
      <xdr:colOff>79375</xdr:colOff>
      <xdr:row>40</xdr:row>
      <xdr:rowOff>58420</xdr:rowOff>
    </xdr:to>
    <xdr:sp macro="" textlink="">
      <xdr:nvSpPr>
        <xdr:cNvPr id="113" name="円/楕円 112"/>
        <xdr:cNvSpPr/>
      </xdr:nvSpPr>
      <xdr:spPr>
        <a:xfrm>
          <a:off x="9588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163830</xdr:rowOff>
    </xdr:from>
    <xdr:to>
      <xdr:col>15</xdr:col>
      <xdr:colOff>180975</xdr:colOff>
      <xdr:row>40</xdr:row>
      <xdr:rowOff>7620</xdr:rowOff>
    </xdr:to>
    <xdr:cxnSp macro="">
      <xdr:nvCxnSpPr>
        <xdr:cNvPr id="114" name="直線コネクタ 113"/>
        <xdr:cNvCxnSpPr/>
      </xdr:nvCxnSpPr>
      <xdr:spPr>
        <a:xfrm flipV="1">
          <a:off x="9639300" y="6850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32</xdr:row>
      <xdr:rowOff>52087</xdr:rowOff>
    </xdr:from>
    <xdr:ext cx="469744" cy="259045"/>
    <xdr:sp macro="" textlink="">
      <xdr:nvSpPr>
        <xdr:cNvPr id="115" name="n_1aveValue【図書館】&#10;一人当たり面積"/>
        <xdr:cNvSpPr txBox="1"/>
      </xdr:nvSpPr>
      <xdr:spPr>
        <a:xfrm>
          <a:off x="9391727" y="553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0.187</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49547</xdr:rowOff>
    </xdr:from>
    <xdr:ext cx="469744" cy="259045"/>
    <xdr:sp macro="" textlink="">
      <xdr:nvSpPr>
        <xdr:cNvPr id="116" name="n_1mainValue【図書館】&#10;一人当たり面積"/>
        <xdr:cNvSpPr txBox="1"/>
      </xdr:nvSpPr>
      <xdr:spPr>
        <a:xfrm>
          <a:off x="9391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8" name="テキスト ボックス 12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127635</xdr:rowOff>
    </xdr:from>
    <xdr:to>
      <xdr:col>6</xdr:col>
      <xdr:colOff>510540</xdr:colOff>
      <xdr:row>64</xdr:row>
      <xdr:rowOff>22860</xdr:rowOff>
    </xdr:to>
    <xdr:cxnSp macro="">
      <xdr:nvCxnSpPr>
        <xdr:cNvPr id="140" name="直線コネクタ 139"/>
        <xdr:cNvCxnSpPr/>
      </xdr:nvCxnSpPr>
      <xdr:spPr>
        <a:xfrm flipV="1">
          <a:off x="4634865" y="955738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26687</xdr:rowOff>
    </xdr:from>
    <xdr:ext cx="340478" cy="259045"/>
    <xdr:sp macro="" textlink="">
      <xdr:nvSpPr>
        <xdr:cNvPr id="141" name="【体育館・プール】&#10;有形固定資産減価償却率最小値テキスト"/>
        <xdr:cNvSpPr txBox="1"/>
      </xdr:nvSpPr>
      <xdr:spPr>
        <a:xfrm>
          <a:off x="4724400" y="1099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422275</xdr:colOff>
      <xdr:row>64</xdr:row>
      <xdr:rowOff>22860</xdr:rowOff>
    </xdr:from>
    <xdr:to>
      <xdr:col>6</xdr:col>
      <xdr:colOff>600075</xdr:colOff>
      <xdr:row>64</xdr:row>
      <xdr:rowOff>22860</xdr:rowOff>
    </xdr:to>
    <xdr:cxnSp macro="">
      <xdr:nvCxnSpPr>
        <xdr:cNvPr id="142" name="直線コネクタ 141"/>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74312</xdr:rowOff>
    </xdr:from>
    <xdr:ext cx="405111" cy="259045"/>
    <xdr:sp macro="" textlink="">
      <xdr:nvSpPr>
        <xdr:cNvPr id="143" name="【体育館・プール】&#10;有形固定資産減価償却率最大値テキスト"/>
        <xdr:cNvSpPr txBox="1"/>
      </xdr:nvSpPr>
      <xdr:spPr>
        <a:xfrm>
          <a:off x="4724400" y="933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78.3</a:t>
          </a:r>
          <a:endParaRPr kumimoji="1" lang="ja-JP" altLang="en-US" sz="1000" b="1">
            <a:latin typeface="ＭＳ Ｐゴシック"/>
          </a:endParaRPr>
        </a:p>
      </xdr:txBody>
    </xdr:sp>
    <xdr:clientData/>
  </xdr:oneCellAnchor>
  <xdr:twoCellAnchor>
    <xdr:from>
      <xdr:col>6</xdr:col>
      <xdr:colOff>422275</xdr:colOff>
      <xdr:row>55</xdr:row>
      <xdr:rowOff>127635</xdr:rowOff>
    </xdr:from>
    <xdr:to>
      <xdr:col>6</xdr:col>
      <xdr:colOff>600075</xdr:colOff>
      <xdr:row>55</xdr:row>
      <xdr:rowOff>127635</xdr:rowOff>
    </xdr:to>
    <xdr:cxnSp macro="">
      <xdr:nvCxnSpPr>
        <xdr:cNvPr id="144" name="直線コネクタ 143"/>
        <xdr:cNvCxnSpPr/>
      </xdr:nvCxnSpPr>
      <xdr:spPr>
        <a:xfrm>
          <a:off x="4546600" y="955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125747</xdr:rowOff>
    </xdr:from>
    <xdr:ext cx="405111" cy="259045"/>
    <xdr:sp macro="" textlink="">
      <xdr:nvSpPr>
        <xdr:cNvPr id="145" name="【体育館・プール】&#10;有形固定資産減価償却率平均値テキスト"/>
        <xdr:cNvSpPr txBox="1"/>
      </xdr:nvSpPr>
      <xdr:spPr>
        <a:xfrm>
          <a:off x="4724400" y="9726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147320</xdr:rowOff>
    </xdr:from>
    <xdr:to>
      <xdr:col>6</xdr:col>
      <xdr:colOff>561975</xdr:colOff>
      <xdr:row>57</xdr:row>
      <xdr:rowOff>77470</xdr:rowOff>
    </xdr:to>
    <xdr:sp macro="" textlink="">
      <xdr:nvSpPr>
        <xdr:cNvPr id="146" name="フローチャート : 判断 145"/>
        <xdr:cNvSpPr/>
      </xdr:nvSpPr>
      <xdr:spPr>
        <a:xfrm>
          <a:off x="4584700" y="974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23495</xdr:rowOff>
    </xdr:from>
    <xdr:to>
      <xdr:col>5</xdr:col>
      <xdr:colOff>409575</xdr:colOff>
      <xdr:row>58</xdr:row>
      <xdr:rowOff>125095</xdr:rowOff>
    </xdr:to>
    <xdr:sp macro="" textlink="">
      <xdr:nvSpPr>
        <xdr:cNvPr id="147" name="フローチャート : 判断 146"/>
        <xdr:cNvSpPr/>
      </xdr:nvSpPr>
      <xdr:spPr>
        <a:xfrm>
          <a:off x="37465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143510</xdr:rowOff>
    </xdr:from>
    <xdr:to>
      <xdr:col>6</xdr:col>
      <xdr:colOff>561975</xdr:colOff>
      <xdr:row>56</xdr:row>
      <xdr:rowOff>73660</xdr:rowOff>
    </xdr:to>
    <xdr:sp macro="" textlink="">
      <xdr:nvSpPr>
        <xdr:cNvPr id="153" name="円/楕円 152"/>
        <xdr:cNvSpPr/>
      </xdr:nvSpPr>
      <xdr:spPr>
        <a:xfrm>
          <a:off x="45847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58437</xdr:rowOff>
    </xdr:from>
    <xdr:ext cx="405111" cy="259045"/>
    <xdr:sp macro="" textlink="">
      <xdr:nvSpPr>
        <xdr:cNvPr id="154" name="【体育館・プール】&#10;有形固定資産減価償却率該当値テキスト"/>
        <xdr:cNvSpPr txBox="1"/>
      </xdr:nvSpPr>
      <xdr:spPr>
        <a:xfrm>
          <a:off x="4724400" y="9488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13970</xdr:rowOff>
    </xdr:from>
    <xdr:to>
      <xdr:col>5</xdr:col>
      <xdr:colOff>409575</xdr:colOff>
      <xdr:row>56</xdr:row>
      <xdr:rowOff>115570</xdr:rowOff>
    </xdr:to>
    <xdr:sp macro="" textlink="">
      <xdr:nvSpPr>
        <xdr:cNvPr id="155" name="円/楕円 154"/>
        <xdr:cNvSpPr/>
      </xdr:nvSpPr>
      <xdr:spPr>
        <a:xfrm>
          <a:off x="37465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56</xdr:row>
      <xdr:rowOff>22860</xdr:rowOff>
    </xdr:from>
    <xdr:to>
      <xdr:col>6</xdr:col>
      <xdr:colOff>511175</xdr:colOff>
      <xdr:row>56</xdr:row>
      <xdr:rowOff>64770</xdr:rowOff>
    </xdr:to>
    <xdr:cxnSp macro="">
      <xdr:nvCxnSpPr>
        <xdr:cNvPr id="156" name="直線コネクタ 155"/>
        <xdr:cNvCxnSpPr/>
      </xdr:nvCxnSpPr>
      <xdr:spPr>
        <a:xfrm flipV="1">
          <a:off x="3797300" y="96240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116222</xdr:rowOff>
    </xdr:from>
    <xdr:ext cx="405111" cy="259045"/>
    <xdr:sp macro="" textlink="">
      <xdr:nvSpPr>
        <xdr:cNvPr id="157" name="n_1aveValue【体育館・プール】&#10;有形固定資産減価償却率"/>
        <xdr:cNvSpPr txBox="1"/>
      </xdr:nvSpPr>
      <xdr:spPr>
        <a:xfrm>
          <a:off x="3582043" y="10060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132097</xdr:rowOff>
    </xdr:from>
    <xdr:ext cx="405111" cy="259045"/>
    <xdr:sp macro="" textlink="">
      <xdr:nvSpPr>
        <xdr:cNvPr id="158" name="n_1mainValue【体育館・プール】&#10;有形固定資産減価償却率"/>
        <xdr:cNvSpPr txBox="1"/>
      </xdr:nvSpPr>
      <xdr:spPr>
        <a:xfrm>
          <a:off x="3582043" y="939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9" name="テキスト ボックス 168"/>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70" name="直線コネクタ 16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71" name="テキスト ボックス 17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2" name="直線コネクタ 17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3" name="テキスト ボックス 17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4" name="直線コネクタ 17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5" name="テキスト ボックス 17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6" name="直線コネクタ 17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7" name="テキスト ボックス 17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9" name="テキスト ボックス 17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111099</xdr:rowOff>
    </xdr:from>
    <xdr:to>
      <xdr:col>15</xdr:col>
      <xdr:colOff>180340</xdr:colOff>
      <xdr:row>64</xdr:row>
      <xdr:rowOff>114300</xdr:rowOff>
    </xdr:to>
    <xdr:cxnSp macro="">
      <xdr:nvCxnSpPr>
        <xdr:cNvPr id="181" name="直線コネクタ 180"/>
        <xdr:cNvCxnSpPr/>
      </xdr:nvCxnSpPr>
      <xdr:spPr>
        <a:xfrm flipV="1">
          <a:off x="10476865" y="9540849"/>
          <a:ext cx="0" cy="1546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118127</xdr:rowOff>
    </xdr:from>
    <xdr:ext cx="469744" cy="259045"/>
    <xdr:sp macro="" textlink="">
      <xdr:nvSpPr>
        <xdr:cNvPr id="182" name="【体育館・プール】&#10;一人当たり面積最小値テキスト"/>
        <xdr:cNvSpPr txBox="1"/>
      </xdr:nvSpPr>
      <xdr:spPr>
        <a:xfrm>
          <a:off x="105664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64</xdr:row>
      <xdr:rowOff>114300</xdr:rowOff>
    </xdr:from>
    <xdr:to>
      <xdr:col>15</xdr:col>
      <xdr:colOff>269875</xdr:colOff>
      <xdr:row>64</xdr:row>
      <xdr:rowOff>114300</xdr:rowOff>
    </xdr:to>
    <xdr:cxnSp macro="">
      <xdr:nvCxnSpPr>
        <xdr:cNvPr id="183" name="直線コネクタ 182"/>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57776</xdr:rowOff>
    </xdr:from>
    <xdr:ext cx="469744" cy="259045"/>
    <xdr:sp macro="" textlink="">
      <xdr:nvSpPr>
        <xdr:cNvPr id="184" name="【体育館・プール】&#10;一人当たり面積最大値テキスト"/>
        <xdr:cNvSpPr txBox="1"/>
      </xdr:nvSpPr>
      <xdr:spPr>
        <a:xfrm>
          <a:off x="10566400" y="931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2.066</a:t>
          </a:r>
          <a:endParaRPr kumimoji="1" lang="ja-JP" altLang="en-US" sz="1000" b="1">
            <a:latin typeface="ＭＳ Ｐゴシック"/>
          </a:endParaRPr>
        </a:p>
      </xdr:txBody>
    </xdr:sp>
    <xdr:clientData/>
  </xdr:oneCellAnchor>
  <xdr:twoCellAnchor>
    <xdr:from>
      <xdr:col>15</xdr:col>
      <xdr:colOff>92075</xdr:colOff>
      <xdr:row>55</xdr:row>
      <xdr:rowOff>111099</xdr:rowOff>
    </xdr:from>
    <xdr:to>
      <xdr:col>15</xdr:col>
      <xdr:colOff>269875</xdr:colOff>
      <xdr:row>55</xdr:row>
      <xdr:rowOff>111099</xdr:rowOff>
    </xdr:to>
    <xdr:cxnSp macro="">
      <xdr:nvCxnSpPr>
        <xdr:cNvPr id="185" name="直線コネクタ 184"/>
        <xdr:cNvCxnSpPr/>
      </xdr:nvCxnSpPr>
      <xdr:spPr>
        <a:xfrm>
          <a:off x="10388600" y="954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115638</xdr:rowOff>
    </xdr:from>
    <xdr:ext cx="469744" cy="259045"/>
    <xdr:sp macro="" textlink="">
      <xdr:nvSpPr>
        <xdr:cNvPr id="186" name="【体育館・プール】&#10;一人当たり面積平均値テキスト"/>
        <xdr:cNvSpPr txBox="1"/>
      </xdr:nvSpPr>
      <xdr:spPr>
        <a:xfrm>
          <a:off x="10566400" y="10574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0.718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92761</xdr:rowOff>
    </xdr:from>
    <xdr:to>
      <xdr:col>15</xdr:col>
      <xdr:colOff>231775</xdr:colOff>
      <xdr:row>63</xdr:row>
      <xdr:rowOff>22911</xdr:rowOff>
    </xdr:to>
    <xdr:sp macro="" textlink="">
      <xdr:nvSpPr>
        <xdr:cNvPr id="187" name="フローチャート : 判断 186"/>
        <xdr:cNvSpPr/>
      </xdr:nvSpPr>
      <xdr:spPr>
        <a:xfrm>
          <a:off x="10426700" y="1072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16866</xdr:rowOff>
    </xdr:from>
    <xdr:to>
      <xdr:col>14</xdr:col>
      <xdr:colOff>79375</xdr:colOff>
      <xdr:row>62</xdr:row>
      <xdr:rowOff>118466</xdr:rowOff>
    </xdr:to>
    <xdr:sp macro="" textlink="">
      <xdr:nvSpPr>
        <xdr:cNvPr id="188" name="フローチャート : 判断 187"/>
        <xdr:cNvSpPr/>
      </xdr:nvSpPr>
      <xdr:spPr>
        <a:xfrm>
          <a:off x="9588500" y="1064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113335</xdr:rowOff>
    </xdr:from>
    <xdr:to>
      <xdr:col>15</xdr:col>
      <xdr:colOff>231775</xdr:colOff>
      <xdr:row>64</xdr:row>
      <xdr:rowOff>43485</xdr:rowOff>
    </xdr:to>
    <xdr:sp macro="" textlink="">
      <xdr:nvSpPr>
        <xdr:cNvPr id="194" name="円/楕円 193"/>
        <xdr:cNvSpPr/>
      </xdr:nvSpPr>
      <xdr:spPr>
        <a:xfrm>
          <a:off x="10426700" y="1091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28262</xdr:rowOff>
    </xdr:from>
    <xdr:ext cx="469744" cy="259045"/>
    <xdr:sp macro="" textlink="">
      <xdr:nvSpPr>
        <xdr:cNvPr id="195" name="【体育館・プール】&#10;一人当たり面積該当値テキスト"/>
        <xdr:cNvSpPr txBox="1"/>
      </xdr:nvSpPr>
      <xdr:spPr>
        <a:xfrm>
          <a:off x="10566400" y="1082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0.508</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129794</xdr:rowOff>
    </xdr:from>
    <xdr:to>
      <xdr:col>14</xdr:col>
      <xdr:colOff>79375</xdr:colOff>
      <xdr:row>64</xdr:row>
      <xdr:rowOff>59944</xdr:rowOff>
    </xdr:to>
    <xdr:sp macro="" textlink="">
      <xdr:nvSpPr>
        <xdr:cNvPr id="196" name="円/楕円 195"/>
        <xdr:cNvSpPr/>
      </xdr:nvSpPr>
      <xdr:spPr>
        <a:xfrm>
          <a:off x="9588500" y="109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164135</xdr:rowOff>
    </xdr:from>
    <xdr:to>
      <xdr:col>15</xdr:col>
      <xdr:colOff>180975</xdr:colOff>
      <xdr:row>64</xdr:row>
      <xdr:rowOff>9144</xdr:rowOff>
    </xdr:to>
    <xdr:cxnSp macro="">
      <xdr:nvCxnSpPr>
        <xdr:cNvPr id="197" name="直線コネクタ 196"/>
        <xdr:cNvCxnSpPr/>
      </xdr:nvCxnSpPr>
      <xdr:spPr>
        <a:xfrm flipV="1">
          <a:off x="9639300" y="10965485"/>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60</xdr:row>
      <xdr:rowOff>134993</xdr:rowOff>
    </xdr:from>
    <xdr:ext cx="469744" cy="259045"/>
    <xdr:sp macro="" textlink="">
      <xdr:nvSpPr>
        <xdr:cNvPr id="198" name="n_1aveValue【体育館・プール】&#10;一人当たり面積"/>
        <xdr:cNvSpPr txBox="1"/>
      </xdr:nvSpPr>
      <xdr:spPr>
        <a:xfrm>
          <a:off x="9391727" y="1042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0.801</a:t>
          </a:r>
          <a:endParaRPr kumimoji="1" lang="ja-JP" altLang="en-US" sz="1000" b="1">
            <a:solidFill>
              <a:srgbClr val="000080"/>
            </a:solidFill>
            <a:latin typeface="ＭＳ Ｐゴシック"/>
          </a:endParaRPr>
        </a:p>
      </xdr:txBody>
    </xdr:sp>
    <xdr:clientData/>
  </xdr:oneCellAnchor>
  <xdr:oneCellAnchor>
    <xdr:from>
      <xdr:col>13</xdr:col>
      <xdr:colOff>466802</xdr:colOff>
      <xdr:row>64</xdr:row>
      <xdr:rowOff>51071</xdr:rowOff>
    </xdr:from>
    <xdr:ext cx="469744" cy="259045"/>
    <xdr:sp macro="" textlink="">
      <xdr:nvSpPr>
        <xdr:cNvPr id="199" name="n_1mainValue【体育館・プール】&#10;一人当たり面積"/>
        <xdr:cNvSpPr txBox="1"/>
      </xdr:nvSpPr>
      <xdr:spPr>
        <a:xfrm>
          <a:off x="9391727" y="1102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0.490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7" name="正方形/長方形 20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8" name="正方形/長方形 2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9" name="正方形/長方形 2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0" name="正方形/長方形 2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1" name="正方形/長方形 2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2" name="正方形/長方形 2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3" name="正方形/長方形 2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14" name="正方形/長方形 2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15" name="正方形/長方形 21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16" name="正方形/長方形 2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7" name="正方形/長方形 2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8" name="正方形/長方形 2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9" name="正方形/長方形 2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0" name="正方形/長方形 2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1" name="正方形/長方形 2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2" name="正方形/長方形 2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3" name="正方形/長方形 22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24" name="テキスト ボックス 22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25" name="直線コネクタ 22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26" name="直線コネクタ 22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27" name="テキスト ボックス 226"/>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28" name="直線コネクタ 22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29" name="テキスト ボックス 22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30" name="直線コネクタ 22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31" name="テキスト ボックス 23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32" name="直線コネクタ 23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33" name="テキスト ボックス 23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34" name="直線コネクタ 23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35" name="テキスト ボックス 23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36" name="直線コネクタ 2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37" name="テキスト ボックス 2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9525</xdr:rowOff>
    </xdr:from>
    <xdr:to>
      <xdr:col>6</xdr:col>
      <xdr:colOff>510540</xdr:colOff>
      <xdr:row>108</xdr:row>
      <xdr:rowOff>76200</xdr:rowOff>
    </xdr:to>
    <xdr:cxnSp macro="">
      <xdr:nvCxnSpPr>
        <xdr:cNvPr id="239" name="直線コネクタ 238"/>
        <xdr:cNvCxnSpPr/>
      </xdr:nvCxnSpPr>
      <xdr:spPr>
        <a:xfrm flipV="1">
          <a:off x="4634865" y="1732597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80027</xdr:rowOff>
    </xdr:from>
    <xdr:ext cx="340478" cy="259045"/>
    <xdr:sp macro="" textlink="">
      <xdr:nvSpPr>
        <xdr:cNvPr id="240" name="【市民会館】&#10;有形固定資産減価償却率最小値テキスト"/>
        <xdr:cNvSpPr txBox="1"/>
      </xdr:nvSpPr>
      <xdr:spPr>
        <a:xfrm>
          <a:off x="47244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6</xdr:col>
      <xdr:colOff>422275</xdr:colOff>
      <xdr:row>108</xdr:row>
      <xdr:rowOff>76200</xdr:rowOff>
    </xdr:from>
    <xdr:to>
      <xdr:col>6</xdr:col>
      <xdr:colOff>600075</xdr:colOff>
      <xdr:row>108</xdr:row>
      <xdr:rowOff>76200</xdr:rowOff>
    </xdr:to>
    <xdr:cxnSp macro="">
      <xdr:nvCxnSpPr>
        <xdr:cNvPr id="241" name="直線コネクタ 240"/>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127652</xdr:rowOff>
    </xdr:from>
    <xdr:ext cx="405111" cy="259045"/>
    <xdr:sp macro="" textlink="">
      <xdr:nvSpPr>
        <xdr:cNvPr id="242" name="【市民会館】&#10;有形固定資産減価償却率最大値テキスト"/>
        <xdr:cNvSpPr txBox="1"/>
      </xdr:nvSpPr>
      <xdr:spPr>
        <a:xfrm>
          <a:off x="4724400"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6</xdr:col>
      <xdr:colOff>422275</xdr:colOff>
      <xdr:row>101</xdr:row>
      <xdr:rowOff>9525</xdr:rowOff>
    </xdr:from>
    <xdr:to>
      <xdr:col>6</xdr:col>
      <xdr:colOff>600075</xdr:colOff>
      <xdr:row>101</xdr:row>
      <xdr:rowOff>9525</xdr:rowOff>
    </xdr:to>
    <xdr:cxnSp macro="">
      <xdr:nvCxnSpPr>
        <xdr:cNvPr id="243" name="直線コネクタ 242"/>
        <xdr:cNvCxnSpPr/>
      </xdr:nvCxnSpPr>
      <xdr:spPr>
        <a:xfrm>
          <a:off x="4546600" y="1732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124477</xdr:rowOff>
    </xdr:from>
    <xdr:ext cx="405111" cy="259045"/>
    <xdr:sp macro="" textlink="">
      <xdr:nvSpPr>
        <xdr:cNvPr id="244" name="【市民会館】&#10;有形固定資産減価償却率平均値テキスト"/>
        <xdr:cNvSpPr txBox="1"/>
      </xdr:nvSpPr>
      <xdr:spPr>
        <a:xfrm>
          <a:off x="4724400" y="1778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101600</xdr:rowOff>
    </xdr:from>
    <xdr:to>
      <xdr:col>6</xdr:col>
      <xdr:colOff>561975</xdr:colOff>
      <xdr:row>105</xdr:row>
      <xdr:rowOff>31750</xdr:rowOff>
    </xdr:to>
    <xdr:sp macro="" textlink="">
      <xdr:nvSpPr>
        <xdr:cNvPr id="245" name="フローチャート : 判断 244"/>
        <xdr:cNvSpPr/>
      </xdr:nvSpPr>
      <xdr:spPr>
        <a:xfrm>
          <a:off x="4584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55880</xdr:rowOff>
    </xdr:from>
    <xdr:to>
      <xdr:col>5</xdr:col>
      <xdr:colOff>409575</xdr:colOff>
      <xdr:row>103</xdr:row>
      <xdr:rowOff>157480</xdr:rowOff>
    </xdr:to>
    <xdr:sp macro="" textlink="">
      <xdr:nvSpPr>
        <xdr:cNvPr id="246" name="フローチャート : 判断 245"/>
        <xdr:cNvSpPr/>
      </xdr:nvSpPr>
      <xdr:spPr>
        <a:xfrm>
          <a:off x="3746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47" name="テキスト ボックス 24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8" name="テキスト ボックス 24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9" name="テキスト ボックス 24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50" name="テキスト ボックス 24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51" name="テキスト ボックス 25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108</xdr:row>
      <xdr:rowOff>25400</xdr:rowOff>
    </xdr:from>
    <xdr:to>
      <xdr:col>6</xdr:col>
      <xdr:colOff>561975</xdr:colOff>
      <xdr:row>108</xdr:row>
      <xdr:rowOff>127000</xdr:rowOff>
    </xdr:to>
    <xdr:sp macro="" textlink="">
      <xdr:nvSpPr>
        <xdr:cNvPr id="252" name="円/楕円 251"/>
        <xdr:cNvSpPr/>
      </xdr:nvSpPr>
      <xdr:spPr>
        <a:xfrm>
          <a:off x="4584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107</xdr:row>
      <xdr:rowOff>111777</xdr:rowOff>
    </xdr:from>
    <xdr:ext cx="340478" cy="259045"/>
    <xdr:sp macro="" textlink="">
      <xdr:nvSpPr>
        <xdr:cNvPr id="253" name="【市民会館】&#10;有形固定資産減価償却率該当値テキスト"/>
        <xdr:cNvSpPr txBox="1"/>
      </xdr:nvSpPr>
      <xdr:spPr>
        <a:xfrm>
          <a:off x="4724400" y="18456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5</xdr:col>
      <xdr:colOff>307975</xdr:colOff>
      <xdr:row>108</xdr:row>
      <xdr:rowOff>63500</xdr:rowOff>
    </xdr:from>
    <xdr:to>
      <xdr:col>5</xdr:col>
      <xdr:colOff>409575</xdr:colOff>
      <xdr:row>108</xdr:row>
      <xdr:rowOff>165100</xdr:rowOff>
    </xdr:to>
    <xdr:sp macro="" textlink="">
      <xdr:nvSpPr>
        <xdr:cNvPr id="254" name="円/楕円 253"/>
        <xdr:cNvSpPr/>
      </xdr:nvSpPr>
      <xdr:spPr>
        <a:xfrm>
          <a:off x="3746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108</xdr:row>
      <xdr:rowOff>76200</xdr:rowOff>
    </xdr:from>
    <xdr:to>
      <xdr:col>6</xdr:col>
      <xdr:colOff>511175</xdr:colOff>
      <xdr:row>108</xdr:row>
      <xdr:rowOff>114300</xdr:rowOff>
    </xdr:to>
    <xdr:cxnSp macro="">
      <xdr:nvCxnSpPr>
        <xdr:cNvPr id="255" name="直線コネクタ 254"/>
        <xdr:cNvCxnSpPr/>
      </xdr:nvCxnSpPr>
      <xdr:spPr>
        <a:xfrm flipV="1">
          <a:off x="3797300" y="18592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102</xdr:row>
      <xdr:rowOff>2557</xdr:rowOff>
    </xdr:from>
    <xdr:ext cx="405111" cy="259045"/>
    <xdr:sp macro="" textlink="">
      <xdr:nvSpPr>
        <xdr:cNvPr id="256" name="n_1aveValue【市民会館】&#10;有形固定資産減価償却率"/>
        <xdr:cNvSpPr txBox="1"/>
      </xdr:nvSpPr>
      <xdr:spPr>
        <a:xfrm>
          <a:off x="3582043"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oneCellAnchor>
    <xdr:from>
      <xdr:col>5</xdr:col>
      <xdr:colOff>175835</xdr:colOff>
      <xdr:row>108</xdr:row>
      <xdr:rowOff>156227</xdr:rowOff>
    </xdr:from>
    <xdr:ext cx="340478" cy="259045"/>
    <xdr:sp macro="" textlink="">
      <xdr:nvSpPr>
        <xdr:cNvPr id="257" name="n_1mainValue【市民会館】&#10;有形固定資産減価償却率"/>
        <xdr:cNvSpPr txBox="1"/>
      </xdr:nvSpPr>
      <xdr:spPr>
        <a:xfrm>
          <a:off x="361436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58" name="正方形/長方形 2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59" name="正方形/長方形 2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0" name="正方形/長方形 2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1" name="正方形/長方形 2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2" name="正方形/長方形 2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63" name="正方形/長方形 2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64" name="正方形/長方形 2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65" name="正方形/長方形 26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66" name="テキスト ボックス 26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67" name="直線コネクタ 26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68" name="テキスト ボックス 267"/>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269" name="直線コネクタ 26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270" name="テキスト ボックス 26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271" name="直線コネクタ 27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272" name="テキスト ボックス 27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273" name="直線コネクタ 27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274" name="テキスト ボックス 27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275" name="直線コネクタ 27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276" name="テキスト ボックス 27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77" name="直線コネクタ 27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78" name="テキスト ボックス 27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7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106</xdr:row>
      <xdr:rowOff>112776</xdr:rowOff>
    </xdr:from>
    <xdr:to>
      <xdr:col>15</xdr:col>
      <xdr:colOff>180340</xdr:colOff>
      <xdr:row>108</xdr:row>
      <xdr:rowOff>89915</xdr:rowOff>
    </xdr:to>
    <xdr:cxnSp macro="">
      <xdr:nvCxnSpPr>
        <xdr:cNvPr id="280" name="直線コネクタ 279"/>
        <xdr:cNvCxnSpPr/>
      </xdr:nvCxnSpPr>
      <xdr:spPr>
        <a:xfrm flipV="1">
          <a:off x="10476865" y="18286476"/>
          <a:ext cx="0" cy="320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93742</xdr:rowOff>
    </xdr:from>
    <xdr:ext cx="469744" cy="259045"/>
    <xdr:sp macro="" textlink="">
      <xdr:nvSpPr>
        <xdr:cNvPr id="281" name="【市民会館】&#10;一人当たり面積最小値テキスト"/>
        <xdr:cNvSpPr txBox="1"/>
      </xdr:nvSpPr>
      <xdr:spPr>
        <a:xfrm>
          <a:off x="10566400" y="186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0.697</a:t>
          </a:r>
          <a:endParaRPr kumimoji="1" lang="ja-JP" altLang="en-US" sz="1000" b="1">
            <a:latin typeface="ＭＳ Ｐゴシック"/>
          </a:endParaRPr>
        </a:p>
      </xdr:txBody>
    </xdr:sp>
    <xdr:clientData/>
  </xdr:oneCellAnchor>
  <xdr:twoCellAnchor>
    <xdr:from>
      <xdr:col>15</xdr:col>
      <xdr:colOff>92075</xdr:colOff>
      <xdr:row>108</xdr:row>
      <xdr:rowOff>89915</xdr:rowOff>
    </xdr:from>
    <xdr:to>
      <xdr:col>15</xdr:col>
      <xdr:colOff>269875</xdr:colOff>
      <xdr:row>108</xdr:row>
      <xdr:rowOff>89915</xdr:rowOff>
    </xdr:to>
    <xdr:cxnSp macro="">
      <xdr:nvCxnSpPr>
        <xdr:cNvPr id="282" name="直線コネクタ 281"/>
        <xdr:cNvCxnSpPr/>
      </xdr:nvCxnSpPr>
      <xdr:spPr>
        <a:xfrm>
          <a:off x="10388600" y="1860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59453</xdr:rowOff>
    </xdr:from>
    <xdr:ext cx="469744" cy="259045"/>
    <xdr:sp macro="" textlink="">
      <xdr:nvSpPr>
        <xdr:cNvPr id="283" name="【市民会館】&#10;一人当たり面積最大値テキスト"/>
        <xdr:cNvSpPr txBox="1"/>
      </xdr:nvSpPr>
      <xdr:spPr>
        <a:xfrm>
          <a:off x="10566400" y="18061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0.767</a:t>
          </a:r>
          <a:endParaRPr kumimoji="1" lang="ja-JP" altLang="en-US" sz="1000" b="1">
            <a:latin typeface="ＭＳ Ｐゴシック"/>
          </a:endParaRPr>
        </a:p>
      </xdr:txBody>
    </xdr:sp>
    <xdr:clientData/>
  </xdr:oneCellAnchor>
  <xdr:twoCellAnchor>
    <xdr:from>
      <xdr:col>15</xdr:col>
      <xdr:colOff>92075</xdr:colOff>
      <xdr:row>106</xdr:row>
      <xdr:rowOff>112776</xdr:rowOff>
    </xdr:from>
    <xdr:to>
      <xdr:col>15</xdr:col>
      <xdr:colOff>269875</xdr:colOff>
      <xdr:row>106</xdr:row>
      <xdr:rowOff>112776</xdr:rowOff>
    </xdr:to>
    <xdr:cxnSp macro="">
      <xdr:nvCxnSpPr>
        <xdr:cNvPr id="284" name="直線コネクタ 283"/>
        <xdr:cNvCxnSpPr/>
      </xdr:nvCxnSpPr>
      <xdr:spPr>
        <a:xfrm>
          <a:off x="10388600" y="1828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100855</xdr:rowOff>
    </xdr:from>
    <xdr:ext cx="469744" cy="259045"/>
    <xdr:sp macro="" textlink="">
      <xdr:nvSpPr>
        <xdr:cNvPr id="285" name="【市民会館】&#10;一人当たり面積平均値テキスト"/>
        <xdr:cNvSpPr txBox="1"/>
      </xdr:nvSpPr>
      <xdr:spPr>
        <a:xfrm>
          <a:off x="10566400" y="18274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0.726</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77978</xdr:rowOff>
    </xdr:from>
    <xdr:to>
      <xdr:col>15</xdr:col>
      <xdr:colOff>231775</xdr:colOff>
      <xdr:row>108</xdr:row>
      <xdr:rowOff>8128</xdr:rowOff>
    </xdr:to>
    <xdr:sp macro="" textlink="">
      <xdr:nvSpPr>
        <xdr:cNvPr id="286" name="フローチャート : 判断 285"/>
        <xdr:cNvSpPr/>
      </xdr:nvSpPr>
      <xdr:spPr>
        <a:xfrm>
          <a:off x="10426700" y="1842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99</xdr:row>
      <xdr:rowOff>105411</xdr:rowOff>
    </xdr:from>
    <xdr:to>
      <xdr:col>14</xdr:col>
      <xdr:colOff>79375</xdr:colOff>
      <xdr:row>100</xdr:row>
      <xdr:rowOff>35561</xdr:rowOff>
    </xdr:to>
    <xdr:sp macro="" textlink="">
      <xdr:nvSpPr>
        <xdr:cNvPr id="287" name="フローチャート : 判断 286"/>
        <xdr:cNvSpPr/>
      </xdr:nvSpPr>
      <xdr:spPr>
        <a:xfrm>
          <a:off x="9588500" y="170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88" name="テキスト ボックス 28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9" name="テキスト ボックス 28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90" name="テキスト ボックス 28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91" name="テキスト ボックス 29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92" name="テキスト ボックス 29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82550</xdr:rowOff>
    </xdr:from>
    <xdr:to>
      <xdr:col>15</xdr:col>
      <xdr:colOff>231775</xdr:colOff>
      <xdr:row>108</xdr:row>
      <xdr:rowOff>12700</xdr:rowOff>
    </xdr:to>
    <xdr:sp macro="" textlink="">
      <xdr:nvSpPr>
        <xdr:cNvPr id="293" name="円/楕円 292"/>
        <xdr:cNvSpPr/>
      </xdr:nvSpPr>
      <xdr:spPr>
        <a:xfrm>
          <a:off x="10426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60977</xdr:rowOff>
    </xdr:from>
    <xdr:ext cx="469744" cy="259045"/>
    <xdr:sp macro="" textlink="">
      <xdr:nvSpPr>
        <xdr:cNvPr id="294" name="【市民会館】&#10;一人当たり面積該当値テキスト"/>
        <xdr:cNvSpPr txBox="1"/>
      </xdr:nvSpPr>
      <xdr:spPr>
        <a:xfrm>
          <a:off x="10566400"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0.725</a:t>
          </a:r>
          <a:endParaRPr kumimoji="1" lang="ja-JP" altLang="en-US" sz="1000" b="1">
            <a:solidFill>
              <a:srgbClr val="FF0000"/>
            </a:solidFill>
            <a:latin typeface="ＭＳ Ｐゴシック"/>
          </a:endParaRPr>
        </a:p>
      </xdr:txBody>
    </xdr:sp>
    <xdr:clientData/>
  </xdr:oneCellAnchor>
  <xdr:twoCellAnchor>
    <xdr:from>
      <xdr:col>13</xdr:col>
      <xdr:colOff>663575</xdr:colOff>
      <xdr:row>108</xdr:row>
      <xdr:rowOff>25400</xdr:rowOff>
    </xdr:from>
    <xdr:to>
      <xdr:col>14</xdr:col>
      <xdr:colOff>79375</xdr:colOff>
      <xdr:row>108</xdr:row>
      <xdr:rowOff>127000</xdr:rowOff>
    </xdr:to>
    <xdr:sp macro="" textlink="">
      <xdr:nvSpPr>
        <xdr:cNvPr id="295" name="円/楕円 294"/>
        <xdr:cNvSpPr/>
      </xdr:nvSpPr>
      <xdr:spPr>
        <a:xfrm>
          <a:off x="9588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107</xdr:row>
      <xdr:rowOff>133350</xdr:rowOff>
    </xdr:from>
    <xdr:to>
      <xdr:col>15</xdr:col>
      <xdr:colOff>180975</xdr:colOff>
      <xdr:row>108</xdr:row>
      <xdr:rowOff>76200</xdr:rowOff>
    </xdr:to>
    <xdr:cxnSp macro="">
      <xdr:nvCxnSpPr>
        <xdr:cNvPr id="296" name="直線コネクタ 295"/>
        <xdr:cNvCxnSpPr/>
      </xdr:nvCxnSpPr>
      <xdr:spPr>
        <a:xfrm flipV="1">
          <a:off x="9639300" y="18478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98</xdr:row>
      <xdr:rowOff>52088</xdr:rowOff>
    </xdr:from>
    <xdr:ext cx="469744" cy="259045"/>
    <xdr:sp macro="" textlink="">
      <xdr:nvSpPr>
        <xdr:cNvPr id="297" name="n_1aveValue【市民会館】&#10;一人当たり面積"/>
        <xdr:cNvSpPr txBox="1"/>
      </xdr:nvSpPr>
      <xdr:spPr>
        <a:xfrm>
          <a:off x="9391727" y="168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13</xdr:col>
      <xdr:colOff>466802</xdr:colOff>
      <xdr:row>108</xdr:row>
      <xdr:rowOff>118127</xdr:rowOff>
    </xdr:from>
    <xdr:ext cx="469744" cy="259045"/>
    <xdr:sp macro="" textlink="">
      <xdr:nvSpPr>
        <xdr:cNvPr id="298" name="n_1mainValue【市民会館】&#10;一人当たり面積"/>
        <xdr:cNvSpPr txBox="1"/>
      </xdr:nvSpPr>
      <xdr:spPr>
        <a:xfrm>
          <a:off x="93917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0.700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7" name="テキスト ボックス 3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8" name="直線コネクタ 3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09" name="テキスト ボックス 30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10" name="直線コネクタ 30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11" name="テキスト ボックス 31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12" name="直線コネクタ 31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3" name="テキスト ボックス 31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4" name="直線コネクタ 31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15" name="テキスト ボックス 31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16" name="直線コネクタ 31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17" name="テキスト ボックス 316"/>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9" name="テキスト ボックス 3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42</xdr:row>
      <xdr:rowOff>19050</xdr:rowOff>
    </xdr:to>
    <xdr:cxnSp macro="">
      <xdr:nvCxnSpPr>
        <xdr:cNvPr id="321" name="直線コネクタ 320"/>
        <xdr:cNvCxnSpPr/>
      </xdr:nvCxnSpPr>
      <xdr:spPr>
        <a:xfrm flipV="1">
          <a:off x="16318864" y="57912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22877</xdr:rowOff>
    </xdr:from>
    <xdr:ext cx="405111" cy="259045"/>
    <xdr:sp macro="" textlink="">
      <xdr:nvSpPr>
        <xdr:cNvPr id="322" name="【一般廃棄物処理施設】&#10;有形固定資産減価償却率最小値テキスト"/>
        <xdr:cNvSpPr txBox="1"/>
      </xdr:nvSpPr>
      <xdr:spPr>
        <a:xfrm>
          <a:off x="164084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42</xdr:row>
      <xdr:rowOff>19050</xdr:rowOff>
    </xdr:from>
    <xdr:to>
      <xdr:col>23</xdr:col>
      <xdr:colOff>606425</xdr:colOff>
      <xdr:row>42</xdr:row>
      <xdr:rowOff>19050</xdr:rowOff>
    </xdr:to>
    <xdr:cxnSp macro="">
      <xdr:nvCxnSpPr>
        <xdr:cNvPr id="323" name="直線コネクタ 322"/>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69744" cy="259045"/>
    <xdr:sp macro="" textlink="">
      <xdr:nvSpPr>
        <xdr:cNvPr id="324" name="【一般廃棄物処理施設】&#10;有形固定資産減価償却率最大値テキスト"/>
        <xdr:cNvSpPr txBox="1"/>
      </xdr:nvSpPr>
      <xdr:spPr>
        <a:xfrm>
          <a:off x="16408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25" name="直線コネクタ 324"/>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52849</xdr:rowOff>
    </xdr:from>
    <xdr:ext cx="405111" cy="259045"/>
    <xdr:sp macro="" textlink="">
      <xdr:nvSpPr>
        <xdr:cNvPr id="326" name="【一般廃棄物処理施設】&#10;有形固定資産減価償却率平均値テキスト"/>
        <xdr:cNvSpPr txBox="1"/>
      </xdr:nvSpPr>
      <xdr:spPr>
        <a:xfrm>
          <a:off x="16408400" y="6225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29972</xdr:rowOff>
    </xdr:from>
    <xdr:to>
      <xdr:col>23</xdr:col>
      <xdr:colOff>568325</xdr:colOff>
      <xdr:row>37</xdr:row>
      <xdr:rowOff>131572</xdr:rowOff>
    </xdr:to>
    <xdr:sp macro="" textlink="">
      <xdr:nvSpPr>
        <xdr:cNvPr id="327" name="フローチャート : 判断 326"/>
        <xdr:cNvSpPr/>
      </xdr:nvSpPr>
      <xdr:spPr>
        <a:xfrm>
          <a:off x="16268700" y="637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48260</xdr:rowOff>
    </xdr:from>
    <xdr:to>
      <xdr:col>22</xdr:col>
      <xdr:colOff>415925</xdr:colOff>
      <xdr:row>38</xdr:row>
      <xdr:rowOff>149860</xdr:rowOff>
    </xdr:to>
    <xdr:sp macro="" textlink="">
      <xdr:nvSpPr>
        <xdr:cNvPr id="328" name="フローチャート : 判断 3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96266</xdr:rowOff>
    </xdr:from>
    <xdr:to>
      <xdr:col>23</xdr:col>
      <xdr:colOff>568325</xdr:colOff>
      <xdr:row>38</xdr:row>
      <xdr:rowOff>26415</xdr:rowOff>
    </xdr:to>
    <xdr:sp macro="" textlink="">
      <xdr:nvSpPr>
        <xdr:cNvPr id="334" name="円/楕円 333"/>
        <xdr:cNvSpPr/>
      </xdr:nvSpPr>
      <xdr:spPr>
        <a:xfrm>
          <a:off x="16268700" y="6439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74693</xdr:rowOff>
    </xdr:from>
    <xdr:ext cx="405111" cy="259045"/>
    <xdr:sp macro="" textlink="">
      <xdr:nvSpPr>
        <xdr:cNvPr id="335" name="【一般廃棄物処理施設】&#10;有形固定資産減価償却率該当値テキスト"/>
        <xdr:cNvSpPr txBox="1"/>
      </xdr:nvSpPr>
      <xdr:spPr>
        <a:xfrm>
          <a:off x="16408400" y="641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148844</xdr:rowOff>
    </xdr:from>
    <xdr:to>
      <xdr:col>22</xdr:col>
      <xdr:colOff>415925</xdr:colOff>
      <xdr:row>38</xdr:row>
      <xdr:rowOff>78994</xdr:rowOff>
    </xdr:to>
    <xdr:sp macro="" textlink="">
      <xdr:nvSpPr>
        <xdr:cNvPr id="336" name="円/楕円 335"/>
        <xdr:cNvSpPr/>
      </xdr:nvSpPr>
      <xdr:spPr>
        <a:xfrm>
          <a:off x="15430500" y="64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37</xdr:row>
      <xdr:rowOff>147066</xdr:rowOff>
    </xdr:from>
    <xdr:to>
      <xdr:col>23</xdr:col>
      <xdr:colOff>517525</xdr:colOff>
      <xdr:row>38</xdr:row>
      <xdr:rowOff>28194</xdr:rowOff>
    </xdr:to>
    <xdr:cxnSp macro="">
      <xdr:nvCxnSpPr>
        <xdr:cNvPr id="337" name="直線コネクタ 336"/>
        <xdr:cNvCxnSpPr/>
      </xdr:nvCxnSpPr>
      <xdr:spPr>
        <a:xfrm flipV="1">
          <a:off x="15481300" y="6490716"/>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140987</xdr:rowOff>
    </xdr:from>
    <xdr:ext cx="405111" cy="259045"/>
    <xdr:sp macro="" textlink="">
      <xdr:nvSpPr>
        <xdr:cNvPr id="338" name="n_1aveValue【一般廃棄物処理施設】&#10;有形固定資産減価償却率"/>
        <xdr:cNvSpPr txBox="1"/>
      </xdr:nvSpPr>
      <xdr:spPr>
        <a:xfrm>
          <a:off x="15266043"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95521</xdr:rowOff>
    </xdr:from>
    <xdr:ext cx="405111" cy="259045"/>
    <xdr:sp macro="" textlink="">
      <xdr:nvSpPr>
        <xdr:cNvPr id="339" name="n_1mainValue【一般廃棄物処理施設】&#10;有形固定資産減価償却率"/>
        <xdr:cNvSpPr txBox="1"/>
      </xdr:nvSpPr>
      <xdr:spPr>
        <a:xfrm>
          <a:off x="15266043" y="626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1" name="正方形/長方形 3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2" name="正方形/長方形 3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3" name="正方形/長方形 3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4" name="正方形/長方形 3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5" name="正方形/長方形 3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6" name="正方形/長方形 3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92,432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7" name="正方形/長方形 3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8" name="テキスト ボックス 3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9" name="直線コネクタ 3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50" name="直線コネクタ 34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121755</xdr:rowOff>
    </xdr:from>
    <xdr:ext cx="248786" cy="259045"/>
    <xdr:sp macro="" textlink="">
      <xdr:nvSpPr>
        <xdr:cNvPr id="351" name="テキスト ボックス 35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52" name="直線コネクタ 35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39</xdr:row>
      <xdr:rowOff>138084</xdr:rowOff>
    </xdr:from>
    <xdr:ext cx="595419" cy="259045"/>
    <xdr:sp macro="" textlink="">
      <xdr:nvSpPr>
        <xdr:cNvPr id="353" name="テキスト ボックス 352"/>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54" name="直線コネクタ 35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37</xdr:row>
      <xdr:rowOff>154412</xdr:rowOff>
    </xdr:from>
    <xdr:ext cx="595419" cy="259045"/>
    <xdr:sp macro="" textlink="">
      <xdr:nvSpPr>
        <xdr:cNvPr id="355" name="テキスト ボックス 354"/>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56" name="直線コネクタ 35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170741</xdr:rowOff>
    </xdr:from>
    <xdr:ext cx="595419" cy="259045"/>
    <xdr:sp macro="" textlink="">
      <xdr:nvSpPr>
        <xdr:cNvPr id="357" name="テキスト ボックス 356"/>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58" name="直線コネクタ 35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34</xdr:row>
      <xdr:rowOff>15620</xdr:rowOff>
    </xdr:from>
    <xdr:ext cx="685572" cy="259045"/>
    <xdr:sp macro="" textlink="">
      <xdr:nvSpPr>
        <xdr:cNvPr id="359" name="テキスト ボックス 358"/>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60" name="直線コネクタ 35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32</xdr:row>
      <xdr:rowOff>31949</xdr:rowOff>
    </xdr:from>
    <xdr:ext cx="685572" cy="259045"/>
    <xdr:sp macro="" textlink="">
      <xdr:nvSpPr>
        <xdr:cNvPr id="361" name="テキスト ボックス 360"/>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2" name="直線コネクタ 3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30</xdr:row>
      <xdr:rowOff>48277</xdr:rowOff>
    </xdr:from>
    <xdr:ext cx="685572" cy="259045"/>
    <xdr:sp macro="" textlink="">
      <xdr:nvSpPr>
        <xdr:cNvPr id="363" name="テキスト ボックス 36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149105</xdr:rowOff>
    </xdr:from>
    <xdr:to>
      <xdr:col>32</xdr:col>
      <xdr:colOff>186689</xdr:colOff>
      <xdr:row>42</xdr:row>
      <xdr:rowOff>77591</xdr:rowOff>
    </xdr:to>
    <xdr:cxnSp macro="">
      <xdr:nvCxnSpPr>
        <xdr:cNvPr id="365" name="直線コネクタ 364"/>
        <xdr:cNvCxnSpPr/>
      </xdr:nvCxnSpPr>
      <xdr:spPr>
        <a:xfrm flipV="1">
          <a:off x="22160864" y="5806955"/>
          <a:ext cx="0" cy="147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81418</xdr:rowOff>
    </xdr:from>
    <xdr:ext cx="534377" cy="259045"/>
    <xdr:sp macro="" textlink="">
      <xdr:nvSpPr>
        <xdr:cNvPr id="366" name="【一般廃棄物処理施設】&#10;一人当たり有形固定資産（償却資産）額最小値テキスト"/>
        <xdr:cNvSpPr txBox="1"/>
      </xdr:nvSpPr>
      <xdr:spPr>
        <a:xfrm>
          <a:off x="22250400" y="728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13,722</a:t>
          </a:r>
          <a:endParaRPr kumimoji="1" lang="ja-JP" altLang="en-US" sz="1000" b="1">
            <a:latin typeface="ＭＳ Ｐゴシック"/>
          </a:endParaRPr>
        </a:p>
      </xdr:txBody>
    </xdr:sp>
    <xdr:clientData/>
  </xdr:oneCellAnchor>
  <xdr:twoCellAnchor>
    <xdr:from>
      <xdr:col>32</xdr:col>
      <xdr:colOff>98425</xdr:colOff>
      <xdr:row>42</xdr:row>
      <xdr:rowOff>77591</xdr:rowOff>
    </xdr:from>
    <xdr:to>
      <xdr:col>32</xdr:col>
      <xdr:colOff>276225</xdr:colOff>
      <xdr:row>42</xdr:row>
      <xdr:rowOff>77591</xdr:rowOff>
    </xdr:to>
    <xdr:cxnSp macro="">
      <xdr:nvCxnSpPr>
        <xdr:cNvPr id="367" name="直線コネクタ 366"/>
        <xdr:cNvCxnSpPr/>
      </xdr:nvCxnSpPr>
      <xdr:spPr>
        <a:xfrm>
          <a:off x="22072600" y="7278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95782</xdr:rowOff>
    </xdr:from>
    <xdr:ext cx="690189" cy="259045"/>
    <xdr:sp macro="" textlink="">
      <xdr:nvSpPr>
        <xdr:cNvPr id="368" name="【一般廃棄物処理施設】&#10;一人当たり有形固定資産（償却資産）額最大値テキスト"/>
        <xdr:cNvSpPr txBox="1"/>
      </xdr:nvSpPr>
      <xdr:spPr>
        <a:xfrm>
          <a:off x="22250400" y="55821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1,365,527</a:t>
          </a:r>
          <a:endParaRPr kumimoji="1" lang="ja-JP" altLang="en-US" sz="1000" b="1">
            <a:latin typeface="ＭＳ Ｐゴシック"/>
          </a:endParaRPr>
        </a:p>
      </xdr:txBody>
    </xdr:sp>
    <xdr:clientData/>
  </xdr:oneCellAnchor>
  <xdr:twoCellAnchor>
    <xdr:from>
      <xdr:col>32</xdr:col>
      <xdr:colOff>98425</xdr:colOff>
      <xdr:row>33</xdr:row>
      <xdr:rowOff>149105</xdr:rowOff>
    </xdr:from>
    <xdr:to>
      <xdr:col>32</xdr:col>
      <xdr:colOff>276225</xdr:colOff>
      <xdr:row>33</xdr:row>
      <xdr:rowOff>149105</xdr:rowOff>
    </xdr:to>
    <xdr:cxnSp macro="">
      <xdr:nvCxnSpPr>
        <xdr:cNvPr id="369" name="直線コネクタ 368"/>
        <xdr:cNvCxnSpPr/>
      </xdr:nvCxnSpPr>
      <xdr:spPr>
        <a:xfrm>
          <a:off x="22072600" y="580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101103</xdr:rowOff>
    </xdr:from>
    <xdr:ext cx="599010" cy="259045"/>
    <xdr:sp macro="" textlink="">
      <xdr:nvSpPr>
        <xdr:cNvPr id="370" name="【一般廃棄物処理施設】&#10;一人当たり有形固定資産（償却資産）額平均値テキスト"/>
        <xdr:cNvSpPr txBox="1"/>
      </xdr:nvSpPr>
      <xdr:spPr>
        <a:xfrm>
          <a:off x="22250400" y="67876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281,472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78226</xdr:rowOff>
    </xdr:from>
    <xdr:to>
      <xdr:col>32</xdr:col>
      <xdr:colOff>238125</xdr:colOff>
      <xdr:row>41</xdr:row>
      <xdr:rowOff>8376</xdr:rowOff>
    </xdr:to>
    <xdr:sp macro="" textlink="">
      <xdr:nvSpPr>
        <xdr:cNvPr id="371" name="フローチャート : 判断 370"/>
        <xdr:cNvSpPr/>
      </xdr:nvSpPr>
      <xdr:spPr>
        <a:xfrm>
          <a:off x="22110700" y="693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1030</xdr:rowOff>
    </xdr:from>
    <xdr:to>
      <xdr:col>31</xdr:col>
      <xdr:colOff>85725</xdr:colOff>
      <xdr:row>41</xdr:row>
      <xdr:rowOff>102630</xdr:rowOff>
    </xdr:to>
    <xdr:sp macro="" textlink="">
      <xdr:nvSpPr>
        <xdr:cNvPr id="372" name="フローチャート : 判断 371"/>
        <xdr:cNvSpPr/>
      </xdr:nvSpPr>
      <xdr:spPr>
        <a:xfrm>
          <a:off x="21272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3" name="テキスト ボックス 3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4" name="テキスト ボックス 3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5" name="テキスト ボックス 3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6" name="テキスト ボックス 3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7" name="テキスト ボックス 3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801</xdr:rowOff>
    </xdr:from>
    <xdr:to>
      <xdr:col>32</xdr:col>
      <xdr:colOff>238125</xdr:colOff>
      <xdr:row>41</xdr:row>
      <xdr:rowOff>102401</xdr:rowOff>
    </xdr:to>
    <xdr:sp macro="" textlink="">
      <xdr:nvSpPr>
        <xdr:cNvPr id="378" name="円/楕円 377"/>
        <xdr:cNvSpPr/>
      </xdr:nvSpPr>
      <xdr:spPr>
        <a:xfrm>
          <a:off x="22110700" y="703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150678</xdr:rowOff>
    </xdr:from>
    <xdr:ext cx="599010" cy="259045"/>
    <xdr:sp macro="" textlink="">
      <xdr:nvSpPr>
        <xdr:cNvPr id="379" name="【一般廃棄物処理施設】&#10;一人当たり有形固定資産（償却資産）額該当値テキスト"/>
        <xdr:cNvSpPr txBox="1"/>
      </xdr:nvSpPr>
      <xdr:spPr>
        <a:xfrm>
          <a:off x="22250400" y="7008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195,098</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8244</xdr:rowOff>
    </xdr:from>
    <xdr:to>
      <xdr:col>31</xdr:col>
      <xdr:colOff>85725</xdr:colOff>
      <xdr:row>41</xdr:row>
      <xdr:rowOff>109844</xdr:rowOff>
    </xdr:to>
    <xdr:sp macro="" textlink="">
      <xdr:nvSpPr>
        <xdr:cNvPr id="380" name="円/楕円 379"/>
        <xdr:cNvSpPr/>
      </xdr:nvSpPr>
      <xdr:spPr>
        <a:xfrm>
          <a:off x="21272500" y="703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51601</xdr:rowOff>
    </xdr:from>
    <xdr:to>
      <xdr:col>32</xdr:col>
      <xdr:colOff>187325</xdr:colOff>
      <xdr:row>41</xdr:row>
      <xdr:rowOff>59044</xdr:rowOff>
    </xdr:to>
    <xdr:cxnSp macro="">
      <xdr:nvCxnSpPr>
        <xdr:cNvPr id="381" name="直線コネクタ 380"/>
        <xdr:cNvCxnSpPr/>
      </xdr:nvCxnSpPr>
      <xdr:spPr>
        <a:xfrm flipV="1">
          <a:off x="21323300" y="7081051"/>
          <a:ext cx="838200" cy="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408519</xdr:colOff>
      <xdr:row>39</xdr:row>
      <xdr:rowOff>119157</xdr:rowOff>
    </xdr:from>
    <xdr:ext cx="599010" cy="259045"/>
    <xdr:sp macro="" textlink="">
      <xdr:nvSpPr>
        <xdr:cNvPr id="382" name="n_1aveValue【一般廃棄物処理施設】&#10;一人当たり有形固定資産（償却資産）額"/>
        <xdr:cNvSpPr txBox="1"/>
      </xdr:nvSpPr>
      <xdr:spPr>
        <a:xfrm>
          <a:off x="21011094"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194,887</a:t>
          </a:r>
          <a:endParaRPr kumimoji="1" lang="ja-JP" altLang="en-US" sz="1000" b="1">
            <a:solidFill>
              <a:srgbClr val="000080"/>
            </a:solidFill>
            <a:latin typeface="ＭＳ Ｐゴシック"/>
          </a:endParaRPr>
        </a:p>
      </xdr:txBody>
    </xdr:sp>
    <xdr:clientData/>
  </xdr:oneCellAnchor>
  <xdr:oneCellAnchor>
    <xdr:from>
      <xdr:col>30</xdr:col>
      <xdr:colOff>408519</xdr:colOff>
      <xdr:row>41</xdr:row>
      <xdr:rowOff>100971</xdr:rowOff>
    </xdr:from>
    <xdr:ext cx="599010" cy="259045"/>
    <xdr:sp macro="" textlink="">
      <xdr:nvSpPr>
        <xdr:cNvPr id="383" name="n_1mainValue【一般廃棄物処理施設】&#10;一人当たり有形固定資産（償却資産）額"/>
        <xdr:cNvSpPr txBox="1"/>
      </xdr:nvSpPr>
      <xdr:spPr>
        <a:xfrm>
          <a:off x="21011094" y="7130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188,260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4" name="正方形/長方形 3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5" name="正方形/長方形 3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6" name="正方形/長方形 3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7" name="正方形/長方形 3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8" name="正方形/長方形 3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9" name="正方形/長方形 3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0" name="正方形/長方形 3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1" name="正方形/長方形 3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2" name="テキスト ボックス 3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3" name="直線コネクタ 3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94" name="直線コネクタ 39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95" name="テキスト ボックス 394"/>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6" name="直線コネクタ 39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7" name="テキスト ボックス 39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8" name="直線コネクタ 39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99" name="テキスト ボックス 39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00" name="直線コネクタ 39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1" name="テキスト ボックス 40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2" name="直線コネクタ 40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3" name="テキスト ボックス 40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4" name="直線コネクタ 4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05" name="テキスト ボックス 40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133350</xdr:rowOff>
    </xdr:from>
    <xdr:to>
      <xdr:col>23</xdr:col>
      <xdr:colOff>516889</xdr:colOff>
      <xdr:row>63</xdr:row>
      <xdr:rowOff>167640</xdr:rowOff>
    </xdr:to>
    <xdr:cxnSp macro="">
      <xdr:nvCxnSpPr>
        <xdr:cNvPr id="407" name="直線コネクタ 406"/>
        <xdr:cNvCxnSpPr/>
      </xdr:nvCxnSpPr>
      <xdr:spPr>
        <a:xfrm flipV="1">
          <a:off x="16318864" y="9563100"/>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17</xdr:rowOff>
    </xdr:from>
    <xdr:ext cx="340478" cy="259045"/>
    <xdr:sp macro="" textlink="">
      <xdr:nvSpPr>
        <xdr:cNvPr id="408" name="【保健センター・保健所】&#10;有形固定資産減価償却率最小値テキスト"/>
        <xdr:cNvSpPr txBox="1"/>
      </xdr:nvSpPr>
      <xdr:spPr>
        <a:xfrm>
          <a:off x="16408400" y="109728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23</xdr:col>
      <xdr:colOff>428625</xdr:colOff>
      <xdr:row>63</xdr:row>
      <xdr:rowOff>167640</xdr:rowOff>
    </xdr:from>
    <xdr:to>
      <xdr:col>23</xdr:col>
      <xdr:colOff>606425</xdr:colOff>
      <xdr:row>63</xdr:row>
      <xdr:rowOff>167640</xdr:rowOff>
    </xdr:to>
    <xdr:cxnSp macro="">
      <xdr:nvCxnSpPr>
        <xdr:cNvPr id="409" name="直線コネクタ 408"/>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80027</xdr:rowOff>
    </xdr:from>
    <xdr:ext cx="405111" cy="259045"/>
    <xdr:sp macro="" textlink="">
      <xdr:nvSpPr>
        <xdr:cNvPr id="410" name="【保健センター・保健所】&#10;有形固定資産減価償却率最大値テキスト"/>
        <xdr:cNvSpPr txBox="1"/>
      </xdr:nvSpPr>
      <xdr:spPr>
        <a:xfrm>
          <a:off x="164084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55</xdr:row>
      <xdr:rowOff>133350</xdr:rowOff>
    </xdr:from>
    <xdr:to>
      <xdr:col>23</xdr:col>
      <xdr:colOff>606425</xdr:colOff>
      <xdr:row>55</xdr:row>
      <xdr:rowOff>133350</xdr:rowOff>
    </xdr:to>
    <xdr:cxnSp macro="">
      <xdr:nvCxnSpPr>
        <xdr:cNvPr id="411" name="直線コネクタ 410"/>
        <xdr:cNvCxnSpPr/>
      </xdr:nvCxnSpPr>
      <xdr:spPr>
        <a:xfrm>
          <a:off x="16230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97172</xdr:rowOff>
    </xdr:from>
    <xdr:ext cx="405111" cy="259045"/>
    <xdr:sp macro="" textlink="">
      <xdr:nvSpPr>
        <xdr:cNvPr id="412" name="【保健センター・保健所】&#10;有形固定資産減価償却率平均値テキスト"/>
        <xdr:cNvSpPr txBox="1"/>
      </xdr:nvSpPr>
      <xdr:spPr>
        <a:xfrm>
          <a:off x="16408400" y="1038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118745</xdr:rowOff>
    </xdr:from>
    <xdr:to>
      <xdr:col>23</xdr:col>
      <xdr:colOff>568325</xdr:colOff>
      <xdr:row>61</xdr:row>
      <xdr:rowOff>48895</xdr:rowOff>
    </xdr:to>
    <xdr:sp macro="" textlink="">
      <xdr:nvSpPr>
        <xdr:cNvPr id="413" name="フローチャート : 判断 412"/>
        <xdr:cNvSpPr/>
      </xdr:nvSpPr>
      <xdr:spPr>
        <a:xfrm>
          <a:off x="162687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23495</xdr:rowOff>
    </xdr:from>
    <xdr:to>
      <xdr:col>22</xdr:col>
      <xdr:colOff>415925</xdr:colOff>
      <xdr:row>59</xdr:row>
      <xdr:rowOff>125095</xdr:rowOff>
    </xdr:to>
    <xdr:sp macro="" textlink="">
      <xdr:nvSpPr>
        <xdr:cNvPr id="414" name="フローチャート : 判断 413"/>
        <xdr:cNvSpPr/>
      </xdr:nvSpPr>
      <xdr:spPr>
        <a:xfrm>
          <a:off x="15430500" y="1013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5" name="テキスト ボックス 4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6" name="テキスト ボックス 4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7" name="テキスト ボックス 4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8" name="テキスト ボックス 4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9" name="テキスト ボックス 4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63500</xdr:rowOff>
    </xdr:from>
    <xdr:to>
      <xdr:col>23</xdr:col>
      <xdr:colOff>568325</xdr:colOff>
      <xdr:row>56</xdr:row>
      <xdr:rowOff>165100</xdr:rowOff>
    </xdr:to>
    <xdr:sp macro="" textlink="">
      <xdr:nvSpPr>
        <xdr:cNvPr id="420" name="円/楕円 419"/>
        <xdr:cNvSpPr/>
      </xdr:nvSpPr>
      <xdr:spPr>
        <a:xfrm>
          <a:off x="162687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86377</xdr:rowOff>
    </xdr:from>
    <xdr:ext cx="405111" cy="259045"/>
    <xdr:sp macro="" textlink="">
      <xdr:nvSpPr>
        <xdr:cNvPr id="421" name="【保健センター・保健所】&#10;有形固定資産減価償却率該当値テキスト"/>
        <xdr:cNvSpPr txBox="1"/>
      </xdr:nvSpPr>
      <xdr:spPr>
        <a:xfrm>
          <a:off x="16408400"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101600</xdr:rowOff>
    </xdr:from>
    <xdr:to>
      <xdr:col>22</xdr:col>
      <xdr:colOff>415925</xdr:colOff>
      <xdr:row>57</xdr:row>
      <xdr:rowOff>31750</xdr:rowOff>
    </xdr:to>
    <xdr:sp macro="" textlink="">
      <xdr:nvSpPr>
        <xdr:cNvPr id="422" name="円/楕円 421"/>
        <xdr:cNvSpPr/>
      </xdr:nvSpPr>
      <xdr:spPr>
        <a:xfrm>
          <a:off x="15430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114300</xdr:rowOff>
    </xdr:from>
    <xdr:to>
      <xdr:col>23</xdr:col>
      <xdr:colOff>517525</xdr:colOff>
      <xdr:row>56</xdr:row>
      <xdr:rowOff>152400</xdr:rowOff>
    </xdr:to>
    <xdr:cxnSp macro="">
      <xdr:nvCxnSpPr>
        <xdr:cNvPr id="423" name="直線コネクタ 422"/>
        <xdr:cNvCxnSpPr/>
      </xdr:nvCxnSpPr>
      <xdr:spPr>
        <a:xfrm flipV="1">
          <a:off x="15481300" y="9715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116222</xdr:rowOff>
    </xdr:from>
    <xdr:ext cx="405111" cy="259045"/>
    <xdr:sp macro="" textlink="">
      <xdr:nvSpPr>
        <xdr:cNvPr id="424" name="n_1aveValue【保健センター・保健所】&#10;有形固定資産減価償却率"/>
        <xdr:cNvSpPr txBox="1"/>
      </xdr:nvSpPr>
      <xdr:spPr>
        <a:xfrm>
          <a:off x="15266043"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48277</xdr:rowOff>
    </xdr:from>
    <xdr:ext cx="405111" cy="259045"/>
    <xdr:sp macro="" textlink="">
      <xdr:nvSpPr>
        <xdr:cNvPr id="425" name="n_1mainValue【保健センター・保健所】&#10;有形固定資産減価償却率"/>
        <xdr:cNvSpPr txBox="1"/>
      </xdr:nvSpPr>
      <xdr:spPr>
        <a:xfrm>
          <a:off x="15266043"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6" name="正方形/長方形 4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7" name="正方形/長方形 4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8" name="正方形/長方形 4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9" name="正方形/長方形 4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0" name="正方形/長方形 4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1" name="正方形/長方形 4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2" name="正方形/長方形 4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3" name="正方形/長方形 4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4" name="テキスト ボックス 4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5" name="直線コネクタ 4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6" name="テキスト ボックス 43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37" name="直線コネクタ 43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38" name="テキスト ボックス 43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39" name="直線コネクタ 43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40" name="テキスト ボックス 43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41" name="直線コネクタ 44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42" name="テキスト ボックス 44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43" name="直線コネクタ 44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44" name="テキスト ボックス 44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5" name="直線コネクタ 4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6" name="テキスト ボックス 4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80010</xdr:rowOff>
    </xdr:from>
    <xdr:to>
      <xdr:col>32</xdr:col>
      <xdr:colOff>186689</xdr:colOff>
      <xdr:row>64</xdr:row>
      <xdr:rowOff>77724</xdr:rowOff>
    </xdr:to>
    <xdr:cxnSp macro="">
      <xdr:nvCxnSpPr>
        <xdr:cNvPr id="448" name="直線コネクタ 447"/>
        <xdr:cNvCxnSpPr/>
      </xdr:nvCxnSpPr>
      <xdr:spPr>
        <a:xfrm flipV="1">
          <a:off x="22160864" y="9681210"/>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81551</xdr:rowOff>
    </xdr:from>
    <xdr:ext cx="469744" cy="259045"/>
    <xdr:sp macro="" textlink="">
      <xdr:nvSpPr>
        <xdr:cNvPr id="449" name="【保健センター・保健所】&#10;一人当たり面積最小値テキスト"/>
        <xdr:cNvSpPr txBox="1"/>
      </xdr:nvSpPr>
      <xdr:spPr>
        <a:xfrm>
          <a:off x="22250400" y="1105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32</xdr:col>
      <xdr:colOff>98425</xdr:colOff>
      <xdr:row>64</xdr:row>
      <xdr:rowOff>77724</xdr:rowOff>
    </xdr:from>
    <xdr:to>
      <xdr:col>32</xdr:col>
      <xdr:colOff>276225</xdr:colOff>
      <xdr:row>64</xdr:row>
      <xdr:rowOff>77724</xdr:rowOff>
    </xdr:to>
    <xdr:cxnSp macro="">
      <xdr:nvCxnSpPr>
        <xdr:cNvPr id="450" name="直線コネクタ 449"/>
        <xdr:cNvCxnSpPr/>
      </xdr:nvCxnSpPr>
      <xdr:spPr>
        <a:xfrm>
          <a:off x="22072600" y="1105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26687</xdr:rowOff>
    </xdr:from>
    <xdr:ext cx="469744" cy="259045"/>
    <xdr:sp macro="" textlink="">
      <xdr:nvSpPr>
        <xdr:cNvPr id="451" name="【保健センター・保健所】&#10;一人当たり面積最大値テキスト"/>
        <xdr:cNvSpPr txBox="1"/>
      </xdr:nvSpPr>
      <xdr:spPr>
        <a:xfrm>
          <a:off x="222504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0.765</a:t>
          </a:r>
          <a:endParaRPr kumimoji="1" lang="ja-JP" altLang="en-US" sz="1000" b="1">
            <a:latin typeface="ＭＳ Ｐゴシック"/>
          </a:endParaRPr>
        </a:p>
      </xdr:txBody>
    </xdr:sp>
    <xdr:clientData/>
  </xdr:oneCellAnchor>
  <xdr:twoCellAnchor>
    <xdr:from>
      <xdr:col>32</xdr:col>
      <xdr:colOff>98425</xdr:colOff>
      <xdr:row>56</xdr:row>
      <xdr:rowOff>80010</xdr:rowOff>
    </xdr:from>
    <xdr:to>
      <xdr:col>32</xdr:col>
      <xdr:colOff>276225</xdr:colOff>
      <xdr:row>56</xdr:row>
      <xdr:rowOff>80010</xdr:rowOff>
    </xdr:to>
    <xdr:cxnSp macro="">
      <xdr:nvCxnSpPr>
        <xdr:cNvPr id="452" name="直線コネクタ 451"/>
        <xdr:cNvCxnSpPr/>
      </xdr:nvCxnSpPr>
      <xdr:spPr>
        <a:xfrm>
          <a:off x="22072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36085</xdr:rowOff>
    </xdr:from>
    <xdr:ext cx="469744" cy="259045"/>
    <xdr:sp macro="" textlink="">
      <xdr:nvSpPr>
        <xdr:cNvPr id="453" name="【保健センター・保健所】&#10;一人当たり面積平均値テキスト"/>
        <xdr:cNvSpPr txBox="1"/>
      </xdr:nvSpPr>
      <xdr:spPr>
        <a:xfrm>
          <a:off x="22250400" y="1049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0.322</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13208</xdr:rowOff>
    </xdr:from>
    <xdr:to>
      <xdr:col>32</xdr:col>
      <xdr:colOff>238125</xdr:colOff>
      <xdr:row>62</xdr:row>
      <xdr:rowOff>114808</xdr:rowOff>
    </xdr:to>
    <xdr:sp macro="" textlink="">
      <xdr:nvSpPr>
        <xdr:cNvPr id="454" name="フローチャート : 判断 453"/>
        <xdr:cNvSpPr/>
      </xdr:nvSpPr>
      <xdr:spPr>
        <a:xfrm>
          <a:off x="221107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141224</xdr:rowOff>
    </xdr:from>
    <xdr:to>
      <xdr:col>31</xdr:col>
      <xdr:colOff>85725</xdr:colOff>
      <xdr:row>62</xdr:row>
      <xdr:rowOff>71374</xdr:rowOff>
    </xdr:to>
    <xdr:sp macro="" textlink="">
      <xdr:nvSpPr>
        <xdr:cNvPr id="455" name="フローチャート : 判断 454"/>
        <xdr:cNvSpPr/>
      </xdr:nvSpPr>
      <xdr:spPr>
        <a:xfrm>
          <a:off x="21272500" y="1059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6" name="テキスト ボックス 4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7" name="テキスト ボックス 4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8" name="テキスト ボックス 4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9" name="テキスト ボックス 4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0" name="テキスト ボックス 4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138938</xdr:rowOff>
    </xdr:from>
    <xdr:to>
      <xdr:col>32</xdr:col>
      <xdr:colOff>238125</xdr:colOff>
      <xdr:row>64</xdr:row>
      <xdr:rowOff>69088</xdr:rowOff>
    </xdr:to>
    <xdr:sp macro="" textlink="">
      <xdr:nvSpPr>
        <xdr:cNvPr id="461" name="円/楕円 460"/>
        <xdr:cNvSpPr/>
      </xdr:nvSpPr>
      <xdr:spPr>
        <a:xfrm>
          <a:off x="22110700" y="1094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53865</xdr:rowOff>
    </xdr:from>
    <xdr:ext cx="469744" cy="259045"/>
    <xdr:sp macro="" textlink="">
      <xdr:nvSpPr>
        <xdr:cNvPr id="462" name="【保健センター・保健所】&#10;一人当たり面積該当値テキスト"/>
        <xdr:cNvSpPr txBox="1"/>
      </xdr:nvSpPr>
      <xdr:spPr>
        <a:xfrm>
          <a:off x="22250400" y="1085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0.192</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152654</xdr:rowOff>
    </xdr:from>
    <xdr:to>
      <xdr:col>31</xdr:col>
      <xdr:colOff>85725</xdr:colOff>
      <xdr:row>64</xdr:row>
      <xdr:rowOff>82804</xdr:rowOff>
    </xdr:to>
    <xdr:sp macro="" textlink="">
      <xdr:nvSpPr>
        <xdr:cNvPr id="463" name="円/楕円 462"/>
        <xdr:cNvSpPr/>
      </xdr:nvSpPr>
      <xdr:spPr>
        <a:xfrm>
          <a:off x="21272500" y="1095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64</xdr:row>
      <xdr:rowOff>18288</xdr:rowOff>
    </xdr:from>
    <xdr:to>
      <xdr:col>32</xdr:col>
      <xdr:colOff>187325</xdr:colOff>
      <xdr:row>64</xdr:row>
      <xdr:rowOff>32004</xdr:rowOff>
    </xdr:to>
    <xdr:cxnSp macro="">
      <xdr:nvCxnSpPr>
        <xdr:cNvPr id="464" name="直線コネクタ 463"/>
        <xdr:cNvCxnSpPr/>
      </xdr:nvCxnSpPr>
      <xdr:spPr>
        <a:xfrm flipV="1">
          <a:off x="21323300" y="109910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87901</xdr:rowOff>
    </xdr:from>
    <xdr:ext cx="469744" cy="259045"/>
    <xdr:sp macro="" textlink="">
      <xdr:nvSpPr>
        <xdr:cNvPr id="465" name="n_1aveValue【保健センター・保健所】&#10;一人当たり面積"/>
        <xdr:cNvSpPr txBox="1"/>
      </xdr:nvSpPr>
      <xdr:spPr>
        <a:xfrm>
          <a:off x="21075727" y="1037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0.341</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73931</xdr:rowOff>
    </xdr:from>
    <xdr:ext cx="469744" cy="259045"/>
    <xdr:sp macro="" textlink="">
      <xdr:nvSpPr>
        <xdr:cNvPr id="466" name="n_1mainValue【保健センター・保健所】&#10;一人当たり面積"/>
        <xdr:cNvSpPr txBox="1"/>
      </xdr:nvSpPr>
      <xdr:spPr>
        <a:xfrm>
          <a:off x="21075727"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7" name="正方形/長方形 4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8" name="正方形/長方形 4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9" name="正方形/長方形 4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0" name="正方形/長方形 4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1" name="正方形/長方形 4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2" name="正方形/長方形 4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3" name="正方形/長方形 4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4" name="正方形/長方形 4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5" name="テキスト ボックス 4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6" name="直線コネクタ 4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77" name="テキスト ボックス 47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78" name="直線コネクタ 47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79" name="テキスト ボックス 47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80" name="直線コネクタ 47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81" name="テキスト ボックス 48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82" name="直線コネクタ 48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83" name="テキスト ボックス 48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84" name="直線コネクタ 48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85" name="テキスト ボックス 48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6" name="直線コネクタ 48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87" name="テキスト ボックス 48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8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28956</xdr:rowOff>
    </xdr:from>
    <xdr:to>
      <xdr:col>23</xdr:col>
      <xdr:colOff>516889</xdr:colOff>
      <xdr:row>85</xdr:row>
      <xdr:rowOff>40387</xdr:rowOff>
    </xdr:to>
    <xdr:cxnSp macro="">
      <xdr:nvCxnSpPr>
        <xdr:cNvPr id="489" name="直線コネクタ 488"/>
        <xdr:cNvCxnSpPr/>
      </xdr:nvCxnSpPr>
      <xdr:spPr>
        <a:xfrm flipV="1">
          <a:off x="16318864" y="13402056"/>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44214</xdr:rowOff>
    </xdr:from>
    <xdr:ext cx="405111" cy="259045"/>
    <xdr:sp macro="" textlink="">
      <xdr:nvSpPr>
        <xdr:cNvPr id="490" name="【消防施設】&#10;有形固定資産減価償却率最小値テキスト"/>
        <xdr:cNvSpPr txBox="1"/>
      </xdr:nvSpPr>
      <xdr:spPr>
        <a:xfrm>
          <a:off x="16408400" y="14617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85</xdr:row>
      <xdr:rowOff>40387</xdr:rowOff>
    </xdr:from>
    <xdr:to>
      <xdr:col>23</xdr:col>
      <xdr:colOff>606425</xdr:colOff>
      <xdr:row>85</xdr:row>
      <xdr:rowOff>40387</xdr:rowOff>
    </xdr:to>
    <xdr:cxnSp macro="">
      <xdr:nvCxnSpPr>
        <xdr:cNvPr id="491" name="直線コネクタ 490"/>
        <xdr:cNvCxnSpPr/>
      </xdr:nvCxnSpPr>
      <xdr:spPr>
        <a:xfrm>
          <a:off x="16230600" y="1461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147083</xdr:rowOff>
    </xdr:from>
    <xdr:ext cx="405111" cy="259045"/>
    <xdr:sp macro="" textlink="">
      <xdr:nvSpPr>
        <xdr:cNvPr id="492" name="【消防施設】&#10;有形固定資産減価償却率最大値テキスト"/>
        <xdr:cNvSpPr txBox="1"/>
      </xdr:nvSpPr>
      <xdr:spPr>
        <a:xfrm>
          <a:off x="16408400" y="1317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a:t>
          </a:r>
          <a:endParaRPr kumimoji="1" lang="ja-JP" altLang="en-US" sz="1000" b="1">
            <a:latin typeface="ＭＳ Ｐゴシック"/>
          </a:endParaRPr>
        </a:p>
      </xdr:txBody>
    </xdr:sp>
    <xdr:clientData/>
  </xdr:oneCellAnchor>
  <xdr:twoCellAnchor>
    <xdr:from>
      <xdr:col>23</xdr:col>
      <xdr:colOff>428625</xdr:colOff>
      <xdr:row>78</xdr:row>
      <xdr:rowOff>28956</xdr:rowOff>
    </xdr:from>
    <xdr:to>
      <xdr:col>23</xdr:col>
      <xdr:colOff>606425</xdr:colOff>
      <xdr:row>78</xdr:row>
      <xdr:rowOff>28956</xdr:rowOff>
    </xdr:to>
    <xdr:cxnSp macro="">
      <xdr:nvCxnSpPr>
        <xdr:cNvPr id="493" name="直線コネクタ 492"/>
        <xdr:cNvCxnSpPr/>
      </xdr:nvCxnSpPr>
      <xdr:spPr>
        <a:xfrm>
          <a:off x="16230600" y="134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106190</xdr:rowOff>
    </xdr:from>
    <xdr:ext cx="405111" cy="259045"/>
    <xdr:sp macro="" textlink="">
      <xdr:nvSpPr>
        <xdr:cNvPr id="494" name="【消防施設】&#10;有形固定資産減価償却率平均値テキスト"/>
        <xdr:cNvSpPr txBox="1"/>
      </xdr:nvSpPr>
      <xdr:spPr>
        <a:xfrm>
          <a:off x="16408400" y="13650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83313</xdr:rowOff>
    </xdr:from>
    <xdr:to>
      <xdr:col>23</xdr:col>
      <xdr:colOff>568325</xdr:colOff>
      <xdr:row>81</xdr:row>
      <xdr:rowOff>13463</xdr:rowOff>
    </xdr:to>
    <xdr:sp macro="" textlink="">
      <xdr:nvSpPr>
        <xdr:cNvPr id="495" name="フローチャート : 判断 494"/>
        <xdr:cNvSpPr/>
      </xdr:nvSpPr>
      <xdr:spPr>
        <a:xfrm>
          <a:off x="16268700" y="1379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28448</xdr:rowOff>
    </xdr:from>
    <xdr:to>
      <xdr:col>22</xdr:col>
      <xdr:colOff>415925</xdr:colOff>
      <xdr:row>81</xdr:row>
      <xdr:rowOff>130048</xdr:rowOff>
    </xdr:to>
    <xdr:sp macro="" textlink="">
      <xdr:nvSpPr>
        <xdr:cNvPr id="496" name="フローチャート : 判断 495"/>
        <xdr:cNvSpPr/>
      </xdr:nvSpPr>
      <xdr:spPr>
        <a:xfrm>
          <a:off x="15430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97" name="テキスト ボックス 4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98" name="テキスト ボックス 4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99" name="テキスト ボックス 4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0" name="テキスト ボックス 4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1" name="テキスト ボックス 5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81</xdr:row>
      <xdr:rowOff>65024</xdr:rowOff>
    </xdr:from>
    <xdr:to>
      <xdr:col>23</xdr:col>
      <xdr:colOff>568325</xdr:colOff>
      <xdr:row>81</xdr:row>
      <xdr:rowOff>166624</xdr:rowOff>
    </xdr:to>
    <xdr:sp macro="" textlink="">
      <xdr:nvSpPr>
        <xdr:cNvPr id="502" name="円/楕円 501"/>
        <xdr:cNvSpPr/>
      </xdr:nvSpPr>
      <xdr:spPr>
        <a:xfrm>
          <a:off x="16268700" y="1395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43451</xdr:rowOff>
    </xdr:from>
    <xdr:ext cx="405111" cy="259045"/>
    <xdr:sp macro="" textlink="">
      <xdr:nvSpPr>
        <xdr:cNvPr id="503" name="【消防施設】&#10;有形固定資産減価償却率該当値テキスト"/>
        <xdr:cNvSpPr txBox="1"/>
      </xdr:nvSpPr>
      <xdr:spPr>
        <a:xfrm>
          <a:off x="16408400" y="1393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22</xdr:col>
      <xdr:colOff>314325</xdr:colOff>
      <xdr:row>81</xdr:row>
      <xdr:rowOff>101600</xdr:rowOff>
    </xdr:from>
    <xdr:to>
      <xdr:col>22</xdr:col>
      <xdr:colOff>415925</xdr:colOff>
      <xdr:row>82</xdr:row>
      <xdr:rowOff>31750</xdr:rowOff>
    </xdr:to>
    <xdr:sp macro="" textlink="">
      <xdr:nvSpPr>
        <xdr:cNvPr id="504" name="円/楕円 503"/>
        <xdr:cNvSpPr/>
      </xdr:nvSpPr>
      <xdr:spPr>
        <a:xfrm>
          <a:off x="15430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81</xdr:row>
      <xdr:rowOff>115824</xdr:rowOff>
    </xdr:from>
    <xdr:to>
      <xdr:col>23</xdr:col>
      <xdr:colOff>517525</xdr:colOff>
      <xdr:row>81</xdr:row>
      <xdr:rowOff>152400</xdr:rowOff>
    </xdr:to>
    <xdr:cxnSp macro="">
      <xdr:nvCxnSpPr>
        <xdr:cNvPr id="505" name="直線コネクタ 504"/>
        <xdr:cNvCxnSpPr/>
      </xdr:nvCxnSpPr>
      <xdr:spPr>
        <a:xfrm flipV="1">
          <a:off x="15481300" y="1400327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79</xdr:row>
      <xdr:rowOff>146575</xdr:rowOff>
    </xdr:from>
    <xdr:ext cx="405111" cy="259045"/>
    <xdr:sp macro="" textlink="">
      <xdr:nvSpPr>
        <xdr:cNvPr id="506" name="n_1aveValue【消防施設】&#10;有形固定資産減価償却率"/>
        <xdr:cNvSpPr txBox="1"/>
      </xdr:nvSpPr>
      <xdr:spPr>
        <a:xfrm>
          <a:off x="15266043"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22</xdr:col>
      <xdr:colOff>149868</xdr:colOff>
      <xdr:row>82</xdr:row>
      <xdr:rowOff>22877</xdr:rowOff>
    </xdr:from>
    <xdr:ext cx="405111" cy="259045"/>
    <xdr:sp macro="" textlink="">
      <xdr:nvSpPr>
        <xdr:cNvPr id="507" name="n_1mainValue【消防施設】&#10;有形固定資産減価償却率"/>
        <xdr:cNvSpPr txBox="1"/>
      </xdr:nvSpPr>
      <xdr:spPr>
        <a:xfrm>
          <a:off x="15266043"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08" name="正方形/長方形 5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9" name="正方形/長方形 5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0" name="正方形/長方形 5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1" name="正方形/長方形 5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2" name="正方形/長方形 5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3" name="正方形/長方形 5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4" name="正方形/長方形 5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5" name="正方形/長方形 5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6" name="テキスト ボックス 5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17" name="直線コネクタ 5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18" name="直線コネクタ 51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19" name="テキスト ボックス 51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20" name="直線コネクタ 51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21" name="テキスト ボックス 52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22" name="直線コネクタ 52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23" name="テキスト ボックス 52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24" name="直線コネクタ 52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25" name="テキスト ボックス 52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26" name="直線コネクタ 52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27" name="テキスト ボックス 52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28" name="直線コネクタ 52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29" name="テキスト ボックス 52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0" name="直線コネクタ 5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1" name="テキスト ボックス 5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34834</xdr:rowOff>
    </xdr:from>
    <xdr:to>
      <xdr:col>32</xdr:col>
      <xdr:colOff>186689</xdr:colOff>
      <xdr:row>86</xdr:row>
      <xdr:rowOff>96882</xdr:rowOff>
    </xdr:to>
    <xdr:cxnSp macro="">
      <xdr:nvCxnSpPr>
        <xdr:cNvPr id="533" name="直線コネクタ 532"/>
        <xdr:cNvCxnSpPr/>
      </xdr:nvCxnSpPr>
      <xdr:spPr>
        <a:xfrm flipV="1">
          <a:off x="22160864" y="13407934"/>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100709</xdr:rowOff>
    </xdr:from>
    <xdr:ext cx="469744" cy="259045"/>
    <xdr:sp macro="" textlink="">
      <xdr:nvSpPr>
        <xdr:cNvPr id="534" name="【消防施設】&#10;一人当たり面積最小値テキスト"/>
        <xdr:cNvSpPr txBox="1"/>
      </xdr:nvSpPr>
      <xdr:spPr>
        <a:xfrm>
          <a:off x="222504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86</xdr:row>
      <xdr:rowOff>96882</xdr:rowOff>
    </xdr:from>
    <xdr:to>
      <xdr:col>32</xdr:col>
      <xdr:colOff>276225</xdr:colOff>
      <xdr:row>86</xdr:row>
      <xdr:rowOff>96882</xdr:rowOff>
    </xdr:to>
    <xdr:cxnSp macro="">
      <xdr:nvCxnSpPr>
        <xdr:cNvPr id="535" name="直線コネクタ 534"/>
        <xdr:cNvCxnSpPr/>
      </xdr:nvCxnSpPr>
      <xdr:spPr>
        <a:xfrm>
          <a:off x="22072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152961</xdr:rowOff>
    </xdr:from>
    <xdr:ext cx="469744" cy="259045"/>
    <xdr:sp macro="" textlink="">
      <xdr:nvSpPr>
        <xdr:cNvPr id="536" name="【消防施設】&#10;一人当たり面積最大値テキスト"/>
        <xdr:cNvSpPr txBox="1"/>
      </xdr:nvSpPr>
      <xdr:spPr>
        <a:xfrm>
          <a:off x="22250400" y="1318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0.461</a:t>
          </a:r>
          <a:endParaRPr kumimoji="1" lang="ja-JP" altLang="en-US" sz="1000" b="1">
            <a:latin typeface="ＭＳ Ｐゴシック"/>
          </a:endParaRPr>
        </a:p>
      </xdr:txBody>
    </xdr:sp>
    <xdr:clientData/>
  </xdr:oneCellAnchor>
  <xdr:twoCellAnchor>
    <xdr:from>
      <xdr:col>32</xdr:col>
      <xdr:colOff>98425</xdr:colOff>
      <xdr:row>78</xdr:row>
      <xdr:rowOff>34834</xdr:rowOff>
    </xdr:from>
    <xdr:to>
      <xdr:col>32</xdr:col>
      <xdr:colOff>276225</xdr:colOff>
      <xdr:row>78</xdr:row>
      <xdr:rowOff>34834</xdr:rowOff>
    </xdr:to>
    <xdr:cxnSp macro="">
      <xdr:nvCxnSpPr>
        <xdr:cNvPr id="537" name="直線コネクタ 536"/>
        <xdr:cNvCxnSpPr/>
      </xdr:nvCxnSpPr>
      <xdr:spPr>
        <a:xfrm>
          <a:off x="22072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55534</xdr:rowOff>
    </xdr:from>
    <xdr:ext cx="469744" cy="259045"/>
    <xdr:sp macro="" textlink="">
      <xdr:nvSpPr>
        <xdr:cNvPr id="538" name="【消防施設】&#10;一人当たり面積平均値テキスト"/>
        <xdr:cNvSpPr txBox="1"/>
      </xdr:nvSpPr>
      <xdr:spPr>
        <a:xfrm>
          <a:off x="222504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0.170</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77107</xdr:rowOff>
    </xdr:from>
    <xdr:to>
      <xdr:col>32</xdr:col>
      <xdr:colOff>238125</xdr:colOff>
      <xdr:row>84</xdr:row>
      <xdr:rowOff>7257</xdr:rowOff>
    </xdr:to>
    <xdr:sp macro="" textlink="">
      <xdr:nvSpPr>
        <xdr:cNvPr id="539" name="フローチャート : 判断 538"/>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98334</xdr:rowOff>
    </xdr:from>
    <xdr:to>
      <xdr:col>31</xdr:col>
      <xdr:colOff>85725</xdr:colOff>
      <xdr:row>81</xdr:row>
      <xdr:rowOff>28484</xdr:rowOff>
    </xdr:to>
    <xdr:sp macro="" textlink="">
      <xdr:nvSpPr>
        <xdr:cNvPr id="540" name="フローチャート : 判断 539"/>
        <xdr:cNvSpPr/>
      </xdr:nvSpPr>
      <xdr:spPr>
        <a:xfrm>
          <a:off x="21272500" y="1381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1" name="テキスト ボックス 5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2" name="テキスト ボックス 5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3" name="テキスト ボックス 5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4" name="テキスト ボックス 5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5" name="テキスト ボックス 5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42818</xdr:rowOff>
    </xdr:from>
    <xdr:to>
      <xdr:col>32</xdr:col>
      <xdr:colOff>238125</xdr:colOff>
      <xdr:row>82</xdr:row>
      <xdr:rowOff>144418</xdr:rowOff>
    </xdr:to>
    <xdr:sp macro="" textlink="">
      <xdr:nvSpPr>
        <xdr:cNvPr id="546" name="円/楕円 545"/>
        <xdr:cNvSpPr/>
      </xdr:nvSpPr>
      <xdr:spPr>
        <a:xfrm>
          <a:off x="221107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65695</xdr:rowOff>
    </xdr:from>
    <xdr:ext cx="469744" cy="259045"/>
    <xdr:sp macro="" textlink="">
      <xdr:nvSpPr>
        <xdr:cNvPr id="547" name="【消防施設】&#10;一人当たり面積該当値テキスト"/>
        <xdr:cNvSpPr txBox="1"/>
      </xdr:nvSpPr>
      <xdr:spPr>
        <a:xfrm>
          <a:off x="22250400" y="1395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0.233</a:t>
          </a:r>
          <a:endParaRPr kumimoji="1" lang="ja-JP" altLang="en-US" sz="1000" b="1">
            <a:solidFill>
              <a:srgbClr val="FF0000"/>
            </a:solidFill>
            <a:latin typeface="ＭＳ Ｐゴシック"/>
          </a:endParaRPr>
        </a:p>
      </xdr:txBody>
    </xdr:sp>
    <xdr:clientData/>
  </xdr:oneCellAnchor>
  <xdr:twoCellAnchor>
    <xdr:from>
      <xdr:col>30</xdr:col>
      <xdr:colOff>669925</xdr:colOff>
      <xdr:row>82</xdr:row>
      <xdr:rowOff>72208</xdr:rowOff>
    </xdr:from>
    <xdr:to>
      <xdr:col>31</xdr:col>
      <xdr:colOff>85725</xdr:colOff>
      <xdr:row>83</xdr:row>
      <xdr:rowOff>2358</xdr:rowOff>
    </xdr:to>
    <xdr:sp macro="" textlink="">
      <xdr:nvSpPr>
        <xdr:cNvPr id="548" name="円/楕円 547"/>
        <xdr:cNvSpPr/>
      </xdr:nvSpPr>
      <xdr:spPr>
        <a:xfrm>
          <a:off x="212725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93618</xdr:rowOff>
    </xdr:from>
    <xdr:to>
      <xdr:col>32</xdr:col>
      <xdr:colOff>187325</xdr:colOff>
      <xdr:row>82</xdr:row>
      <xdr:rowOff>123008</xdr:rowOff>
    </xdr:to>
    <xdr:cxnSp macro="">
      <xdr:nvCxnSpPr>
        <xdr:cNvPr id="549" name="直線コネクタ 548"/>
        <xdr:cNvCxnSpPr/>
      </xdr:nvCxnSpPr>
      <xdr:spPr>
        <a:xfrm flipV="1">
          <a:off x="21323300" y="14152518"/>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79</xdr:row>
      <xdr:rowOff>45011</xdr:rowOff>
    </xdr:from>
    <xdr:ext cx="469744" cy="259045"/>
    <xdr:sp macro="" textlink="">
      <xdr:nvSpPr>
        <xdr:cNvPr id="550" name="n_1aveValue【消防施設】&#10;一人当たり面積"/>
        <xdr:cNvSpPr txBox="1"/>
      </xdr:nvSpPr>
      <xdr:spPr>
        <a:xfrm>
          <a:off x="21075727" y="1358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0.321</a:t>
          </a:r>
          <a:endParaRPr kumimoji="1" lang="ja-JP" altLang="en-US" sz="1000" b="1">
            <a:solidFill>
              <a:srgbClr val="000080"/>
            </a:solidFill>
            <a:latin typeface="ＭＳ Ｐゴシック"/>
          </a:endParaRPr>
        </a:p>
      </xdr:txBody>
    </xdr:sp>
    <xdr:clientData/>
  </xdr:oneCellAnchor>
  <xdr:oneCellAnchor>
    <xdr:from>
      <xdr:col>30</xdr:col>
      <xdr:colOff>473152</xdr:colOff>
      <xdr:row>82</xdr:row>
      <xdr:rowOff>164935</xdr:rowOff>
    </xdr:from>
    <xdr:ext cx="469744" cy="259045"/>
    <xdr:sp macro="" textlink="">
      <xdr:nvSpPr>
        <xdr:cNvPr id="551" name="n_1mainValue【消防施設】&#10;一人当たり面積"/>
        <xdr:cNvSpPr txBox="1"/>
      </xdr:nvSpPr>
      <xdr:spPr>
        <a:xfrm>
          <a:off x="21075727" y="1422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2" name="正方形/長方形 5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3" name="正方形/長方形 5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4" name="正方形/長方形 5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5" name="正方形/長方形 5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6" name="正方形/長方形 5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7" name="正方形/長方形 5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8" name="正方形/長方形 5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9" name="正方形/長方形 5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0" name="テキスト ボックス 5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1" name="直線コネクタ 5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62" name="直線コネクタ 56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63" name="テキスト ボックス 56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64" name="直線コネクタ 56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65" name="テキスト ボックス 56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66" name="直線コネクタ 56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67" name="テキスト ボックス 56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68" name="直線コネクタ 56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69" name="テキスト ボックス 56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70" name="直線コネクタ 56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71" name="テキスト ボックス 57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72" name="直線コネクタ 57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73" name="テキスト ボックス 57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4" name="直線コネクタ 57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5" name="テキスト ボックス 57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17418</xdr:rowOff>
    </xdr:from>
    <xdr:to>
      <xdr:col>23</xdr:col>
      <xdr:colOff>516889</xdr:colOff>
      <xdr:row>108</xdr:row>
      <xdr:rowOff>162742</xdr:rowOff>
    </xdr:to>
    <xdr:cxnSp macro="">
      <xdr:nvCxnSpPr>
        <xdr:cNvPr id="577" name="直線コネクタ 576"/>
        <xdr:cNvCxnSpPr/>
      </xdr:nvCxnSpPr>
      <xdr:spPr>
        <a:xfrm flipV="1">
          <a:off x="16318864" y="1716241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166569</xdr:rowOff>
    </xdr:from>
    <xdr:ext cx="340478" cy="259045"/>
    <xdr:sp macro="" textlink="">
      <xdr:nvSpPr>
        <xdr:cNvPr id="578" name="【庁舎】&#10;有形固定資産減価償却率最小値テキスト"/>
        <xdr:cNvSpPr txBox="1"/>
      </xdr:nvSpPr>
      <xdr:spPr>
        <a:xfrm>
          <a:off x="16408400" y="186831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428625</xdr:colOff>
      <xdr:row>108</xdr:row>
      <xdr:rowOff>162742</xdr:rowOff>
    </xdr:from>
    <xdr:to>
      <xdr:col>23</xdr:col>
      <xdr:colOff>606425</xdr:colOff>
      <xdr:row>108</xdr:row>
      <xdr:rowOff>162742</xdr:rowOff>
    </xdr:to>
    <xdr:cxnSp macro="">
      <xdr:nvCxnSpPr>
        <xdr:cNvPr id="579" name="直線コネクタ 578"/>
        <xdr:cNvCxnSpPr/>
      </xdr:nvCxnSpPr>
      <xdr:spPr>
        <a:xfrm>
          <a:off x="16230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135545</xdr:rowOff>
    </xdr:from>
    <xdr:ext cx="405111" cy="259045"/>
    <xdr:sp macro="" textlink="">
      <xdr:nvSpPr>
        <xdr:cNvPr id="580" name="【庁舎】&#10;有形固定資産減価償却率最大値テキスト"/>
        <xdr:cNvSpPr txBox="1"/>
      </xdr:nvSpPr>
      <xdr:spPr>
        <a:xfrm>
          <a:off x="16408400" y="16937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a:t>
          </a:r>
          <a:endParaRPr kumimoji="1" lang="ja-JP" altLang="en-US" sz="1000" b="1">
            <a:latin typeface="ＭＳ Ｐゴシック"/>
          </a:endParaRPr>
        </a:p>
      </xdr:txBody>
    </xdr:sp>
    <xdr:clientData/>
  </xdr:oneCellAnchor>
  <xdr:twoCellAnchor>
    <xdr:from>
      <xdr:col>23</xdr:col>
      <xdr:colOff>428625</xdr:colOff>
      <xdr:row>100</xdr:row>
      <xdr:rowOff>17418</xdr:rowOff>
    </xdr:from>
    <xdr:to>
      <xdr:col>23</xdr:col>
      <xdr:colOff>606425</xdr:colOff>
      <xdr:row>100</xdr:row>
      <xdr:rowOff>17418</xdr:rowOff>
    </xdr:to>
    <xdr:cxnSp macro="">
      <xdr:nvCxnSpPr>
        <xdr:cNvPr id="581" name="直線コネクタ 580"/>
        <xdr:cNvCxnSpPr/>
      </xdr:nvCxnSpPr>
      <xdr:spPr>
        <a:xfrm>
          <a:off x="16230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152416</xdr:rowOff>
    </xdr:from>
    <xdr:ext cx="405111" cy="259045"/>
    <xdr:sp macro="" textlink="">
      <xdr:nvSpPr>
        <xdr:cNvPr id="582" name="【庁舎】&#10;有形固定資産減価償却率平均値テキスト"/>
        <xdr:cNvSpPr txBox="1"/>
      </xdr:nvSpPr>
      <xdr:spPr>
        <a:xfrm>
          <a:off x="164084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583" name="フローチャート : 判断 582"/>
        <xdr:cNvSpPr/>
      </xdr:nvSpPr>
      <xdr:spPr>
        <a:xfrm>
          <a:off x="16268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20501</xdr:rowOff>
    </xdr:from>
    <xdr:to>
      <xdr:col>22</xdr:col>
      <xdr:colOff>415925</xdr:colOff>
      <xdr:row>103</xdr:row>
      <xdr:rowOff>122101</xdr:rowOff>
    </xdr:to>
    <xdr:sp macro="" textlink="">
      <xdr:nvSpPr>
        <xdr:cNvPr id="584" name="フローチャート : 判断 583"/>
        <xdr:cNvSpPr/>
      </xdr:nvSpPr>
      <xdr:spPr>
        <a:xfrm>
          <a:off x="15430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5" name="テキスト ボックス 5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6" name="テキスト ボックス 5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7" name="テキスト ボックス 5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8" name="テキスト ボックス 5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9" name="テキスト ボックス 5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74386</xdr:rowOff>
    </xdr:from>
    <xdr:to>
      <xdr:col>23</xdr:col>
      <xdr:colOff>568325</xdr:colOff>
      <xdr:row>102</xdr:row>
      <xdr:rowOff>4536</xdr:rowOff>
    </xdr:to>
    <xdr:sp macro="" textlink="">
      <xdr:nvSpPr>
        <xdr:cNvPr id="590" name="円/楕円 589"/>
        <xdr:cNvSpPr/>
      </xdr:nvSpPr>
      <xdr:spPr>
        <a:xfrm>
          <a:off x="16268700" y="1739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97263</xdr:rowOff>
    </xdr:from>
    <xdr:ext cx="405111" cy="259045"/>
    <xdr:sp macro="" textlink="">
      <xdr:nvSpPr>
        <xdr:cNvPr id="591" name="【庁舎】&#10;有形固定資産減価償却率該当値テキスト"/>
        <xdr:cNvSpPr txBox="1"/>
      </xdr:nvSpPr>
      <xdr:spPr>
        <a:xfrm>
          <a:off x="16408400" y="172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100512</xdr:rowOff>
    </xdr:from>
    <xdr:to>
      <xdr:col>22</xdr:col>
      <xdr:colOff>415925</xdr:colOff>
      <xdr:row>102</xdr:row>
      <xdr:rowOff>30662</xdr:rowOff>
    </xdr:to>
    <xdr:sp macro="" textlink="">
      <xdr:nvSpPr>
        <xdr:cNvPr id="592" name="円/楕円 591"/>
        <xdr:cNvSpPr/>
      </xdr:nvSpPr>
      <xdr:spPr>
        <a:xfrm>
          <a:off x="15430500" y="1741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125186</xdr:rowOff>
    </xdr:from>
    <xdr:to>
      <xdr:col>23</xdr:col>
      <xdr:colOff>517525</xdr:colOff>
      <xdr:row>101</xdr:row>
      <xdr:rowOff>151312</xdr:rowOff>
    </xdr:to>
    <xdr:cxnSp macro="">
      <xdr:nvCxnSpPr>
        <xdr:cNvPr id="593" name="直線コネクタ 592"/>
        <xdr:cNvCxnSpPr/>
      </xdr:nvCxnSpPr>
      <xdr:spPr>
        <a:xfrm flipV="1">
          <a:off x="15481300" y="1744163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113228</xdr:rowOff>
    </xdr:from>
    <xdr:ext cx="405111" cy="259045"/>
    <xdr:sp macro="" textlink="">
      <xdr:nvSpPr>
        <xdr:cNvPr id="594" name="n_1aveValue【庁舎】&#10;有形固定資産減価償却率"/>
        <xdr:cNvSpPr txBox="1"/>
      </xdr:nvSpPr>
      <xdr:spPr>
        <a:xfrm>
          <a:off x="15266043"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47189</xdr:rowOff>
    </xdr:from>
    <xdr:ext cx="405111" cy="259045"/>
    <xdr:sp macro="" textlink="">
      <xdr:nvSpPr>
        <xdr:cNvPr id="595" name="n_1mainValue【庁舎】&#10;有形固定資産減価償却率"/>
        <xdr:cNvSpPr txBox="1"/>
      </xdr:nvSpPr>
      <xdr:spPr>
        <a:xfrm>
          <a:off x="15266043" y="1719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6" name="正方形/長方形 5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7" name="正方形/長方形 5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8" name="正方形/長方形 5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9" name="正方形/長方形 5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0" name="正方形/長方形 5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1" name="正方形/長方形 6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2" name="正方形/長方形 6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3" name="正方形/長方形 6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4" name="テキスト ボックス 6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5" name="直線コネクタ 6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06" name="テキスト ボックス 60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07" name="直線コネクタ 6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08" name="テキスト ボックス 6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09" name="直線コネクタ 6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10" name="テキスト ボックス 6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11" name="直線コネクタ 6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12" name="テキスト ボックス 6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3" name="直線コネクタ 6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4" name="テキスト ボックス 6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5" name="直線コネクタ 6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16" name="テキスト ボックス 6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7" name="直線コネクタ 6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8" name="テキスト ボックス 6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132080</xdr:rowOff>
    </xdr:from>
    <xdr:to>
      <xdr:col>32</xdr:col>
      <xdr:colOff>186689</xdr:colOff>
      <xdr:row>108</xdr:row>
      <xdr:rowOff>35561</xdr:rowOff>
    </xdr:to>
    <xdr:cxnSp macro="">
      <xdr:nvCxnSpPr>
        <xdr:cNvPr id="620" name="直線コネクタ 619"/>
        <xdr:cNvCxnSpPr/>
      </xdr:nvCxnSpPr>
      <xdr:spPr>
        <a:xfrm flipV="1">
          <a:off x="22160864" y="17277080"/>
          <a:ext cx="0" cy="1275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39388</xdr:rowOff>
    </xdr:from>
    <xdr:ext cx="469744" cy="259045"/>
    <xdr:sp macro="" textlink="">
      <xdr:nvSpPr>
        <xdr:cNvPr id="621" name="【庁舎】&#10;一人当たり面積最小値テキスト"/>
        <xdr:cNvSpPr txBox="1"/>
      </xdr:nvSpPr>
      <xdr:spPr>
        <a:xfrm>
          <a:off x="22250400" y="1855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0.392</a:t>
          </a:r>
          <a:endParaRPr kumimoji="1" lang="ja-JP" altLang="en-US" sz="1000" b="1">
            <a:latin typeface="ＭＳ Ｐゴシック"/>
          </a:endParaRPr>
        </a:p>
      </xdr:txBody>
    </xdr:sp>
    <xdr:clientData/>
  </xdr:oneCellAnchor>
  <xdr:twoCellAnchor>
    <xdr:from>
      <xdr:col>32</xdr:col>
      <xdr:colOff>98425</xdr:colOff>
      <xdr:row>108</xdr:row>
      <xdr:rowOff>35561</xdr:rowOff>
    </xdr:from>
    <xdr:to>
      <xdr:col>32</xdr:col>
      <xdr:colOff>276225</xdr:colOff>
      <xdr:row>108</xdr:row>
      <xdr:rowOff>35561</xdr:rowOff>
    </xdr:to>
    <xdr:cxnSp macro="">
      <xdr:nvCxnSpPr>
        <xdr:cNvPr id="622" name="直線コネクタ 621"/>
        <xdr:cNvCxnSpPr/>
      </xdr:nvCxnSpPr>
      <xdr:spPr>
        <a:xfrm>
          <a:off x="22072600" y="1855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78757</xdr:rowOff>
    </xdr:from>
    <xdr:ext cx="469744" cy="259045"/>
    <xdr:sp macro="" textlink="">
      <xdr:nvSpPr>
        <xdr:cNvPr id="623" name="【庁舎】&#10;一人当たり面積最大値テキスト"/>
        <xdr:cNvSpPr txBox="1"/>
      </xdr:nvSpPr>
      <xdr:spPr>
        <a:xfrm>
          <a:off x="22250400" y="1705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a:t>
          </a:r>
          <a:endParaRPr kumimoji="1" lang="ja-JP" altLang="en-US" sz="1000" b="1">
            <a:latin typeface="ＭＳ Ｐゴシック"/>
          </a:endParaRPr>
        </a:p>
      </xdr:txBody>
    </xdr:sp>
    <xdr:clientData/>
  </xdr:oneCellAnchor>
  <xdr:twoCellAnchor>
    <xdr:from>
      <xdr:col>32</xdr:col>
      <xdr:colOff>98425</xdr:colOff>
      <xdr:row>100</xdr:row>
      <xdr:rowOff>132080</xdr:rowOff>
    </xdr:from>
    <xdr:to>
      <xdr:col>32</xdr:col>
      <xdr:colOff>276225</xdr:colOff>
      <xdr:row>100</xdr:row>
      <xdr:rowOff>132080</xdr:rowOff>
    </xdr:to>
    <xdr:cxnSp macro="">
      <xdr:nvCxnSpPr>
        <xdr:cNvPr id="624" name="直線コネクタ 623"/>
        <xdr:cNvCxnSpPr/>
      </xdr:nvCxnSpPr>
      <xdr:spPr>
        <a:xfrm>
          <a:off x="22072600" y="1727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100347</xdr:rowOff>
    </xdr:from>
    <xdr:ext cx="469744" cy="259045"/>
    <xdr:sp macro="" textlink="">
      <xdr:nvSpPr>
        <xdr:cNvPr id="625" name="【庁舎】&#10;一人当たり面積平均値テキスト"/>
        <xdr:cNvSpPr txBox="1"/>
      </xdr:nvSpPr>
      <xdr:spPr>
        <a:xfrm>
          <a:off x="22250400" y="18102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0.589</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77470</xdr:rowOff>
    </xdr:from>
    <xdr:to>
      <xdr:col>32</xdr:col>
      <xdr:colOff>238125</xdr:colOff>
      <xdr:row>107</xdr:row>
      <xdr:rowOff>7620</xdr:rowOff>
    </xdr:to>
    <xdr:sp macro="" textlink="">
      <xdr:nvSpPr>
        <xdr:cNvPr id="626" name="フローチャート : 判断 625"/>
        <xdr:cNvSpPr/>
      </xdr:nvSpPr>
      <xdr:spPr>
        <a:xfrm>
          <a:off x="22110700" y="1825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83820</xdr:rowOff>
    </xdr:from>
    <xdr:to>
      <xdr:col>31</xdr:col>
      <xdr:colOff>85725</xdr:colOff>
      <xdr:row>105</xdr:row>
      <xdr:rowOff>13970</xdr:rowOff>
    </xdr:to>
    <xdr:sp macro="" textlink="">
      <xdr:nvSpPr>
        <xdr:cNvPr id="627" name="フローチャート : 判断 626"/>
        <xdr:cNvSpPr/>
      </xdr:nvSpPr>
      <xdr:spPr>
        <a:xfrm>
          <a:off x="212725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8" name="テキスト ボックス 6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9" name="テキスト ボックス 6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0" name="テキスト ボックス 6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1" name="テキスト ボックス 6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2" name="テキスト ボックス 6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156211</xdr:rowOff>
    </xdr:from>
    <xdr:to>
      <xdr:col>32</xdr:col>
      <xdr:colOff>238125</xdr:colOff>
      <xdr:row>108</xdr:row>
      <xdr:rowOff>86361</xdr:rowOff>
    </xdr:to>
    <xdr:sp macro="" textlink="">
      <xdr:nvSpPr>
        <xdr:cNvPr id="633" name="円/楕円 632"/>
        <xdr:cNvSpPr/>
      </xdr:nvSpPr>
      <xdr:spPr>
        <a:xfrm>
          <a:off x="22110700" y="1850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71138</xdr:rowOff>
    </xdr:from>
    <xdr:ext cx="469744" cy="259045"/>
    <xdr:sp macro="" textlink="">
      <xdr:nvSpPr>
        <xdr:cNvPr id="634" name="【庁舎】&#10;一人当たり面積該当値テキスト"/>
        <xdr:cNvSpPr txBox="1"/>
      </xdr:nvSpPr>
      <xdr:spPr>
        <a:xfrm>
          <a:off x="22250400" y="1841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0.392</a:t>
          </a:r>
          <a:endParaRPr kumimoji="1" lang="ja-JP" altLang="en-US" sz="1000" b="1">
            <a:solidFill>
              <a:srgbClr val="FF0000"/>
            </a:solidFill>
            <a:latin typeface="ＭＳ Ｐゴシック"/>
          </a:endParaRPr>
        </a:p>
      </xdr:txBody>
    </xdr:sp>
    <xdr:clientData/>
  </xdr:oneCellAnchor>
  <xdr:twoCellAnchor>
    <xdr:from>
      <xdr:col>30</xdr:col>
      <xdr:colOff>669925</xdr:colOff>
      <xdr:row>108</xdr:row>
      <xdr:rowOff>2539</xdr:rowOff>
    </xdr:from>
    <xdr:to>
      <xdr:col>31</xdr:col>
      <xdr:colOff>85725</xdr:colOff>
      <xdr:row>108</xdr:row>
      <xdr:rowOff>104139</xdr:rowOff>
    </xdr:to>
    <xdr:sp macro="" textlink="">
      <xdr:nvSpPr>
        <xdr:cNvPr id="635" name="円/楕円 634"/>
        <xdr:cNvSpPr/>
      </xdr:nvSpPr>
      <xdr:spPr>
        <a:xfrm>
          <a:off x="21272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108</xdr:row>
      <xdr:rowOff>35561</xdr:rowOff>
    </xdr:from>
    <xdr:to>
      <xdr:col>32</xdr:col>
      <xdr:colOff>187325</xdr:colOff>
      <xdr:row>108</xdr:row>
      <xdr:rowOff>53339</xdr:rowOff>
    </xdr:to>
    <xdr:cxnSp macro="">
      <xdr:nvCxnSpPr>
        <xdr:cNvPr id="636" name="直線コネクタ 635"/>
        <xdr:cNvCxnSpPr/>
      </xdr:nvCxnSpPr>
      <xdr:spPr>
        <a:xfrm flipV="1">
          <a:off x="21323300" y="18552161"/>
          <a:ext cx="838200" cy="1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30497</xdr:rowOff>
    </xdr:from>
    <xdr:ext cx="469744" cy="259045"/>
    <xdr:sp macro="" textlink="">
      <xdr:nvSpPr>
        <xdr:cNvPr id="637" name="n_1aveValue【庁舎】&#10;一人当たり面積"/>
        <xdr:cNvSpPr txBox="1"/>
      </xdr:nvSpPr>
      <xdr:spPr>
        <a:xfrm>
          <a:off x="21075727" y="1768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0.854</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95266</xdr:rowOff>
    </xdr:from>
    <xdr:ext cx="469744" cy="259045"/>
    <xdr:sp macro="" textlink="">
      <xdr:nvSpPr>
        <xdr:cNvPr id="638" name="n_1mainValue【庁舎】&#10;一人当たり面積"/>
        <xdr:cNvSpPr txBox="1"/>
      </xdr:nvSpPr>
      <xdr:spPr>
        <a:xfrm>
          <a:off x="210757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0.378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39" name="正方形/長方形 6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0" name="正方形/長方形 6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1" name="テキスト ボックス 6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有形固定資産減価償却率が高くなっている施設は、体育館・プール、保健センター保健所、庁舎であり、低くなっている施設は、図書館、市民会館、一般廃棄物処理施設、消防施設である。</a:t>
          </a:r>
          <a:endParaRPr lang="ja-JP" altLang="ja-JP" sz="1400">
            <a:effectLst/>
          </a:endParaRPr>
        </a:p>
        <a:p>
          <a:r>
            <a:rPr kumimoji="1" lang="ja-JP" altLang="ja-JP" sz="1100">
              <a:solidFill>
                <a:schemeClr val="dk1"/>
              </a:solidFill>
              <a:effectLst/>
              <a:latin typeface="+mn-lt"/>
              <a:ea typeface="+mn-ea"/>
              <a:cs typeface="+mn-cs"/>
            </a:rPr>
            <a:t>　図書館、市民会館が特に低いのは平成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年度までに建設された総合文化センターで、共用開始して</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年しかたってないないためである。</a:t>
          </a:r>
          <a:endParaRPr lang="ja-JP" altLang="ja-JP" sz="1400">
            <a:effectLst/>
          </a:endParaRPr>
        </a:p>
        <a:p>
          <a:r>
            <a:rPr kumimoji="1" lang="ja-JP" altLang="ja-JP" sz="1100">
              <a:solidFill>
                <a:schemeClr val="dk1"/>
              </a:solidFill>
              <a:effectLst/>
              <a:latin typeface="+mn-lt"/>
              <a:ea typeface="+mn-ea"/>
              <a:cs typeface="+mn-cs"/>
            </a:rPr>
            <a:t>　一方、庁舎は老朽化が進み、今後建替えを行う予定である。</a:t>
          </a:r>
          <a:endParaRPr lang="ja-JP" altLang="ja-JP" sz="1400">
            <a:effectLst/>
          </a:endParaRPr>
        </a:p>
        <a:p>
          <a:r>
            <a:rPr kumimoji="1" lang="ja-JP" altLang="ja-JP" sz="1100">
              <a:solidFill>
                <a:schemeClr val="dk1"/>
              </a:solidFill>
              <a:effectLst/>
              <a:latin typeface="+mn-lt"/>
              <a:ea typeface="+mn-ea"/>
              <a:cs typeface="+mn-cs"/>
            </a:rPr>
            <a:t>　個別施設計画の策定を進め、公共施設等の適正な管理を進めていく。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山口県上関町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2,946
2,944
34.69
3,315,873
3,188,286
103,718
1,916,731
3,233,755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人口の減少や全国平均を上回る高齢化率（</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日現在</a:t>
          </a:r>
          <a:r>
            <a:rPr lang="en-US" altLang="ja-JP" sz="1100" b="0" i="0" baseline="0">
              <a:solidFill>
                <a:schemeClr val="dk1"/>
              </a:solidFill>
              <a:effectLst/>
              <a:latin typeface="+mn-lt"/>
              <a:ea typeface="+mn-ea"/>
              <a:cs typeface="+mn-cs"/>
            </a:rPr>
            <a:t>54.62%</a:t>
          </a:r>
          <a:r>
            <a:rPr lang="ja-JP" altLang="ja-JP" sz="1100" b="0" i="0" baseline="0">
              <a:solidFill>
                <a:schemeClr val="dk1"/>
              </a:solidFill>
              <a:effectLst/>
              <a:latin typeface="+mn-lt"/>
              <a:ea typeface="+mn-ea"/>
              <a:cs typeface="+mn-cs"/>
            </a:rPr>
            <a:t>）に加え、基幹産業である漁業の不振等により、財政基盤が弱く、類似団体平均を下回っている。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滞納対策に加え、定住対策にも積極的に取り組み、税収の確保に努める。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149013</xdr:rowOff>
    </xdr:from>
    <xdr:to>
      <xdr:col>7</xdr:col>
      <xdr:colOff>152400</xdr:colOff>
      <xdr:row>44</xdr:row>
      <xdr:rowOff>149013</xdr:rowOff>
    </xdr:to>
    <xdr:cxnSp macro="">
      <xdr:nvCxnSpPr>
        <xdr:cNvPr id="67" name="直線コネクタ 66"/>
        <xdr:cNvCxnSpPr/>
      </xdr:nvCxnSpPr>
      <xdr:spPr>
        <a:xfrm>
          <a:off x="4114800" y="76928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140970</xdr:rowOff>
    </xdr:from>
    <xdr:to>
      <xdr:col>6</xdr:col>
      <xdr:colOff>0</xdr:colOff>
      <xdr:row>44</xdr:row>
      <xdr:rowOff>149013</xdr:rowOff>
    </xdr:to>
    <xdr:cxnSp macro="">
      <xdr:nvCxnSpPr>
        <xdr:cNvPr id="70" name="直線コネクタ 69"/>
        <xdr:cNvCxnSpPr/>
      </xdr:nvCxnSpPr>
      <xdr:spPr>
        <a:xfrm>
          <a:off x="3225800" y="76847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140970</xdr:rowOff>
    </xdr:from>
    <xdr:to>
      <xdr:col>6</xdr:col>
      <xdr:colOff>50800</xdr:colOff>
      <xdr:row>44</xdr:row>
      <xdr:rowOff>71120</xdr:rowOff>
    </xdr:to>
    <xdr:sp macro="" textlink="">
      <xdr:nvSpPr>
        <xdr:cNvPr id="71" name="フローチャート : 判断 70"/>
        <xdr:cNvSpPr/>
      </xdr:nvSpPr>
      <xdr:spPr>
        <a:xfrm>
          <a:off x="4064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81297</xdr:rowOff>
    </xdr:from>
    <xdr:ext cx="736600" cy="259045"/>
    <xdr:sp macro="" textlink="">
      <xdr:nvSpPr>
        <xdr:cNvPr id="72" name="テキスト ボックス 71"/>
        <xdr:cNvSpPr txBox="1"/>
      </xdr:nvSpPr>
      <xdr:spPr>
        <a:xfrm>
          <a:off x="3733800" y="728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140970</xdr:rowOff>
    </xdr:from>
    <xdr:to>
      <xdr:col>4</xdr:col>
      <xdr:colOff>482600</xdr:colOff>
      <xdr:row>44</xdr:row>
      <xdr:rowOff>140970</xdr:rowOff>
    </xdr:to>
    <xdr:cxnSp macro="">
      <xdr:nvCxnSpPr>
        <xdr:cNvPr id="73" name="直線コネクタ 72"/>
        <xdr:cNvCxnSpPr/>
      </xdr:nvCxnSpPr>
      <xdr:spPr>
        <a:xfrm>
          <a:off x="2336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1694</xdr:rowOff>
    </xdr:from>
    <xdr:to>
      <xdr:col>4</xdr:col>
      <xdr:colOff>533400</xdr:colOff>
      <xdr:row>44</xdr:row>
      <xdr:rowOff>103294</xdr:rowOff>
    </xdr:to>
    <xdr:sp macro="" textlink="">
      <xdr:nvSpPr>
        <xdr:cNvPr id="74" name="フローチャート : 判断 73"/>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113471</xdr:rowOff>
    </xdr:from>
    <xdr:ext cx="762000" cy="259045"/>
    <xdr:sp macro="" textlink="">
      <xdr:nvSpPr>
        <xdr:cNvPr id="75" name="テキスト ボックス 74"/>
        <xdr:cNvSpPr txBox="1"/>
      </xdr:nvSpPr>
      <xdr:spPr>
        <a:xfrm>
          <a:off x="2844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140970</xdr:rowOff>
    </xdr:from>
    <xdr:to>
      <xdr:col>3</xdr:col>
      <xdr:colOff>279400</xdr:colOff>
      <xdr:row>44</xdr:row>
      <xdr:rowOff>140970</xdr:rowOff>
    </xdr:to>
    <xdr:cxnSp macro="">
      <xdr:nvCxnSpPr>
        <xdr:cNvPr id="76" name="直線コネクタ 75"/>
        <xdr:cNvCxnSpPr/>
      </xdr:nvCxnSpPr>
      <xdr:spPr>
        <a:xfrm>
          <a:off x="1447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97383</xdr:rowOff>
    </xdr:from>
    <xdr:ext cx="762000" cy="259045"/>
    <xdr:sp macro="" textlink="">
      <xdr:nvSpPr>
        <xdr:cNvPr id="78" name="テキスト ボックス 77"/>
        <xdr:cNvSpPr txBox="1"/>
      </xdr:nvSpPr>
      <xdr:spPr>
        <a:xfrm>
          <a:off x="1955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79" name="フローチャート : 判断 78"/>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80" name="テキスト ボックス 79"/>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98213</xdr:rowOff>
    </xdr:from>
    <xdr:to>
      <xdr:col>7</xdr:col>
      <xdr:colOff>203200</xdr:colOff>
      <xdr:row>45</xdr:row>
      <xdr:rowOff>28363</xdr:rowOff>
    </xdr:to>
    <xdr:sp macro="" textlink="">
      <xdr:nvSpPr>
        <xdr:cNvPr id="86" name="円/楕円 85"/>
        <xdr:cNvSpPr/>
      </xdr:nvSpPr>
      <xdr:spPr>
        <a:xfrm>
          <a:off x="49022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165540</xdr:rowOff>
    </xdr:from>
    <xdr:ext cx="762000" cy="259045"/>
    <xdr:sp macro="" textlink="">
      <xdr:nvSpPr>
        <xdr:cNvPr id="87" name="財政力該当値テキスト"/>
        <xdr:cNvSpPr txBox="1"/>
      </xdr:nvSpPr>
      <xdr:spPr>
        <a:xfrm>
          <a:off x="5041900" y="753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98213</xdr:rowOff>
    </xdr:from>
    <xdr:to>
      <xdr:col>6</xdr:col>
      <xdr:colOff>50800</xdr:colOff>
      <xdr:row>45</xdr:row>
      <xdr:rowOff>28363</xdr:rowOff>
    </xdr:to>
    <xdr:sp macro="" textlink="">
      <xdr:nvSpPr>
        <xdr:cNvPr id="88" name="円/楕円 87"/>
        <xdr:cNvSpPr/>
      </xdr:nvSpPr>
      <xdr:spPr>
        <a:xfrm>
          <a:off x="4064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13140</xdr:rowOff>
    </xdr:from>
    <xdr:ext cx="736600" cy="259045"/>
    <xdr:sp macro="" textlink="">
      <xdr:nvSpPr>
        <xdr:cNvPr id="89" name="テキスト ボックス 88"/>
        <xdr:cNvSpPr txBox="1"/>
      </xdr:nvSpPr>
      <xdr:spPr>
        <a:xfrm>
          <a:off x="3733800" y="772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90170</xdr:rowOff>
    </xdr:from>
    <xdr:to>
      <xdr:col>4</xdr:col>
      <xdr:colOff>533400</xdr:colOff>
      <xdr:row>45</xdr:row>
      <xdr:rowOff>20320</xdr:rowOff>
    </xdr:to>
    <xdr:sp macro="" textlink="">
      <xdr:nvSpPr>
        <xdr:cNvPr id="90" name="円/楕円 89"/>
        <xdr:cNvSpPr/>
      </xdr:nvSpPr>
      <xdr:spPr>
        <a:xfrm>
          <a:off x="3175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5097</xdr:rowOff>
    </xdr:from>
    <xdr:ext cx="762000" cy="259045"/>
    <xdr:sp macro="" textlink="">
      <xdr:nvSpPr>
        <xdr:cNvPr id="91" name="テキスト ボックス 90"/>
        <xdr:cNvSpPr txBox="1"/>
      </xdr:nvSpPr>
      <xdr:spPr>
        <a:xfrm>
          <a:off x="2844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90170</xdr:rowOff>
    </xdr:from>
    <xdr:to>
      <xdr:col>3</xdr:col>
      <xdr:colOff>330200</xdr:colOff>
      <xdr:row>45</xdr:row>
      <xdr:rowOff>20320</xdr:rowOff>
    </xdr:to>
    <xdr:sp macro="" textlink="">
      <xdr:nvSpPr>
        <xdr:cNvPr id="92" name="円/楕円 91"/>
        <xdr:cNvSpPr/>
      </xdr:nvSpPr>
      <xdr:spPr>
        <a:xfrm>
          <a:off x="2286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5097</xdr:rowOff>
    </xdr:from>
    <xdr:ext cx="762000" cy="259045"/>
    <xdr:sp macro="" textlink="">
      <xdr:nvSpPr>
        <xdr:cNvPr id="93" name="テキスト ボックス 92"/>
        <xdr:cNvSpPr txBox="1"/>
      </xdr:nvSpPr>
      <xdr:spPr>
        <a:xfrm>
          <a:off x="1955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90170</xdr:rowOff>
    </xdr:from>
    <xdr:to>
      <xdr:col>2</xdr:col>
      <xdr:colOff>127000</xdr:colOff>
      <xdr:row>45</xdr:row>
      <xdr:rowOff>20320</xdr:rowOff>
    </xdr:to>
    <xdr:sp macro="" textlink="">
      <xdr:nvSpPr>
        <xdr:cNvPr id="94" name="円/楕円 93"/>
        <xdr:cNvSpPr/>
      </xdr:nvSpPr>
      <xdr:spPr>
        <a:xfrm>
          <a:off x="1397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5097</xdr:rowOff>
    </xdr:from>
    <xdr:ext cx="762000" cy="259045"/>
    <xdr:sp macro="" textlink="">
      <xdr:nvSpPr>
        <xdr:cNvPr id="95" name="テキスト ボックス 94"/>
        <xdr:cNvSpPr txBox="1"/>
      </xdr:nvSpPr>
      <xdr:spPr>
        <a:xfrm>
          <a:off x="1066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前年度と比べ</a:t>
          </a:r>
          <a:r>
            <a:rPr lang="en-US" altLang="ja-JP" sz="1100" b="0" i="0" baseline="0">
              <a:solidFill>
                <a:schemeClr val="dk1"/>
              </a:solidFill>
              <a:effectLst/>
              <a:latin typeface="+mn-lt"/>
              <a:ea typeface="+mn-ea"/>
              <a:cs typeface="+mn-cs"/>
            </a:rPr>
            <a:t>1.3%</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し、少し</a:t>
          </a:r>
          <a:r>
            <a:rPr lang="ja-JP" altLang="en-US" sz="1100" b="0" i="0" baseline="0">
              <a:solidFill>
                <a:schemeClr val="dk1"/>
              </a:solidFill>
              <a:effectLst/>
              <a:latin typeface="+mn-lt"/>
              <a:ea typeface="+mn-ea"/>
              <a:cs typeface="+mn-cs"/>
            </a:rPr>
            <a:t>悪化</a:t>
          </a:r>
          <a:r>
            <a:rPr lang="ja-JP" altLang="ja-JP" sz="1100" b="0" i="0" baseline="0">
              <a:solidFill>
                <a:schemeClr val="dk1"/>
              </a:solidFill>
              <a:effectLst/>
              <a:latin typeface="+mn-lt"/>
              <a:ea typeface="+mn-ea"/>
              <a:cs typeface="+mn-cs"/>
            </a:rPr>
            <a:t>した。平成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年国勢調査人口が算定基礎にな</a:t>
          </a:r>
          <a:r>
            <a:rPr lang="ja-JP" altLang="en-US" sz="1100" b="0" i="0" baseline="0">
              <a:solidFill>
                <a:schemeClr val="dk1"/>
              </a:solidFill>
              <a:effectLst/>
              <a:latin typeface="+mn-lt"/>
              <a:ea typeface="+mn-ea"/>
              <a:cs typeface="+mn-cs"/>
            </a:rPr>
            <a:t>った</a:t>
          </a:r>
          <a:r>
            <a:rPr lang="ja-JP" altLang="ja-JP" sz="1100" b="0" i="0" baseline="0">
              <a:solidFill>
                <a:schemeClr val="dk1"/>
              </a:solidFill>
              <a:effectLst/>
              <a:latin typeface="+mn-lt"/>
              <a:ea typeface="+mn-ea"/>
              <a:cs typeface="+mn-cs"/>
            </a:rPr>
            <a:t>ことにより普通交付税が減少し</a:t>
          </a:r>
          <a:r>
            <a:rPr lang="ja-JP" altLang="en-US" sz="1100" b="0" i="0" baseline="0">
              <a:solidFill>
                <a:schemeClr val="dk1"/>
              </a:solidFill>
              <a:effectLst/>
              <a:latin typeface="+mn-lt"/>
              <a:ea typeface="+mn-ea"/>
              <a:cs typeface="+mn-cs"/>
            </a:rPr>
            <a:t>たためと考えられる</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一方、分子を構成する経常経費は少子高齢化による社会保障関係経費、人口規模に比例しない電算関係経費、地理的要因による離島関係経費等が多く、比率を引き上げている。可能な範囲で経費を削減する努力を続け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41529</xdr:rowOff>
    </xdr:from>
    <xdr:to>
      <xdr:col>7</xdr:col>
      <xdr:colOff>152400</xdr:colOff>
      <xdr:row>66</xdr:row>
      <xdr:rowOff>72898</xdr:rowOff>
    </xdr:to>
    <xdr:cxnSp macro="">
      <xdr:nvCxnSpPr>
        <xdr:cNvPr id="128" name="直線コネクタ 127"/>
        <xdr:cNvCxnSpPr/>
      </xdr:nvCxnSpPr>
      <xdr:spPr>
        <a:xfrm>
          <a:off x="4114800" y="11357229"/>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152290</xdr:rowOff>
    </xdr:from>
    <xdr:ext cx="762000" cy="259045"/>
    <xdr:sp macro="" textlink="">
      <xdr:nvSpPr>
        <xdr:cNvPr id="129" name="財政構造の弾力性平均値テキスト"/>
        <xdr:cNvSpPr txBox="1"/>
      </xdr:nvSpPr>
      <xdr:spPr>
        <a:xfrm>
          <a:off x="5041900" y="10953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41529</xdr:rowOff>
    </xdr:from>
    <xdr:to>
      <xdr:col>6</xdr:col>
      <xdr:colOff>0</xdr:colOff>
      <xdr:row>66</xdr:row>
      <xdr:rowOff>150114</xdr:rowOff>
    </xdr:to>
    <xdr:cxnSp macro="">
      <xdr:nvCxnSpPr>
        <xdr:cNvPr id="131" name="直線コネクタ 130"/>
        <xdr:cNvCxnSpPr/>
      </xdr:nvCxnSpPr>
      <xdr:spPr>
        <a:xfrm flipV="1">
          <a:off x="3225800" y="11357229"/>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167259</xdr:rowOff>
    </xdr:from>
    <xdr:to>
      <xdr:col>6</xdr:col>
      <xdr:colOff>50800</xdr:colOff>
      <xdr:row>64</xdr:row>
      <xdr:rowOff>97409</xdr:rowOff>
    </xdr:to>
    <xdr:sp macro="" textlink="">
      <xdr:nvSpPr>
        <xdr:cNvPr id="132" name="フローチャート : 判断 131"/>
        <xdr:cNvSpPr/>
      </xdr:nvSpPr>
      <xdr:spPr>
        <a:xfrm>
          <a:off x="4064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107586</xdr:rowOff>
    </xdr:from>
    <xdr:ext cx="736600" cy="259045"/>
    <xdr:sp macro="" textlink="">
      <xdr:nvSpPr>
        <xdr:cNvPr id="133" name="テキスト ボックス 132"/>
        <xdr:cNvSpPr txBox="1"/>
      </xdr:nvSpPr>
      <xdr:spPr>
        <a:xfrm>
          <a:off x="3733800" y="10737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121158</xdr:rowOff>
    </xdr:from>
    <xdr:to>
      <xdr:col>4</xdr:col>
      <xdr:colOff>482600</xdr:colOff>
      <xdr:row>66</xdr:row>
      <xdr:rowOff>150114</xdr:rowOff>
    </xdr:to>
    <xdr:cxnSp macro="">
      <xdr:nvCxnSpPr>
        <xdr:cNvPr id="134" name="直線コネクタ 133"/>
        <xdr:cNvCxnSpPr/>
      </xdr:nvCxnSpPr>
      <xdr:spPr>
        <a:xfrm>
          <a:off x="2336800" y="1143685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109220</xdr:rowOff>
    </xdr:from>
    <xdr:to>
      <xdr:col>4</xdr:col>
      <xdr:colOff>533400</xdr:colOff>
      <xdr:row>65</xdr:row>
      <xdr:rowOff>39370</xdr:rowOff>
    </xdr:to>
    <xdr:sp macro="" textlink="">
      <xdr:nvSpPr>
        <xdr:cNvPr id="135" name="フローチャート : 判断 134"/>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49547</xdr:rowOff>
    </xdr:from>
    <xdr:ext cx="762000" cy="259045"/>
    <xdr:sp macro="" textlink="">
      <xdr:nvSpPr>
        <xdr:cNvPr id="136" name="テキスト ボックス 135"/>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121158</xdr:rowOff>
    </xdr:from>
    <xdr:to>
      <xdr:col>3</xdr:col>
      <xdr:colOff>279400</xdr:colOff>
      <xdr:row>66</xdr:row>
      <xdr:rowOff>169418</xdr:rowOff>
    </xdr:to>
    <xdr:cxnSp macro="">
      <xdr:nvCxnSpPr>
        <xdr:cNvPr id="137" name="直線コネクタ 136"/>
        <xdr:cNvCxnSpPr/>
      </xdr:nvCxnSpPr>
      <xdr:spPr>
        <a:xfrm flipV="1">
          <a:off x="1447800" y="1143685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19939</xdr:rowOff>
    </xdr:from>
    <xdr:to>
      <xdr:col>3</xdr:col>
      <xdr:colOff>330200</xdr:colOff>
      <xdr:row>64</xdr:row>
      <xdr:rowOff>121539</xdr:rowOff>
    </xdr:to>
    <xdr:sp macro="" textlink="">
      <xdr:nvSpPr>
        <xdr:cNvPr id="138" name="フローチャート : 判断 137"/>
        <xdr:cNvSpPr/>
      </xdr:nvSpPr>
      <xdr:spPr>
        <a:xfrm>
          <a:off x="2286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131716</xdr:rowOff>
    </xdr:from>
    <xdr:ext cx="762000" cy="259045"/>
    <xdr:sp macro="" textlink="">
      <xdr:nvSpPr>
        <xdr:cNvPr id="139" name="テキスト ボックス 138"/>
        <xdr:cNvSpPr txBox="1"/>
      </xdr:nvSpPr>
      <xdr:spPr>
        <a:xfrm>
          <a:off x="1955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29591</xdr:rowOff>
    </xdr:from>
    <xdr:to>
      <xdr:col>2</xdr:col>
      <xdr:colOff>127000</xdr:colOff>
      <xdr:row>64</xdr:row>
      <xdr:rowOff>131191</xdr:rowOff>
    </xdr:to>
    <xdr:sp macro="" textlink="">
      <xdr:nvSpPr>
        <xdr:cNvPr id="140" name="フローチャート : 判断 139"/>
        <xdr:cNvSpPr/>
      </xdr:nvSpPr>
      <xdr:spPr>
        <a:xfrm>
          <a:off x="1397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141368</xdr:rowOff>
    </xdr:from>
    <xdr:ext cx="762000" cy="259045"/>
    <xdr:sp macro="" textlink="">
      <xdr:nvSpPr>
        <xdr:cNvPr id="141" name="テキスト ボックス 140"/>
        <xdr:cNvSpPr txBox="1"/>
      </xdr:nvSpPr>
      <xdr:spPr>
        <a:xfrm>
          <a:off x="1066800" y="1077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22098</xdr:rowOff>
    </xdr:from>
    <xdr:to>
      <xdr:col>7</xdr:col>
      <xdr:colOff>203200</xdr:colOff>
      <xdr:row>66</xdr:row>
      <xdr:rowOff>123698</xdr:rowOff>
    </xdr:to>
    <xdr:sp macro="" textlink="">
      <xdr:nvSpPr>
        <xdr:cNvPr id="147" name="円/楕円 146"/>
        <xdr:cNvSpPr/>
      </xdr:nvSpPr>
      <xdr:spPr>
        <a:xfrm>
          <a:off x="49022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89425</xdr:rowOff>
    </xdr:from>
    <xdr:ext cx="762000" cy="259045"/>
    <xdr:sp macro="" textlink="">
      <xdr:nvSpPr>
        <xdr:cNvPr id="148" name="財政構造の弾力性該当値テキスト"/>
        <xdr:cNvSpPr txBox="1"/>
      </xdr:nvSpPr>
      <xdr:spPr>
        <a:xfrm>
          <a:off x="5041900" y="1123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162179</xdr:rowOff>
    </xdr:from>
    <xdr:to>
      <xdr:col>6</xdr:col>
      <xdr:colOff>50800</xdr:colOff>
      <xdr:row>66</xdr:row>
      <xdr:rowOff>92329</xdr:rowOff>
    </xdr:to>
    <xdr:sp macro="" textlink="">
      <xdr:nvSpPr>
        <xdr:cNvPr id="149" name="円/楕円 148"/>
        <xdr:cNvSpPr/>
      </xdr:nvSpPr>
      <xdr:spPr>
        <a:xfrm>
          <a:off x="4064000" y="1130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77106</xdr:rowOff>
    </xdr:from>
    <xdr:ext cx="736600" cy="259045"/>
    <xdr:sp macro="" textlink="">
      <xdr:nvSpPr>
        <xdr:cNvPr id="150" name="テキスト ボックス 149"/>
        <xdr:cNvSpPr txBox="1"/>
      </xdr:nvSpPr>
      <xdr:spPr>
        <a:xfrm>
          <a:off x="3733800" y="1139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99314</xdr:rowOff>
    </xdr:from>
    <xdr:to>
      <xdr:col>4</xdr:col>
      <xdr:colOff>533400</xdr:colOff>
      <xdr:row>67</xdr:row>
      <xdr:rowOff>29464</xdr:rowOff>
    </xdr:to>
    <xdr:sp macro="" textlink="">
      <xdr:nvSpPr>
        <xdr:cNvPr id="151" name="円/楕円 150"/>
        <xdr:cNvSpPr/>
      </xdr:nvSpPr>
      <xdr:spPr>
        <a:xfrm>
          <a:off x="3175000" y="114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14241</xdr:rowOff>
    </xdr:from>
    <xdr:ext cx="762000" cy="259045"/>
    <xdr:sp macro="" textlink="">
      <xdr:nvSpPr>
        <xdr:cNvPr id="152" name="テキスト ボックス 151"/>
        <xdr:cNvSpPr txBox="1"/>
      </xdr:nvSpPr>
      <xdr:spPr>
        <a:xfrm>
          <a:off x="2844800" y="1150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70358</xdr:rowOff>
    </xdr:from>
    <xdr:to>
      <xdr:col>3</xdr:col>
      <xdr:colOff>330200</xdr:colOff>
      <xdr:row>67</xdr:row>
      <xdr:rowOff>508</xdr:rowOff>
    </xdr:to>
    <xdr:sp macro="" textlink="">
      <xdr:nvSpPr>
        <xdr:cNvPr id="153" name="円/楕円 152"/>
        <xdr:cNvSpPr/>
      </xdr:nvSpPr>
      <xdr:spPr>
        <a:xfrm>
          <a:off x="2286000" y="1138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156735</xdr:rowOff>
    </xdr:from>
    <xdr:ext cx="762000" cy="259045"/>
    <xdr:sp macro="" textlink="">
      <xdr:nvSpPr>
        <xdr:cNvPr id="154" name="テキスト ボックス 153"/>
        <xdr:cNvSpPr txBox="1"/>
      </xdr:nvSpPr>
      <xdr:spPr>
        <a:xfrm>
          <a:off x="1955800" y="1147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118618</xdr:rowOff>
    </xdr:from>
    <xdr:to>
      <xdr:col>2</xdr:col>
      <xdr:colOff>127000</xdr:colOff>
      <xdr:row>67</xdr:row>
      <xdr:rowOff>48768</xdr:rowOff>
    </xdr:to>
    <xdr:sp macro="" textlink="">
      <xdr:nvSpPr>
        <xdr:cNvPr id="155" name="円/楕円 154"/>
        <xdr:cNvSpPr/>
      </xdr:nvSpPr>
      <xdr:spPr>
        <a:xfrm>
          <a:off x="1397000" y="1143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33545</xdr:rowOff>
    </xdr:from>
    <xdr:ext cx="762000" cy="259045"/>
    <xdr:sp macro="" textlink="">
      <xdr:nvSpPr>
        <xdr:cNvPr id="156" name="テキスト ボックス 155"/>
        <xdr:cNvSpPr txBox="1"/>
      </xdr:nvSpPr>
      <xdr:spPr>
        <a:xfrm>
          <a:off x="1066800" y="11520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[360,773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類似団体と同程度で年々推移しているが、人口減少が続いていること等により、経費は少しずつ増加している。平成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年度は人件費・物件費とも類似団体平均を下回っている。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経費削減に加え、人口減少を止めるため定住対策にも積極的に取り組んでいく。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167759</xdr:rowOff>
    </xdr:from>
    <xdr:to>
      <xdr:col>7</xdr:col>
      <xdr:colOff>152400</xdr:colOff>
      <xdr:row>81</xdr:row>
      <xdr:rowOff>170892</xdr:rowOff>
    </xdr:to>
    <xdr:cxnSp macro="">
      <xdr:nvCxnSpPr>
        <xdr:cNvPr id="188" name="直線コネクタ 187"/>
        <xdr:cNvCxnSpPr/>
      </xdr:nvCxnSpPr>
      <xdr:spPr>
        <a:xfrm flipV="1">
          <a:off x="4114800" y="14055209"/>
          <a:ext cx="838200" cy="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152847</xdr:rowOff>
    </xdr:from>
    <xdr:ext cx="762000" cy="259045"/>
    <xdr:sp macro="" textlink="">
      <xdr:nvSpPr>
        <xdr:cNvPr id="189" name="人件費・物件費等の状況平均値テキスト"/>
        <xdr:cNvSpPr txBox="1"/>
      </xdr:nvSpPr>
      <xdr:spPr>
        <a:xfrm>
          <a:off x="5041900" y="14040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158781</xdr:rowOff>
    </xdr:from>
    <xdr:to>
      <xdr:col>6</xdr:col>
      <xdr:colOff>0</xdr:colOff>
      <xdr:row>81</xdr:row>
      <xdr:rowOff>170892</xdr:rowOff>
    </xdr:to>
    <xdr:cxnSp macro="">
      <xdr:nvCxnSpPr>
        <xdr:cNvPr id="191" name="直線コネクタ 190"/>
        <xdr:cNvCxnSpPr/>
      </xdr:nvCxnSpPr>
      <xdr:spPr>
        <a:xfrm>
          <a:off x="3225800" y="14046231"/>
          <a:ext cx="889000" cy="1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10584</xdr:rowOff>
    </xdr:from>
    <xdr:to>
      <xdr:col>6</xdr:col>
      <xdr:colOff>50800</xdr:colOff>
      <xdr:row>82</xdr:row>
      <xdr:rowOff>112184</xdr:rowOff>
    </xdr:to>
    <xdr:sp macro="" textlink="">
      <xdr:nvSpPr>
        <xdr:cNvPr id="192" name="フローチャート : 判断 191"/>
        <xdr:cNvSpPr/>
      </xdr:nvSpPr>
      <xdr:spPr>
        <a:xfrm>
          <a:off x="4064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96961</xdr:rowOff>
    </xdr:from>
    <xdr:ext cx="736600" cy="259045"/>
    <xdr:sp macro="" textlink="">
      <xdr:nvSpPr>
        <xdr:cNvPr id="193" name="テキスト ボックス 192"/>
        <xdr:cNvSpPr txBox="1"/>
      </xdr:nvSpPr>
      <xdr:spPr>
        <a:xfrm>
          <a:off x="3733800" y="1415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151132</xdr:rowOff>
    </xdr:from>
    <xdr:to>
      <xdr:col>4</xdr:col>
      <xdr:colOff>482600</xdr:colOff>
      <xdr:row>81</xdr:row>
      <xdr:rowOff>158781</xdr:rowOff>
    </xdr:to>
    <xdr:cxnSp macro="">
      <xdr:nvCxnSpPr>
        <xdr:cNvPr id="194" name="直線コネクタ 193"/>
        <xdr:cNvCxnSpPr/>
      </xdr:nvCxnSpPr>
      <xdr:spPr>
        <a:xfrm>
          <a:off x="2336800" y="14038582"/>
          <a:ext cx="889000" cy="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135587</xdr:rowOff>
    </xdr:from>
    <xdr:to>
      <xdr:col>4</xdr:col>
      <xdr:colOff>533400</xdr:colOff>
      <xdr:row>82</xdr:row>
      <xdr:rowOff>65737</xdr:rowOff>
    </xdr:to>
    <xdr:sp macro="" textlink="">
      <xdr:nvSpPr>
        <xdr:cNvPr id="195" name="フローチャート : 判断 194"/>
        <xdr:cNvSpPr/>
      </xdr:nvSpPr>
      <xdr:spPr>
        <a:xfrm>
          <a:off x="3175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50514</xdr:rowOff>
    </xdr:from>
    <xdr:ext cx="762000" cy="259045"/>
    <xdr:sp macro="" textlink="">
      <xdr:nvSpPr>
        <xdr:cNvPr id="196" name="テキスト ボックス 195"/>
        <xdr:cNvSpPr txBox="1"/>
      </xdr:nvSpPr>
      <xdr:spPr>
        <a:xfrm>
          <a:off x="2844800" y="141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149930</xdr:rowOff>
    </xdr:from>
    <xdr:to>
      <xdr:col>3</xdr:col>
      <xdr:colOff>279400</xdr:colOff>
      <xdr:row>81</xdr:row>
      <xdr:rowOff>151132</xdr:rowOff>
    </xdr:to>
    <xdr:cxnSp macro="">
      <xdr:nvCxnSpPr>
        <xdr:cNvPr id="197" name="直線コネクタ 196"/>
        <xdr:cNvCxnSpPr/>
      </xdr:nvCxnSpPr>
      <xdr:spPr>
        <a:xfrm>
          <a:off x="1447800" y="14037380"/>
          <a:ext cx="889000" cy="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125647</xdr:rowOff>
    </xdr:from>
    <xdr:to>
      <xdr:col>3</xdr:col>
      <xdr:colOff>330200</xdr:colOff>
      <xdr:row>82</xdr:row>
      <xdr:rowOff>55797</xdr:rowOff>
    </xdr:to>
    <xdr:sp macro="" textlink="">
      <xdr:nvSpPr>
        <xdr:cNvPr id="198" name="フローチャート : 判断 197"/>
        <xdr:cNvSpPr/>
      </xdr:nvSpPr>
      <xdr:spPr>
        <a:xfrm>
          <a:off x="2286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40574</xdr:rowOff>
    </xdr:from>
    <xdr:ext cx="762000" cy="259045"/>
    <xdr:sp macro="" textlink="">
      <xdr:nvSpPr>
        <xdr:cNvPr id="199" name="テキスト ボックス 198"/>
        <xdr:cNvSpPr txBox="1"/>
      </xdr:nvSpPr>
      <xdr:spPr>
        <a:xfrm>
          <a:off x="1955800" y="1409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118628</xdr:rowOff>
    </xdr:from>
    <xdr:to>
      <xdr:col>2</xdr:col>
      <xdr:colOff>127000</xdr:colOff>
      <xdr:row>82</xdr:row>
      <xdr:rowOff>48778</xdr:rowOff>
    </xdr:to>
    <xdr:sp macro="" textlink="">
      <xdr:nvSpPr>
        <xdr:cNvPr id="200" name="フローチャート : 判断 199"/>
        <xdr:cNvSpPr/>
      </xdr:nvSpPr>
      <xdr:spPr>
        <a:xfrm>
          <a:off x="1397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33555</xdr:rowOff>
    </xdr:from>
    <xdr:ext cx="762000" cy="259045"/>
    <xdr:sp macro="" textlink="">
      <xdr:nvSpPr>
        <xdr:cNvPr id="201" name="テキスト ボックス 200"/>
        <xdr:cNvSpPr txBox="1"/>
      </xdr:nvSpPr>
      <xdr:spPr>
        <a:xfrm>
          <a:off x="1066800" y="1409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116959</xdr:rowOff>
    </xdr:from>
    <xdr:to>
      <xdr:col>7</xdr:col>
      <xdr:colOff>203200</xdr:colOff>
      <xdr:row>82</xdr:row>
      <xdr:rowOff>47109</xdr:rowOff>
    </xdr:to>
    <xdr:sp macro="" textlink="">
      <xdr:nvSpPr>
        <xdr:cNvPr id="207" name="円/楕円 206"/>
        <xdr:cNvSpPr/>
      </xdr:nvSpPr>
      <xdr:spPr>
        <a:xfrm>
          <a:off x="4902200" y="1400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38236</xdr:rowOff>
    </xdr:from>
    <xdr:ext cx="762000" cy="259045"/>
    <xdr:sp macro="" textlink="">
      <xdr:nvSpPr>
        <xdr:cNvPr id="208" name="人件費・物件費等の状況該当値テキスト"/>
        <xdr:cNvSpPr txBox="1"/>
      </xdr:nvSpPr>
      <xdr:spPr>
        <a:xfrm>
          <a:off x="5041900" y="1392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360,773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120092</xdr:rowOff>
    </xdr:from>
    <xdr:to>
      <xdr:col>6</xdr:col>
      <xdr:colOff>50800</xdr:colOff>
      <xdr:row>82</xdr:row>
      <xdr:rowOff>50242</xdr:rowOff>
    </xdr:to>
    <xdr:sp macro="" textlink="">
      <xdr:nvSpPr>
        <xdr:cNvPr id="209" name="円/楕円 208"/>
        <xdr:cNvSpPr/>
      </xdr:nvSpPr>
      <xdr:spPr>
        <a:xfrm>
          <a:off x="4064000" y="1400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60419</xdr:rowOff>
    </xdr:from>
    <xdr:ext cx="736600" cy="259045"/>
    <xdr:sp macro="" textlink="">
      <xdr:nvSpPr>
        <xdr:cNvPr id="210" name="テキスト ボックス 209"/>
        <xdr:cNvSpPr txBox="1"/>
      </xdr:nvSpPr>
      <xdr:spPr>
        <a:xfrm>
          <a:off x="3733800" y="13776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367,263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107981</xdr:rowOff>
    </xdr:from>
    <xdr:to>
      <xdr:col>4</xdr:col>
      <xdr:colOff>533400</xdr:colOff>
      <xdr:row>82</xdr:row>
      <xdr:rowOff>38131</xdr:rowOff>
    </xdr:to>
    <xdr:sp macro="" textlink="">
      <xdr:nvSpPr>
        <xdr:cNvPr id="211" name="円/楕円 210"/>
        <xdr:cNvSpPr/>
      </xdr:nvSpPr>
      <xdr:spPr>
        <a:xfrm>
          <a:off x="3175000" y="1399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48308</xdr:rowOff>
    </xdr:from>
    <xdr:ext cx="762000" cy="259045"/>
    <xdr:sp macro="" textlink="">
      <xdr:nvSpPr>
        <xdr:cNvPr id="212" name="テキスト ボックス 211"/>
        <xdr:cNvSpPr txBox="1"/>
      </xdr:nvSpPr>
      <xdr:spPr>
        <a:xfrm>
          <a:off x="2844800" y="13764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342,170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100332</xdr:rowOff>
    </xdr:from>
    <xdr:to>
      <xdr:col>3</xdr:col>
      <xdr:colOff>330200</xdr:colOff>
      <xdr:row>82</xdr:row>
      <xdr:rowOff>30482</xdr:rowOff>
    </xdr:to>
    <xdr:sp macro="" textlink="">
      <xdr:nvSpPr>
        <xdr:cNvPr id="213" name="円/楕円 212"/>
        <xdr:cNvSpPr/>
      </xdr:nvSpPr>
      <xdr:spPr>
        <a:xfrm>
          <a:off x="2286000" y="1398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40659</xdr:rowOff>
    </xdr:from>
    <xdr:ext cx="762000" cy="259045"/>
    <xdr:sp macro="" textlink="">
      <xdr:nvSpPr>
        <xdr:cNvPr id="214" name="テキスト ボックス 213"/>
        <xdr:cNvSpPr txBox="1"/>
      </xdr:nvSpPr>
      <xdr:spPr>
        <a:xfrm>
          <a:off x="1955800" y="1375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326,321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99130</xdr:rowOff>
    </xdr:from>
    <xdr:to>
      <xdr:col>2</xdr:col>
      <xdr:colOff>127000</xdr:colOff>
      <xdr:row>82</xdr:row>
      <xdr:rowOff>29280</xdr:rowOff>
    </xdr:to>
    <xdr:sp macro="" textlink="">
      <xdr:nvSpPr>
        <xdr:cNvPr id="215" name="円/楕円 214"/>
        <xdr:cNvSpPr/>
      </xdr:nvSpPr>
      <xdr:spPr>
        <a:xfrm>
          <a:off x="1397000" y="1398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39457</xdr:rowOff>
    </xdr:from>
    <xdr:ext cx="762000" cy="259045"/>
    <xdr:sp macro="" textlink="">
      <xdr:nvSpPr>
        <xdr:cNvPr id="216" name="テキスト ボックス 215"/>
        <xdr:cNvSpPr txBox="1"/>
      </xdr:nvSpPr>
      <xdr:spPr>
        <a:xfrm>
          <a:off x="1066800" y="1375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323,829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年度に国家公務員の時限的な給与改定特例法が終了したため、平成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年度以前の同水準に戻った。平成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年度からは給与体系を国から県に準じたものに変更したため、職員の給与水準が少し上昇した。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給与体系の見直しは、県の見直しに対応して随時行っている。また、従来の年功序列にとらわれない、公平・公正な人事評価制度を適切に運用していく。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2" name="直線コネクタ 23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3" name="テキスト ボックス 23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4" name="直線コネクタ 23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5" name="テキスト ボックス 23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6" name="直線コネクタ 23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7" name="テキスト ボックス 23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8" name="直線コネクタ 23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9" name="テキスト ボックス 23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134938</xdr:rowOff>
    </xdr:from>
    <xdr:to>
      <xdr:col>24</xdr:col>
      <xdr:colOff>558800</xdr:colOff>
      <xdr:row>89</xdr:row>
      <xdr:rowOff>51752</xdr:rowOff>
    </xdr:to>
    <xdr:cxnSp macro="">
      <xdr:nvCxnSpPr>
        <xdr:cNvPr id="241" name="直線コネクタ 240"/>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23829</xdr:rowOff>
    </xdr:from>
    <xdr:ext cx="762000" cy="259045"/>
    <xdr:sp macro="" textlink="">
      <xdr:nvSpPr>
        <xdr:cNvPr id="242"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89</xdr:row>
      <xdr:rowOff>51752</xdr:rowOff>
    </xdr:from>
    <xdr:to>
      <xdr:col>24</xdr:col>
      <xdr:colOff>647700</xdr:colOff>
      <xdr:row>89</xdr:row>
      <xdr:rowOff>51752</xdr:rowOff>
    </xdr:to>
    <xdr:cxnSp macro="">
      <xdr:nvCxnSpPr>
        <xdr:cNvPr id="243" name="直線コネクタ 242"/>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49865</xdr:rowOff>
    </xdr:from>
    <xdr:ext cx="762000" cy="259045"/>
    <xdr:sp macro="" textlink="">
      <xdr:nvSpPr>
        <xdr:cNvPr id="244"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134938</xdr:rowOff>
    </xdr:from>
    <xdr:to>
      <xdr:col>24</xdr:col>
      <xdr:colOff>647700</xdr:colOff>
      <xdr:row>80</xdr:row>
      <xdr:rowOff>134938</xdr:rowOff>
    </xdr:to>
    <xdr:cxnSp macro="">
      <xdr:nvCxnSpPr>
        <xdr:cNvPr id="245" name="直線コネクタ 244"/>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89536</xdr:rowOff>
    </xdr:from>
    <xdr:to>
      <xdr:col>24</xdr:col>
      <xdr:colOff>558800</xdr:colOff>
      <xdr:row>86</xdr:row>
      <xdr:rowOff>95568</xdr:rowOff>
    </xdr:to>
    <xdr:cxnSp macro="">
      <xdr:nvCxnSpPr>
        <xdr:cNvPr id="246" name="直線コネクタ 245"/>
        <xdr:cNvCxnSpPr/>
      </xdr:nvCxnSpPr>
      <xdr:spPr>
        <a:xfrm flipV="1">
          <a:off x="16179800" y="14834236"/>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34941</xdr:rowOff>
    </xdr:from>
    <xdr:ext cx="762000" cy="259045"/>
    <xdr:sp macro="" textlink="">
      <xdr:nvSpPr>
        <xdr:cNvPr id="247" name="給与水準   （国との比較）平均値テキスト"/>
        <xdr:cNvSpPr txBox="1"/>
      </xdr:nvSpPr>
      <xdr:spPr>
        <a:xfrm>
          <a:off x="17106900" y="14779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62864</xdr:rowOff>
    </xdr:from>
    <xdr:to>
      <xdr:col>24</xdr:col>
      <xdr:colOff>609600</xdr:colOff>
      <xdr:row>86</xdr:row>
      <xdr:rowOff>164464</xdr:rowOff>
    </xdr:to>
    <xdr:sp macro="" textlink="">
      <xdr:nvSpPr>
        <xdr:cNvPr id="248" name="フローチャート : 判断 247"/>
        <xdr:cNvSpPr/>
      </xdr:nvSpPr>
      <xdr:spPr>
        <a:xfrm>
          <a:off x="169672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128270</xdr:rowOff>
    </xdr:from>
    <xdr:to>
      <xdr:col>23</xdr:col>
      <xdr:colOff>406400</xdr:colOff>
      <xdr:row>86</xdr:row>
      <xdr:rowOff>95568</xdr:rowOff>
    </xdr:to>
    <xdr:cxnSp macro="">
      <xdr:nvCxnSpPr>
        <xdr:cNvPr id="249" name="直線コネクタ 248"/>
        <xdr:cNvCxnSpPr/>
      </xdr:nvCxnSpPr>
      <xdr:spPr>
        <a:xfrm>
          <a:off x="15290800" y="14701520"/>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80963</xdr:rowOff>
    </xdr:from>
    <xdr:to>
      <xdr:col>23</xdr:col>
      <xdr:colOff>457200</xdr:colOff>
      <xdr:row>87</xdr:row>
      <xdr:rowOff>11113</xdr:rowOff>
    </xdr:to>
    <xdr:sp macro="" textlink="">
      <xdr:nvSpPr>
        <xdr:cNvPr id="250" name="フローチャート : 判断 249"/>
        <xdr:cNvSpPr/>
      </xdr:nvSpPr>
      <xdr:spPr>
        <a:xfrm>
          <a:off x="16129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167340</xdr:rowOff>
    </xdr:from>
    <xdr:ext cx="736600" cy="259045"/>
    <xdr:sp macro="" textlink="">
      <xdr:nvSpPr>
        <xdr:cNvPr id="251" name="テキスト ボックス 250"/>
        <xdr:cNvSpPr txBox="1"/>
      </xdr:nvSpPr>
      <xdr:spPr>
        <a:xfrm>
          <a:off x="15798800" y="1491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128270</xdr:rowOff>
    </xdr:from>
    <xdr:to>
      <xdr:col>22</xdr:col>
      <xdr:colOff>203200</xdr:colOff>
      <xdr:row>85</xdr:row>
      <xdr:rowOff>134302</xdr:rowOff>
    </xdr:to>
    <xdr:cxnSp macro="">
      <xdr:nvCxnSpPr>
        <xdr:cNvPr id="252" name="直線コネクタ 251"/>
        <xdr:cNvCxnSpPr/>
      </xdr:nvCxnSpPr>
      <xdr:spPr>
        <a:xfrm flipV="1">
          <a:off x="14401800" y="1470152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20638</xdr:rowOff>
    </xdr:from>
    <xdr:to>
      <xdr:col>22</xdr:col>
      <xdr:colOff>254000</xdr:colOff>
      <xdr:row>86</xdr:row>
      <xdr:rowOff>122238</xdr:rowOff>
    </xdr:to>
    <xdr:sp macro="" textlink="">
      <xdr:nvSpPr>
        <xdr:cNvPr id="253" name="フローチャート : 判断 252"/>
        <xdr:cNvSpPr/>
      </xdr:nvSpPr>
      <xdr:spPr>
        <a:xfrm>
          <a:off x="15240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107015</xdr:rowOff>
    </xdr:from>
    <xdr:ext cx="762000" cy="259045"/>
    <xdr:sp macro="" textlink="">
      <xdr:nvSpPr>
        <xdr:cNvPr id="254" name="テキスト ボックス 253"/>
        <xdr:cNvSpPr txBox="1"/>
      </xdr:nvSpPr>
      <xdr:spPr>
        <a:xfrm>
          <a:off x="14909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134302</xdr:rowOff>
    </xdr:from>
    <xdr:to>
      <xdr:col>21</xdr:col>
      <xdr:colOff>0</xdr:colOff>
      <xdr:row>88</xdr:row>
      <xdr:rowOff>114618</xdr:rowOff>
    </xdr:to>
    <xdr:cxnSp macro="">
      <xdr:nvCxnSpPr>
        <xdr:cNvPr id="255" name="直線コネクタ 254"/>
        <xdr:cNvCxnSpPr/>
      </xdr:nvCxnSpPr>
      <xdr:spPr>
        <a:xfrm flipV="1">
          <a:off x="13512800" y="14707552"/>
          <a:ext cx="889000" cy="49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14605</xdr:rowOff>
    </xdr:from>
    <xdr:to>
      <xdr:col>21</xdr:col>
      <xdr:colOff>50800</xdr:colOff>
      <xdr:row>86</xdr:row>
      <xdr:rowOff>116205</xdr:rowOff>
    </xdr:to>
    <xdr:sp macro="" textlink="">
      <xdr:nvSpPr>
        <xdr:cNvPr id="256" name="フローチャート : 判断 255"/>
        <xdr:cNvSpPr/>
      </xdr:nvSpPr>
      <xdr:spPr>
        <a:xfrm>
          <a:off x="14351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100982</xdr:rowOff>
    </xdr:from>
    <xdr:ext cx="762000" cy="259045"/>
    <xdr:sp macro="" textlink="">
      <xdr:nvSpPr>
        <xdr:cNvPr id="257" name="テキスト ボックス 256"/>
        <xdr:cNvSpPr txBox="1"/>
      </xdr:nvSpPr>
      <xdr:spPr>
        <a:xfrm>
          <a:off x="14020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124143</xdr:rowOff>
    </xdr:from>
    <xdr:to>
      <xdr:col>19</xdr:col>
      <xdr:colOff>533400</xdr:colOff>
      <xdr:row>89</xdr:row>
      <xdr:rowOff>54293</xdr:rowOff>
    </xdr:to>
    <xdr:sp macro="" textlink="">
      <xdr:nvSpPr>
        <xdr:cNvPr id="258" name="フローチャート : 判断 257"/>
        <xdr:cNvSpPr/>
      </xdr:nvSpPr>
      <xdr:spPr>
        <a:xfrm>
          <a:off x="13462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39070</xdr:rowOff>
    </xdr:from>
    <xdr:ext cx="762000" cy="259045"/>
    <xdr:sp macro="" textlink="">
      <xdr:nvSpPr>
        <xdr:cNvPr id="259" name="テキスト ボックス 258"/>
        <xdr:cNvSpPr txBox="1"/>
      </xdr:nvSpPr>
      <xdr:spPr>
        <a:xfrm>
          <a:off x="13131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0" name="テキスト ボックス 25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1" name="テキスト ボックス 26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2" name="テキスト ボックス 26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3" name="テキスト ボックス 26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4" name="テキスト ボックス 26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38736</xdr:rowOff>
    </xdr:from>
    <xdr:to>
      <xdr:col>24</xdr:col>
      <xdr:colOff>609600</xdr:colOff>
      <xdr:row>86</xdr:row>
      <xdr:rowOff>140336</xdr:rowOff>
    </xdr:to>
    <xdr:sp macro="" textlink="">
      <xdr:nvSpPr>
        <xdr:cNvPr id="265" name="円/楕円 264"/>
        <xdr:cNvSpPr/>
      </xdr:nvSpPr>
      <xdr:spPr>
        <a:xfrm>
          <a:off x="169672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55263</xdr:rowOff>
    </xdr:from>
    <xdr:ext cx="762000" cy="259045"/>
    <xdr:sp macro="" textlink="">
      <xdr:nvSpPr>
        <xdr:cNvPr id="266" name="給与水準   （国との比較）該当値テキスト"/>
        <xdr:cNvSpPr txBox="1"/>
      </xdr:nvSpPr>
      <xdr:spPr>
        <a:xfrm>
          <a:off x="17106900" y="1462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44768</xdr:rowOff>
    </xdr:from>
    <xdr:to>
      <xdr:col>23</xdr:col>
      <xdr:colOff>457200</xdr:colOff>
      <xdr:row>86</xdr:row>
      <xdr:rowOff>146368</xdr:rowOff>
    </xdr:to>
    <xdr:sp macro="" textlink="">
      <xdr:nvSpPr>
        <xdr:cNvPr id="267" name="円/楕円 266"/>
        <xdr:cNvSpPr/>
      </xdr:nvSpPr>
      <xdr:spPr>
        <a:xfrm>
          <a:off x="16129000" y="147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156545</xdr:rowOff>
    </xdr:from>
    <xdr:ext cx="736600" cy="259045"/>
    <xdr:sp macro="" textlink="">
      <xdr:nvSpPr>
        <xdr:cNvPr id="268" name="テキスト ボックス 267"/>
        <xdr:cNvSpPr txBox="1"/>
      </xdr:nvSpPr>
      <xdr:spPr>
        <a:xfrm>
          <a:off x="15798800" y="14558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77470</xdr:rowOff>
    </xdr:from>
    <xdr:to>
      <xdr:col>22</xdr:col>
      <xdr:colOff>254000</xdr:colOff>
      <xdr:row>86</xdr:row>
      <xdr:rowOff>7620</xdr:rowOff>
    </xdr:to>
    <xdr:sp macro="" textlink="">
      <xdr:nvSpPr>
        <xdr:cNvPr id="269" name="円/楕円 268"/>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17797</xdr:rowOff>
    </xdr:from>
    <xdr:ext cx="762000" cy="259045"/>
    <xdr:sp macro="" textlink="">
      <xdr:nvSpPr>
        <xdr:cNvPr id="270" name="テキスト ボックス 269"/>
        <xdr:cNvSpPr txBox="1"/>
      </xdr:nvSpPr>
      <xdr:spPr>
        <a:xfrm>
          <a:off x="14909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83502</xdr:rowOff>
    </xdr:from>
    <xdr:to>
      <xdr:col>21</xdr:col>
      <xdr:colOff>50800</xdr:colOff>
      <xdr:row>86</xdr:row>
      <xdr:rowOff>13652</xdr:rowOff>
    </xdr:to>
    <xdr:sp macro="" textlink="">
      <xdr:nvSpPr>
        <xdr:cNvPr id="271" name="円/楕円 270"/>
        <xdr:cNvSpPr/>
      </xdr:nvSpPr>
      <xdr:spPr>
        <a:xfrm>
          <a:off x="14351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23829</xdr:rowOff>
    </xdr:from>
    <xdr:ext cx="762000" cy="259045"/>
    <xdr:sp macro="" textlink="">
      <xdr:nvSpPr>
        <xdr:cNvPr id="272" name="テキスト ボックス 271"/>
        <xdr:cNvSpPr txBox="1"/>
      </xdr:nvSpPr>
      <xdr:spPr>
        <a:xfrm>
          <a:off x="14020800" y="1442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63818</xdr:rowOff>
    </xdr:from>
    <xdr:to>
      <xdr:col>19</xdr:col>
      <xdr:colOff>533400</xdr:colOff>
      <xdr:row>88</xdr:row>
      <xdr:rowOff>165418</xdr:rowOff>
    </xdr:to>
    <xdr:sp macro="" textlink="">
      <xdr:nvSpPr>
        <xdr:cNvPr id="273" name="円/楕円 272"/>
        <xdr:cNvSpPr/>
      </xdr:nvSpPr>
      <xdr:spPr>
        <a:xfrm>
          <a:off x="13462000" y="1515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4145</xdr:rowOff>
    </xdr:from>
    <xdr:ext cx="762000" cy="259045"/>
    <xdr:sp macro="" textlink="">
      <xdr:nvSpPr>
        <xdr:cNvPr id="274" name="テキスト ボックス 273"/>
        <xdr:cNvSpPr txBox="1"/>
      </xdr:nvSpPr>
      <xdr:spPr>
        <a:xfrm>
          <a:off x="13131800" y="1492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5" name="正方形/長方形 27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6" name="テキスト ボックス 27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7" name="テキスト ボックス 27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[20.03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8" name="正方形/長方形 27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9" name="正方形/長方形 27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0" name="正方形/長方形 27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1" name="正方形/長方形 28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2" name="正方形/長方形 28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3" name="正方形/長方形 28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類似団体と同程度で年々推移している。当町においては、</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つの離島及び</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つの辺地地区があり、支所・分室・診療所に職員を配置している状況である。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学校の技能労務職員の退職による補充はせず、臨時職員で対応している。今後も職員定員管理計画により、適正な職員定員管理に取り組む。</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88" name="テキスト ボックス 28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1" name="直線コネクタ 29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2" name="テキスト ボックス 29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3" name="直線コネクタ 29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4" name="テキスト ボックス 29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5" name="直線コネクタ 29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6" name="テキスト ボックス 29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7" name="直線コネクタ 29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8" name="テキスト ボックス 29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9" name="直線コネクタ 29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0" name="テキスト ボックス 29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1" name="直線コネクタ 30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2" name="テキスト ボックス 30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5" name="直線コネクタ 304"/>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6"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7" name="直線コネクタ 306"/>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08" name="定員管理の状況最大値テキスト"/>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09" name="直線コネクタ 308"/>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47819</xdr:rowOff>
    </xdr:from>
    <xdr:to>
      <xdr:col>24</xdr:col>
      <xdr:colOff>558800</xdr:colOff>
      <xdr:row>59</xdr:row>
      <xdr:rowOff>51036</xdr:rowOff>
    </xdr:to>
    <xdr:cxnSp macro="">
      <xdr:nvCxnSpPr>
        <xdr:cNvPr id="310" name="直線コネクタ 309"/>
        <xdr:cNvCxnSpPr/>
      </xdr:nvCxnSpPr>
      <xdr:spPr>
        <a:xfrm flipV="1">
          <a:off x="16179800" y="10163369"/>
          <a:ext cx="8382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22986</xdr:rowOff>
    </xdr:from>
    <xdr:ext cx="762000" cy="259045"/>
    <xdr:sp macro="" textlink="">
      <xdr:nvSpPr>
        <xdr:cNvPr id="311" name="定員管理の状況平均値テキスト"/>
        <xdr:cNvSpPr txBox="1"/>
      </xdr:nvSpPr>
      <xdr:spPr>
        <a:xfrm>
          <a:off x="17106900" y="10138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2" name="フローチャート : 判断 311"/>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48163</xdr:rowOff>
    </xdr:from>
    <xdr:to>
      <xdr:col>23</xdr:col>
      <xdr:colOff>406400</xdr:colOff>
      <xdr:row>59</xdr:row>
      <xdr:rowOff>51036</xdr:rowOff>
    </xdr:to>
    <xdr:cxnSp macro="">
      <xdr:nvCxnSpPr>
        <xdr:cNvPr id="313" name="直線コネクタ 312"/>
        <xdr:cNvCxnSpPr/>
      </xdr:nvCxnSpPr>
      <xdr:spPr>
        <a:xfrm>
          <a:off x="15290800" y="10163713"/>
          <a:ext cx="8890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24711</xdr:rowOff>
    </xdr:from>
    <xdr:to>
      <xdr:col>23</xdr:col>
      <xdr:colOff>457200</xdr:colOff>
      <xdr:row>59</xdr:row>
      <xdr:rowOff>126311</xdr:rowOff>
    </xdr:to>
    <xdr:sp macro="" textlink="">
      <xdr:nvSpPr>
        <xdr:cNvPr id="314" name="フローチャート : 判断 313"/>
        <xdr:cNvSpPr/>
      </xdr:nvSpPr>
      <xdr:spPr>
        <a:xfrm>
          <a:off x="16129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111088</xdr:rowOff>
    </xdr:from>
    <xdr:ext cx="736600" cy="259045"/>
    <xdr:sp macro="" textlink="">
      <xdr:nvSpPr>
        <xdr:cNvPr id="315" name="テキスト ボックス 314"/>
        <xdr:cNvSpPr txBox="1"/>
      </xdr:nvSpPr>
      <xdr:spPr>
        <a:xfrm>
          <a:off x="15798800" y="1022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48163</xdr:rowOff>
    </xdr:from>
    <xdr:to>
      <xdr:col>22</xdr:col>
      <xdr:colOff>203200</xdr:colOff>
      <xdr:row>59</xdr:row>
      <xdr:rowOff>48853</xdr:rowOff>
    </xdr:to>
    <xdr:cxnSp macro="">
      <xdr:nvCxnSpPr>
        <xdr:cNvPr id="316" name="直線コネクタ 315"/>
        <xdr:cNvCxnSpPr/>
      </xdr:nvCxnSpPr>
      <xdr:spPr>
        <a:xfrm flipV="1">
          <a:off x="14401800" y="10163713"/>
          <a:ext cx="8890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20459</xdr:rowOff>
    </xdr:from>
    <xdr:to>
      <xdr:col>22</xdr:col>
      <xdr:colOff>254000</xdr:colOff>
      <xdr:row>59</xdr:row>
      <xdr:rowOff>122059</xdr:rowOff>
    </xdr:to>
    <xdr:sp macro="" textlink="">
      <xdr:nvSpPr>
        <xdr:cNvPr id="317" name="フローチャート : 判断 316"/>
        <xdr:cNvSpPr/>
      </xdr:nvSpPr>
      <xdr:spPr>
        <a:xfrm>
          <a:off x="15240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106836</xdr:rowOff>
    </xdr:from>
    <xdr:ext cx="762000" cy="259045"/>
    <xdr:sp macro="" textlink="">
      <xdr:nvSpPr>
        <xdr:cNvPr id="318" name="テキスト ボックス 317"/>
        <xdr:cNvSpPr txBox="1"/>
      </xdr:nvSpPr>
      <xdr:spPr>
        <a:xfrm>
          <a:off x="14909800" y="1022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43797</xdr:rowOff>
    </xdr:from>
    <xdr:to>
      <xdr:col>21</xdr:col>
      <xdr:colOff>0</xdr:colOff>
      <xdr:row>59</xdr:row>
      <xdr:rowOff>48853</xdr:rowOff>
    </xdr:to>
    <xdr:cxnSp macro="">
      <xdr:nvCxnSpPr>
        <xdr:cNvPr id="319" name="直線コネクタ 318"/>
        <xdr:cNvCxnSpPr/>
      </xdr:nvCxnSpPr>
      <xdr:spPr>
        <a:xfrm>
          <a:off x="13512800" y="10159347"/>
          <a:ext cx="889000" cy="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12990</xdr:rowOff>
    </xdr:from>
    <xdr:to>
      <xdr:col>21</xdr:col>
      <xdr:colOff>50800</xdr:colOff>
      <xdr:row>59</xdr:row>
      <xdr:rowOff>114590</xdr:rowOff>
    </xdr:to>
    <xdr:sp macro="" textlink="">
      <xdr:nvSpPr>
        <xdr:cNvPr id="320" name="フローチャート : 判断 319"/>
        <xdr:cNvSpPr/>
      </xdr:nvSpPr>
      <xdr:spPr>
        <a:xfrm>
          <a:off x="14351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99367</xdr:rowOff>
    </xdr:from>
    <xdr:ext cx="762000" cy="259045"/>
    <xdr:sp macro="" textlink="">
      <xdr:nvSpPr>
        <xdr:cNvPr id="321" name="テキスト ボックス 320"/>
        <xdr:cNvSpPr txBox="1"/>
      </xdr:nvSpPr>
      <xdr:spPr>
        <a:xfrm>
          <a:off x="14020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15748</xdr:rowOff>
    </xdr:from>
    <xdr:to>
      <xdr:col>19</xdr:col>
      <xdr:colOff>533400</xdr:colOff>
      <xdr:row>59</xdr:row>
      <xdr:rowOff>117348</xdr:rowOff>
    </xdr:to>
    <xdr:sp macro="" textlink="">
      <xdr:nvSpPr>
        <xdr:cNvPr id="322" name="フローチャート : 判断 321"/>
        <xdr:cNvSpPr/>
      </xdr:nvSpPr>
      <xdr:spPr>
        <a:xfrm>
          <a:off x="13462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102125</xdr:rowOff>
    </xdr:from>
    <xdr:ext cx="762000" cy="259045"/>
    <xdr:sp macro="" textlink="">
      <xdr:nvSpPr>
        <xdr:cNvPr id="323" name="テキスト ボックス 322"/>
        <xdr:cNvSpPr txBox="1"/>
      </xdr:nvSpPr>
      <xdr:spPr>
        <a:xfrm>
          <a:off x="13131800" y="1021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168469</xdr:rowOff>
    </xdr:from>
    <xdr:to>
      <xdr:col>24</xdr:col>
      <xdr:colOff>609600</xdr:colOff>
      <xdr:row>59</xdr:row>
      <xdr:rowOff>98619</xdr:rowOff>
    </xdr:to>
    <xdr:sp macro="" textlink="">
      <xdr:nvSpPr>
        <xdr:cNvPr id="329" name="円/楕円 328"/>
        <xdr:cNvSpPr/>
      </xdr:nvSpPr>
      <xdr:spPr>
        <a:xfrm>
          <a:off x="16967200" y="101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13546</xdr:rowOff>
    </xdr:from>
    <xdr:ext cx="762000" cy="259045"/>
    <xdr:sp macro="" textlink="">
      <xdr:nvSpPr>
        <xdr:cNvPr id="330" name="定員管理の状況該当値テキスト"/>
        <xdr:cNvSpPr txBox="1"/>
      </xdr:nvSpPr>
      <xdr:spPr>
        <a:xfrm>
          <a:off x="17106900" y="99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236</xdr:rowOff>
    </xdr:from>
    <xdr:to>
      <xdr:col>23</xdr:col>
      <xdr:colOff>457200</xdr:colOff>
      <xdr:row>59</xdr:row>
      <xdr:rowOff>101836</xdr:rowOff>
    </xdr:to>
    <xdr:sp macro="" textlink="">
      <xdr:nvSpPr>
        <xdr:cNvPr id="331" name="円/楕円 330"/>
        <xdr:cNvSpPr/>
      </xdr:nvSpPr>
      <xdr:spPr>
        <a:xfrm>
          <a:off x="16129000" y="101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112013</xdr:rowOff>
    </xdr:from>
    <xdr:ext cx="736600" cy="259045"/>
    <xdr:sp macro="" textlink="">
      <xdr:nvSpPr>
        <xdr:cNvPr id="332" name="テキスト ボックス 331"/>
        <xdr:cNvSpPr txBox="1"/>
      </xdr:nvSpPr>
      <xdr:spPr>
        <a:xfrm>
          <a:off x="15798800" y="9884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20.31</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168813</xdr:rowOff>
    </xdr:from>
    <xdr:to>
      <xdr:col>22</xdr:col>
      <xdr:colOff>254000</xdr:colOff>
      <xdr:row>59</xdr:row>
      <xdr:rowOff>98963</xdr:rowOff>
    </xdr:to>
    <xdr:sp macro="" textlink="">
      <xdr:nvSpPr>
        <xdr:cNvPr id="333" name="円/楕円 332"/>
        <xdr:cNvSpPr/>
      </xdr:nvSpPr>
      <xdr:spPr>
        <a:xfrm>
          <a:off x="15240000" y="1011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109140</xdr:rowOff>
    </xdr:from>
    <xdr:ext cx="762000" cy="259045"/>
    <xdr:sp macro="" textlink="">
      <xdr:nvSpPr>
        <xdr:cNvPr id="334" name="テキスト ボックス 333"/>
        <xdr:cNvSpPr txBox="1"/>
      </xdr:nvSpPr>
      <xdr:spPr>
        <a:xfrm>
          <a:off x="14909800" y="988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20.06</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169503</xdr:rowOff>
    </xdr:from>
    <xdr:to>
      <xdr:col>21</xdr:col>
      <xdr:colOff>50800</xdr:colOff>
      <xdr:row>59</xdr:row>
      <xdr:rowOff>99653</xdr:rowOff>
    </xdr:to>
    <xdr:sp macro="" textlink="">
      <xdr:nvSpPr>
        <xdr:cNvPr id="335" name="円/楕円 334"/>
        <xdr:cNvSpPr/>
      </xdr:nvSpPr>
      <xdr:spPr>
        <a:xfrm>
          <a:off x="14351000" y="1011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109830</xdr:rowOff>
    </xdr:from>
    <xdr:ext cx="762000" cy="259045"/>
    <xdr:sp macro="" textlink="">
      <xdr:nvSpPr>
        <xdr:cNvPr id="336" name="テキスト ボックス 335"/>
        <xdr:cNvSpPr txBox="1"/>
      </xdr:nvSpPr>
      <xdr:spPr>
        <a:xfrm>
          <a:off x="14020800" y="988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20.12</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164447</xdr:rowOff>
    </xdr:from>
    <xdr:to>
      <xdr:col>19</xdr:col>
      <xdr:colOff>533400</xdr:colOff>
      <xdr:row>59</xdr:row>
      <xdr:rowOff>94597</xdr:rowOff>
    </xdr:to>
    <xdr:sp macro="" textlink="">
      <xdr:nvSpPr>
        <xdr:cNvPr id="337" name="円/楕円 336"/>
        <xdr:cNvSpPr/>
      </xdr:nvSpPr>
      <xdr:spPr>
        <a:xfrm>
          <a:off x="13462000" y="1010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104774</xdr:rowOff>
    </xdr:from>
    <xdr:ext cx="762000" cy="259045"/>
    <xdr:sp macro="" textlink="">
      <xdr:nvSpPr>
        <xdr:cNvPr id="338" name="テキスト ボックス 337"/>
        <xdr:cNvSpPr txBox="1"/>
      </xdr:nvSpPr>
      <xdr:spPr>
        <a:xfrm>
          <a:off x="13131800" y="987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0" name="テキスト ボックス 33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1" name="テキスト ボックス 34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類似団体平均は年々減少傾向であるが、当町は同水準で推移しており、平成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から類似団体平均を上回っている。当町における地方債の発行は、過疎債がほとんどである。過疎債は、普通交付税措置が高いため、償還に要する一般財源をある程度確保できる一方、償還期間が短いため、元利償還額が大きくなってしまう。また、標準財政規模の減少傾向も影響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今後もこの傾向は変わらないと見込まれるが、借入対象の選定を慎重に行い、比率への影響を最小限にする。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6" name="直線コネクタ 365"/>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7"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8" name="直線コネクタ 367"/>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69"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0" name="直線コネクタ 369"/>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170180</xdr:rowOff>
    </xdr:from>
    <xdr:to>
      <xdr:col>24</xdr:col>
      <xdr:colOff>558800</xdr:colOff>
      <xdr:row>43</xdr:row>
      <xdr:rowOff>14817</xdr:rowOff>
    </xdr:to>
    <xdr:cxnSp macro="">
      <xdr:nvCxnSpPr>
        <xdr:cNvPr id="371" name="直線コネクタ 370"/>
        <xdr:cNvCxnSpPr/>
      </xdr:nvCxnSpPr>
      <xdr:spPr>
        <a:xfrm>
          <a:off x="16179800" y="737108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74100</xdr:rowOff>
    </xdr:from>
    <xdr:ext cx="762000" cy="259045"/>
    <xdr:sp macro="" textlink="">
      <xdr:nvSpPr>
        <xdr:cNvPr id="372" name="公債費負担の状況平均値テキスト"/>
        <xdr:cNvSpPr txBox="1"/>
      </xdr:nvSpPr>
      <xdr:spPr>
        <a:xfrm>
          <a:off x="17106900" y="6932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3" name="フローチャート : 判断 372"/>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170180</xdr:rowOff>
    </xdr:from>
    <xdr:to>
      <xdr:col>23</xdr:col>
      <xdr:colOff>406400</xdr:colOff>
      <xdr:row>43</xdr:row>
      <xdr:rowOff>6773</xdr:rowOff>
    </xdr:to>
    <xdr:cxnSp macro="">
      <xdr:nvCxnSpPr>
        <xdr:cNvPr id="374" name="直線コネクタ 373"/>
        <xdr:cNvCxnSpPr/>
      </xdr:nvCxnSpPr>
      <xdr:spPr>
        <a:xfrm flipV="1">
          <a:off x="15290800" y="73710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75" name="フローチャート : 判断 374"/>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129133</xdr:rowOff>
    </xdr:from>
    <xdr:ext cx="736600" cy="259045"/>
    <xdr:sp macro="" textlink="">
      <xdr:nvSpPr>
        <xdr:cNvPr id="376" name="テキスト ボックス 375"/>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170180</xdr:rowOff>
    </xdr:from>
    <xdr:to>
      <xdr:col>22</xdr:col>
      <xdr:colOff>203200</xdr:colOff>
      <xdr:row>43</xdr:row>
      <xdr:rowOff>6773</xdr:rowOff>
    </xdr:to>
    <xdr:cxnSp macro="">
      <xdr:nvCxnSpPr>
        <xdr:cNvPr id="377" name="直線コネクタ 376"/>
        <xdr:cNvCxnSpPr/>
      </xdr:nvCxnSpPr>
      <xdr:spPr>
        <a:xfrm>
          <a:off x="14401800" y="73710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78" name="フローチャート : 判断 377"/>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62247</xdr:rowOff>
    </xdr:from>
    <xdr:ext cx="762000" cy="259045"/>
    <xdr:sp macro="" textlink="">
      <xdr:nvSpPr>
        <xdr:cNvPr id="379" name="テキスト ボックス 378"/>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170180</xdr:rowOff>
    </xdr:from>
    <xdr:to>
      <xdr:col>21</xdr:col>
      <xdr:colOff>0</xdr:colOff>
      <xdr:row>42</xdr:row>
      <xdr:rowOff>170180</xdr:rowOff>
    </xdr:to>
    <xdr:cxnSp macro="">
      <xdr:nvCxnSpPr>
        <xdr:cNvPr id="380" name="直線コネクタ 379"/>
        <xdr:cNvCxnSpPr/>
      </xdr:nvCxnSpPr>
      <xdr:spPr>
        <a:xfrm>
          <a:off x="13512800" y="737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81" name="フローチャート : 判断 380"/>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134637</xdr:rowOff>
    </xdr:from>
    <xdr:ext cx="762000" cy="259045"/>
    <xdr:sp macro="" textlink="">
      <xdr:nvSpPr>
        <xdr:cNvPr id="382" name="テキスト ボックス 381"/>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83" name="フローチャート : 判断 382"/>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51664</xdr:rowOff>
    </xdr:from>
    <xdr:ext cx="762000" cy="259045"/>
    <xdr:sp macro="" textlink="">
      <xdr:nvSpPr>
        <xdr:cNvPr id="384" name="テキスト ボックス 383"/>
        <xdr:cNvSpPr txBox="1"/>
      </xdr:nvSpPr>
      <xdr:spPr>
        <a:xfrm>
          <a:off x="13131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135467</xdr:rowOff>
    </xdr:from>
    <xdr:to>
      <xdr:col>24</xdr:col>
      <xdr:colOff>609600</xdr:colOff>
      <xdr:row>43</xdr:row>
      <xdr:rowOff>65617</xdr:rowOff>
    </xdr:to>
    <xdr:sp macro="" textlink="">
      <xdr:nvSpPr>
        <xdr:cNvPr id="390" name="円/楕円 389"/>
        <xdr:cNvSpPr/>
      </xdr:nvSpPr>
      <xdr:spPr>
        <a:xfrm>
          <a:off x="16967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107544</xdr:rowOff>
    </xdr:from>
    <xdr:ext cx="762000" cy="259045"/>
    <xdr:sp macro="" textlink="">
      <xdr:nvSpPr>
        <xdr:cNvPr id="391" name="公債費負担の状況該当値テキスト"/>
        <xdr:cNvSpPr txBox="1"/>
      </xdr:nvSpPr>
      <xdr:spPr>
        <a:xfrm>
          <a:off x="17106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119380</xdr:rowOff>
    </xdr:from>
    <xdr:to>
      <xdr:col>23</xdr:col>
      <xdr:colOff>457200</xdr:colOff>
      <xdr:row>43</xdr:row>
      <xdr:rowOff>49530</xdr:rowOff>
    </xdr:to>
    <xdr:sp macro="" textlink="">
      <xdr:nvSpPr>
        <xdr:cNvPr id="392" name="円/楕円 391"/>
        <xdr:cNvSpPr/>
      </xdr:nvSpPr>
      <xdr:spPr>
        <a:xfrm>
          <a:off x="16129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34307</xdr:rowOff>
    </xdr:from>
    <xdr:ext cx="736600" cy="259045"/>
    <xdr:sp macro="" textlink="">
      <xdr:nvSpPr>
        <xdr:cNvPr id="393" name="テキスト ボックス 392"/>
        <xdr:cNvSpPr txBox="1"/>
      </xdr:nvSpPr>
      <xdr:spPr>
        <a:xfrm>
          <a:off x="15798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127423</xdr:rowOff>
    </xdr:from>
    <xdr:to>
      <xdr:col>22</xdr:col>
      <xdr:colOff>254000</xdr:colOff>
      <xdr:row>43</xdr:row>
      <xdr:rowOff>57573</xdr:rowOff>
    </xdr:to>
    <xdr:sp macro="" textlink="">
      <xdr:nvSpPr>
        <xdr:cNvPr id="394" name="円/楕円 393"/>
        <xdr:cNvSpPr/>
      </xdr:nvSpPr>
      <xdr:spPr>
        <a:xfrm>
          <a:off x="15240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42350</xdr:rowOff>
    </xdr:from>
    <xdr:ext cx="762000" cy="259045"/>
    <xdr:sp macro="" textlink="">
      <xdr:nvSpPr>
        <xdr:cNvPr id="395" name="テキスト ボックス 394"/>
        <xdr:cNvSpPr txBox="1"/>
      </xdr:nvSpPr>
      <xdr:spPr>
        <a:xfrm>
          <a:off x="14909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119380</xdr:rowOff>
    </xdr:from>
    <xdr:to>
      <xdr:col>21</xdr:col>
      <xdr:colOff>50800</xdr:colOff>
      <xdr:row>43</xdr:row>
      <xdr:rowOff>49530</xdr:rowOff>
    </xdr:to>
    <xdr:sp macro="" textlink="">
      <xdr:nvSpPr>
        <xdr:cNvPr id="396" name="円/楕円 395"/>
        <xdr:cNvSpPr/>
      </xdr:nvSpPr>
      <xdr:spPr>
        <a:xfrm>
          <a:off x="14351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34307</xdr:rowOff>
    </xdr:from>
    <xdr:ext cx="762000" cy="259045"/>
    <xdr:sp macro="" textlink="">
      <xdr:nvSpPr>
        <xdr:cNvPr id="397" name="テキスト ボックス 396"/>
        <xdr:cNvSpPr txBox="1"/>
      </xdr:nvSpPr>
      <xdr:spPr>
        <a:xfrm>
          <a:off x="14020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119380</xdr:rowOff>
    </xdr:from>
    <xdr:to>
      <xdr:col>19</xdr:col>
      <xdr:colOff>533400</xdr:colOff>
      <xdr:row>43</xdr:row>
      <xdr:rowOff>49530</xdr:rowOff>
    </xdr:to>
    <xdr:sp macro="" textlink="">
      <xdr:nvSpPr>
        <xdr:cNvPr id="398" name="円/楕円 397"/>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34307</xdr:rowOff>
    </xdr:from>
    <xdr:ext cx="762000" cy="259045"/>
    <xdr:sp macro="" textlink="">
      <xdr:nvSpPr>
        <xdr:cNvPr id="399" name="テキスト ボックス 398"/>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年度から比率なしと算定されている。将来負担額に対する充当可能財源等の一つである充当可能基金がある程度あることが要因と考えられる。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将来負担額の多くを占める地方債現在高は今後減少し続け、将来負担額全体も減少する見込であるが、充当可能基金が減少すれば、再び比率が出る可能性もある。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28" name="直線コネクタ 427"/>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29" name="将来負担の状況最小値テキスト"/>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0" name="直線コネクタ 429"/>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4" name="フローチャート :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5" name="フローチャート : 判断 43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6" name="テキスト ボックス 43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7" name="フローチャート : 判断 43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8" name="テキスト ボックス 43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9" name="フローチャート : 判断 43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0" name="テキスト ボックス 43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1" name="フローチャート : 判断 44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2" name="テキスト ボックス 44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山口県上関町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2,946
2,944
34.69
3,315,873
3,188,286
103,718
1,916,731
3,233,755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類似団体平均を毎年上回っている状況である。当町は支所・分室・診療所に職員を配置している。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これまでの取組として、特別職の給料の</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％削減や管理職手当の定額支給を続けており、また平成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年度に議員定数を</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人削減、</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年度にさらに</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人削減した。住民サービスに支障が出ないよう、無理のない範囲で削減に努める。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110998</xdr:rowOff>
    </xdr:from>
    <xdr:to>
      <xdr:col>7</xdr:col>
      <xdr:colOff>15875</xdr:colOff>
      <xdr:row>35</xdr:row>
      <xdr:rowOff>124714</xdr:rowOff>
    </xdr:to>
    <xdr:cxnSp macro="">
      <xdr:nvCxnSpPr>
        <xdr:cNvPr id="64" name="直線コネクタ 63"/>
        <xdr:cNvCxnSpPr/>
      </xdr:nvCxnSpPr>
      <xdr:spPr>
        <a:xfrm>
          <a:off x="3987800" y="61117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120159</xdr:rowOff>
    </xdr:from>
    <xdr:ext cx="762000" cy="259045"/>
    <xdr:sp macro="" textlink="">
      <xdr:nvSpPr>
        <xdr:cNvPr id="65" name="人件費平均値テキスト"/>
        <xdr:cNvSpPr txBox="1"/>
      </xdr:nvSpPr>
      <xdr:spPr>
        <a:xfrm>
          <a:off x="4914900" y="577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110998</xdr:rowOff>
    </xdr:from>
    <xdr:to>
      <xdr:col>5</xdr:col>
      <xdr:colOff>549275</xdr:colOff>
      <xdr:row>35</xdr:row>
      <xdr:rowOff>138430</xdr:rowOff>
    </xdr:to>
    <xdr:cxnSp macro="">
      <xdr:nvCxnSpPr>
        <xdr:cNvPr id="67" name="直線コネクタ 66"/>
        <xdr:cNvCxnSpPr/>
      </xdr:nvCxnSpPr>
      <xdr:spPr>
        <a:xfrm flipV="1">
          <a:off x="3098800" y="61117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48768</xdr:rowOff>
    </xdr:from>
    <xdr:to>
      <xdr:col>5</xdr:col>
      <xdr:colOff>600075</xdr:colOff>
      <xdr:row>34</xdr:row>
      <xdr:rowOff>150368</xdr:rowOff>
    </xdr:to>
    <xdr:sp macro="" textlink="">
      <xdr:nvSpPr>
        <xdr:cNvPr id="68" name="フローチャート : 判断 67"/>
        <xdr:cNvSpPr/>
      </xdr:nvSpPr>
      <xdr:spPr>
        <a:xfrm>
          <a:off x="3937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160545</xdr:rowOff>
    </xdr:from>
    <xdr:ext cx="736600" cy="259045"/>
    <xdr:sp macro="" textlink="">
      <xdr:nvSpPr>
        <xdr:cNvPr id="69" name="テキスト ボックス 68"/>
        <xdr:cNvSpPr txBox="1"/>
      </xdr:nvSpPr>
      <xdr:spPr>
        <a:xfrm>
          <a:off x="3606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138430</xdr:rowOff>
    </xdr:from>
    <xdr:to>
      <xdr:col>4</xdr:col>
      <xdr:colOff>346075</xdr:colOff>
      <xdr:row>36</xdr:row>
      <xdr:rowOff>3556</xdr:rowOff>
    </xdr:to>
    <xdr:cxnSp macro="">
      <xdr:nvCxnSpPr>
        <xdr:cNvPr id="70" name="直線コネクタ 69"/>
        <xdr:cNvCxnSpPr/>
      </xdr:nvCxnSpPr>
      <xdr:spPr>
        <a:xfrm flipV="1">
          <a:off x="2209800" y="61391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103632</xdr:rowOff>
    </xdr:from>
    <xdr:to>
      <xdr:col>4</xdr:col>
      <xdr:colOff>396875</xdr:colOff>
      <xdr:row>35</xdr:row>
      <xdr:rowOff>33782</xdr:rowOff>
    </xdr:to>
    <xdr:sp macro="" textlink="">
      <xdr:nvSpPr>
        <xdr:cNvPr id="71" name="フローチャート : 判断 70"/>
        <xdr:cNvSpPr/>
      </xdr:nvSpPr>
      <xdr:spPr>
        <a:xfrm>
          <a:off x="3048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43959</xdr:rowOff>
    </xdr:from>
    <xdr:ext cx="762000" cy="259045"/>
    <xdr:sp macro="" textlink="">
      <xdr:nvSpPr>
        <xdr:cNvPr id="72" name="テキスト ボックス 71"/>
        <xdr:cNvSpPr txBox="1"/>
      </xdr:nvSpPr>
      <xdr:spPr>
        <a:xfrm>
          <a:off x="2717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3556</xdr:rowOff>
    </xdr:from>
    <xdr:to>
      <xdr:col>3</xdr:col>
      <xdr:colOff>142875</xdr:colOff>
      <xdr:row>36</xdr:row>
      <xdr:rowOff>81280</xdr:rowOff>
    </xdr:to>
    <xdr:cxnSp macro="">
      <xdr:nvCxnSpPr>
        <xdr:cNvPr id="73" name="直線コネクタ 72"/>
        <xdr:cNvCxnSpPr/>
      </xdr:nvCxnSpPr>
      <xdr:spPr>
        <a:xfrm flipV="1">
          <a:off x="1320800" y="61757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44196</xdr:rowOff>
    </xdr:from>
    <xdr:to>
      <xdr:col>3</xdr:col>
      <xdr:colOff>193675</xdr:colOff>
      <xdr:row>34</xdr:row>
      <xdr:rowOff>145796</xdr:rowOff>
    </xdr:to>
    <xdr:sp macro="" textlink="">
      <xdr:nvSpPr>
        <xdr:cNvPr id="74" name="フローチャート : 判断 73"/>
        <xdr:cNvSpPr/>
      </xdr:nvSpPr>
      <xdr:spPr>
        <a:xfrm>
          <a:off x="2159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155973</xdr:rowOff>
    </xdr:from>
    <xdr:ext cx="762000" cy="259045"/>
    <xdr:sp macro="" textlink="">
      <xdr:nvSpPr>
        <xdr:cNvPr id="75" name="テキスト ボックス 74"/>
        <xdr:cNvSpPr txBox="1"/>
      </xdr:nvSpPr>
      <xdr:spPr>
        <a:xfrm>
          <a:off x="1828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62484</xdr:rowOff>
    </xdr:from>
    <xdr:to>
      <xdr:col>1</xdr:col>
      <xdr:colOff>676275</xdr:colOff>
      <xdr:row>34</xdr:row>
      <xdr:rowOff>164084</xdr:rowOff>
    </xdr:to>
    <xdr:sp macro="" textlink="">
      <xdr:nvSpPr>
        <xdr:cNvPr id="76" name="フローチャート : 判断 75"/>
        <xdr:cNvSpPr/>
      </xdr:nvSpPr>
      <xdr:spPr>
        <a:xfrm>
          <a:off x="1270000" y="589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2811</xdr:rowOff>
    </xdr:from>
    <xdr:ext cx="762000" cy="259045"/>
    <xdr:sp macro="" textlink="">
      <xdr:nvSpPr>
        <xdr:cNvPr id="77" name="テキスト ボックス 76"/>
        <xdr:cNvSpPr txBox="1"/>
      </xdr:nvSpPr>
      <xdr:spPr>
        <a:xfrm>
          <a:off x="939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73914</xdr:rowOff>
    </xdr:from>
    <xdr:to>
      <xdr:col>7</xdr:col>
      <xdr:colOff>66675</xdr:colOff>
      <xdr:row>36</xdr:row>
      <xdr:rowOff>4064</xdr:rowOff>
    </xdr:to>
    <xdr:sp macro="" textlink="">
      <xdr:nvSpPr>
        <xdr:cNvPr id="83" name="円/楕円 82"/>
        <xdr:cNvSpPr/>
      </xdr:nvSpPr>
      <xdr:spPr>
        <a:xfrm>
          <a:off x="4775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45991</xdr:rowOff>
    </xdr:from>
    <xdr:ext cx="762000" cy="259045"/>
    <xdr:sp macro="" textlink="">
      <xdr:nvSpPr>
        <xdr:cNvPr id="84" name="人件費該当値テキスト"/>
        <xdr:cNvSpPr txBox="1"/>
      </xdr:nvSpPr>
      <xdr:spPr>
        <a:xfrm>
          <a:off x="4914900" y="604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60198</xdr:rowOff>
    </xdr:from>
    <xdr:to>
      <xdr:col>5</xdr:col>
      <xdr:colOff>600075</xdr:colOff>
      <xdr:row>35</xdr:row>
      <xdr:rowOff>161798</xdr:rowOff>
    </xdr:to>
    <xdr:sp macro="" textlink="">
      <xdr:nvSpPr>
        <xdr:cNvPr id="85" name="円/楕円 84"/>
        <xdr:cNvSpPr/>
      </xdr:nvSpPr>
      <xdr:spPr>
        <a:xfrm>
          <a:off x="3937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146575</xdr:rowOff>
    </xdr:from>
    <xdr:ext cx="736600" cy="259045"/>
    <xdr:sp macro="" textlink="">
      <xdr:nvSpPr>
        <xdr:cNvPr id="86" name="テキスト ボックス 85"/>
        <xdr:cNvSpPr txBox="1"/>
      </xdr:nvSpPr>
      <xdr:spPr>
        <a:xfrm>
          <a:off x="3606800" y="6147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87630</xdr:rowOff>
    </xdr:from>
    <xdr:to>
      <xdr:col>4</xdr:col>
      <xdr:colOff>396875</xdr:colOff>
      <xdr:row>36</xdr:row>
      <xdr:rowOff>17780</xdr:rowOff>
    </xdr:to>
    <xdr:sp macro="" textlink="">
      <xdr:nvSpPr>
        <xdr:cNvPr id="87" name="円/楕円 86"/>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2557</xdr:rowOff>
    </xdr:from>
    <xdr:ext cx="762000" cy="259045"/>
    <xdr:sp macro="" textlink="">
      <xdr:nvSpPr>
        <xdr:cNvPr id="88" name="テキスト ボックス 87"/>
        <xdr:cNvSpPr txBox="1"/>
      </xdr:nvSpPr>
      <xdr:spPr>
        <a:xfrm>
          <a:off x="2717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124206</xdr:rowOff>
    </xdr:from>
    <xdr:to>
      <xdr:col>3</xdr:col>
      <xdr:colOff>193675</xdr:colOff>
      <xdr:row>36</xdr:row>
      <xdr:rowOff>54356</xdr:rowOff>
    </xdr:to>
    <xdr:sp macro="" textlink="">
      <xdr:nvSpPr>
        <xdr:cNvPr id="89" name="円/楕円 88"/>
        <xdr:cNvSpPr/>
      </xdr:nvSpPr>
      <xdr:spPr>
        <a:xfrm>
          <a:off x="2159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39133</xdr:rowOff>
    </xdr:from>
    <xdr:ext cx="762000" cy="259045"/>
    <xdr:sp macro="" textlink="">
      <xdr:nvSpPr>
        <xdr:cNvPr id="90" name="テキスト ボックス 89"/>
        <xdr:cNvSpPr txBox="1"/>
      </xdr:nvSpPr>
      <xdr:spPr>
        <a:xfrm>
          <a:off x="1828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91" name="円/楕円 90"/>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116857</xdr:rowOff>
    </xdr:from>
    <xdr:ext cx="762000" cy="259045"/>
    <xdr:sp macro="" textlink="">
      <xdr:nvSpPr>
        <xdr:cNvPr id="92" name="テキスト ボックス 91"/>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類似団体と同程度で年々推移している状況である。特に電算関係や祝島し尿処理場の管理、上関町斎苑の管理等に費用を要している。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経常的なものについては、前年度より増加しないよう、削減に努めているが、施設の老朽化等により、増加する可能性もある。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1270</xdr:rowOff>
    </xdr:from>
    <xdr:to>
      <xdr:col>24</xdr:col>
      <xdr:colOff>31750</xdr:colOff>
      <xdr:row>17</xdr:row>
      <xdr:rowOff>37846</xdr:rowOff>
    </xdr:to>
    <xdr:cxnSp macro="">
      <xdr:nvCxnSpPr>
        <xdr:cNvPr id="122" name="直線コネクタ 121"/>
        <xdr:cNvCxnSpPr/>
      </xdr:nvCxnSpPr>
      <xdr:spPr>
        <a:xfrm>
          <a:off x="15671800" y="29159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158005</xdr:rowOff>
    </xdr:from>
    <xdr:ext cx="762000" cy="259045"/>
    <xdr:sp macro="" textlink="">
      <xdr:nvSpPr>
        <xdr:cNvPr id="123" name="物件費平均値テキスト"/>
        <xdr:cNvSpPr txBox="1"/>
      </xdr:nvSpPr>
      <xdr:spPr>
        <a:xfrm>
          <a:off x="16598900" y="290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1270</xdr:rowOff>
    </xdr:from>
    <xdr:to>
      <xdr:col>22</xdr:col>
      <xdr:colOff>565150</xdr:colOff>
      <xdr:row>17</xdr:row>
      <xdr:rowOff>10414</xdr:rowOff>
    </xdr:to>
    <xdr:cxnSp macro="">
      <xdr:nvCxnSpPr>
        <xdr:cNvPr id="125" name="直線コネクタ 124"/>
        <xdr:cNvCxnSpPr/>
      </xdr:nvCxnSpPr>
      <xdr:spPr>
        <a:xfrm flipV="1">
          <a:off x="14782800" y="29159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6" name="フローチャート : 判断 125"/>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41419</xdr:rowOff>
    </xdr:from>
    <xdr:ext cx="736600" cy="259045"/>
    <xdr:sp macro="" textlink="">
      <xdr:nvSpPr>
        <xdr:cNvPr id="127" name="テキスト ボックス 126"/>
        <xdr:cNvSpPr txBox="1"/>
      </xdr:nvSpPr>
      <xdr:spPr>
        <a:xfrm>
          <a:off x="15290800" y="295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159004</xdr:rowOff>
    </xdr:from>
    <xdr:to>
      <xdr:col>21</xdr:col>
      <xdr:colOff>361950</xdr:colOff>
      <xdr:row>17</xdr:row>
      <xdr:rowOff>10414</xdr:rowOff>
    </xdr:to>
    <xdr:cxnSp macro="">
      <xdr:nvCxnSpPr>
        <xdr:cNvPr id="128" name="直線コネクタ 127"/>
        <xdr:cNvCxnSpPr/>
      </xdr:nvCxnSpPr>
      <xdr:spPr>
        <a:xfrm>
          <a:off x="13893800" y="29022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135636</xdr:rowOff>
    </xdr:from>
    <xdr:to>
      <xdr:col>21</xdr:col>
      <xdr:colOff>412750</xdr:colOff>
      <xdr:row>17</xdr:row>
      <xdr:rowOff>65786</xdr:rowOff>
    </xdr:to>
    <xdr:sp macro="" textlink="">
      <xdr:nvSpPr>
        <xdr:cNvPr id="129" name="フローチャート : 判断 128"/>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50563</xdr:rowOff>
    </xdr:from>
    <xdr:ext cx="762000" cy="259045"/>
    <xdr:sp macro="" textlink="">
      <xdr:nvSpPr>
        <xdr:cNvPr id="130" name="テキスト ボックス 129"/>
        <xdr:cNvSpPr txBox="1"/>
      </xdr:nvSpPr>
      <xdr:spPr>
        <a:xfrm>
          <a:off x="14401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159004</xdr:rowOff>
    </xdr:from>
    <xdr:to>
      <xdr:col>20</xdr:col>
      <xdr:colOff>158750</xdr:colOff>
      <xdr:row>17</xdr:row>
      <xdr:rowOff>1270</xdr:rowOff>
    </xdr:to>
    <xdr:cxnSp macro="">
      <xdr:nvCxnSpPr>
        <xdr:cNvPr id="131" name="直線コネクタ 130"/>
        <xdr:cNvCxnSpPr/>
      </xdr:nvCxnSpPr>
      <xdr:spPr>
        <a:xfrm flipV="1">
          <a:off x="13004800" y="2902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34815</xdr:rowOff>
    </xdr:from>
    <xdr:ext cx="762000" cy="259045"/>
    <xdr:sp macro="" textlink="">
      <xdr:nvSpPr>
        <xdr:cNvPr id="133" name="テキスト ボックス 132"/>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11955</xdr:rowOff>
    </xdr:from>
    <xdr:ext cx="762000" cy="259045"/>
    <xdr:sp macro="" textlink="">
      <xdr:nvSpPr>
        <xdr:cNvPr id="135" name="テキスト ボックス 134"/>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158496</xdr:rowOff>
    </xdr:from>
    <xdr:to>
      <xdr:col>24</xdr:col>
      <xdr:colOff>82550</xdr:colOff>
      <xdr:row>17</xdr:row>
      <xdr:rowOff>88646</xdr:rowOff>
    </xdr:to>
    <xdr:sp macro="" textlink="">
      <xdr:nvSpPr>
        <xdr:cNvPr id="141" name="円/楕円 140"/>
        <xdr:cNvSpPr/>
      </xdr:nvSpPr>
      <xdr:spPr>
        <a:xfrm>
          <a:off x="164592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3573</xdr:rowOff>
    </xdr:from>
    <xdr:ext cx="762000" cy="259045"/>
    <xdr:sp macro="" textlink="">
      <xdr:nvSpPr>
        <xdr:cNvPr id="142" name="物件費該当値テキスト"/>
        <xdr:cNvSpPr txBox="1"/>
      </xdr:nvSpPr>
      <xdr:spPr>
        <a:xfrm>
          <a:off x="16598900" y="27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121920</xdr:rowOff>
    </xdr:from>
    <xdr:to>
      <xdr:col>22</xdr:col>
      <xdr:colOff>615950</xdr:colOff>
      <xdr:row>17</xdr:row>
      <xdr:rowOff>52070</xdr:rowOff>
    </xdr:to>
    <xdr:sp macro="" textlink="">
      <xdr:nvSpPr>
        <xdr:cNvPr id="143" name="円/楕円 142"/>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62247</xdr:rowOff>
    </xdr:from>
    <xdr:ext cx="736600" cy="259045"/>
    <xdr:sp macro="" textlink="">
      <xdr:nvSpPr>
        <xdr:cNvPr id="144" name="テキスト ボックス 143"/>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131064</xdr:rowOff>
    </xdr:from>
    <xdr:to>
      <xdr:col>21</xdr:col>
      <xdr:colOff>412750</xdr:colOff>
      <xdr:row>17</xdr:row>
      <xdr:rowOff>61214</xdr:rowOff>
    </xdr:to>
    <xdr:sp macro="" textlink="">
      <xdr:nvSpPr>
        <xdr:cNvPr id="145" name="円/楕円 144"/>
        <xdr:cNvSpPr/>
      </xdr:nvSpPr>
      <xdr:spPr>
        <a:xfrm>
          <a:off x="14732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71391</xdr:rowOff>
    </xdr:from>
    <xdr:ext cx="762000" cy="259045"/>
    <xdr:sp macro="" textlink="">
      <xdr:nvSpPr>
        <xdr:cNvPr id="146" name="テキスト ボックス 145"/>
        <xdr:cNvSpPr txBox="1"/>
      </xdr:nvSpPr>
      <xdr:spPr>
        <a:xfrm>
          <a:off x="14401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108204</xdr:rowOff>
    </xdr:from>
    <xdr:to>
      <xdr:col>20</xdr:col>
      <xdr:colOff>209550</xdr:colOff>
      <xdr:row>17</xdr:row>
      <xdr:rowOff>38354</xdr:rowOff>
    </xdr:to>
    <xdr:sp macro="" textlink="">
      <xdr:nvSpPr>
        <xdr:cNvPr id="147" name="円/楕円 146"/>
        <xdr:cNvSpPr/>
      </xdr:nvSpPr>
      <xdr:spPr>
        <a:xfrm>
          <a:off x="13843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23131</xdr:rowOff>
    </xdr:from>
    <xdr:ext cx="762000" cy="259045"/>
    <xdr:sp macro="" textlink="">
      <xdr:nvSpPr>
        <xdr:cNvPr id="148" name="テキスト ボックス 147"/>
        <xdr:cNvSpPr txBox="1"/>
      </xdr:nvSpPr>
      <xdr:spPr>
        <a:xfrm>
          <a:off x="13512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49" name="円/楕円 148"/>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36847</xdr:rowOff>
    </xdr:from>
    <xdr:ext cx="762000" cy="259045"/>
    <xdr:sp macro="" textlink="">
      <xdr:nvSpPr>
        <xdr:cNvPr id="150" name="テキスト ボックス 149"/>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類似団体平均を毎年上回っている状況である。当町は全国的に見ても高い高齢化率（</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日現在</a:t>
          </a:r>
          <a:r>
            <a:rPr lang="en-US" altLang="ja-JP" sz="1100" b="0" i="0" baseline="0">
              <a:solidFill>
                <a:schemeClr val="dk1"/>
              </a:solidFill>
              <a:effectLst/>
              <a:latin typeface="+mn-lt"/>
              <a:ea typeface="+mn-ea"/>
              <a:cs typeface="+mn-cs"/>
            </a:rPr>
            <a:t>54.62%</a:t>
          </a:r>
          <a:r>
            <a:rPr lang="ja-JP" altLang="ja-JP" sz="1100" b="0" i="0" baseline="0">
              <a:solidFill>
                <a:schemeClr val="dk1"/>
              </a:solidFill>
              <a:effectLst/>
              <a:latin typeface="+mn-lt"/>
              <a:ea typeface="+mn-ea"/>
              <a:cs typeface="+mn-cs"/>
            </a:rPr>
            <a:t>）で、老人施設措置費に係る支出が多い。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また、少子化対策として、保育料の軽減を行っており、多くの一般財源等を充てている。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少子高齢の町として、高齢者や子どもに対する支援は重要であり、真に住民のためになっているか精査しながら行っていきたいと考えている。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29028</xdr:rowOff>
    </xdr:from>
    <xdr:to>
      <xdr:col>7</xdr:col>
      <xdr:colOff>15875</xdr:colOff>
      <xdr:row>56</xdr:row>
      <xdr:rowOff>61685</xdr:rowOff>
    </xdr:to>
    <xdr:cxnSp macro="">
      <xdr:nvCxnSpPr>
        <xdr:cNvPr id="184" name="直線コネクタ 183"/>
        <xdr:cNvCxnSpPr/>
      </xdr:nvCxnSpPr>
      <xdr:spPr>
        <a:xfrm>
          <a:off x="3987800" y="96302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5"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29028</xdr:rowOff>
    </xdr:from>
    <xdr:to>
      <xdr:col>5</xdr:col>
      <xdr:colOff>549275</xdr:colOff>
      <xdr:row>56</xdr:row>
      <xdr:rowOff>29028</xdr:rowOff>
    </xdr:to>
    <xdr:cxnSp macro="">
      <xdr:nvCxnSpPr>
        <xdr:cNvPr id="187" name="直線コネクタ 186"/>
        <xdr:cNvCxnSpPr/>
      </xdr:nvCxnSpPr>
      <xdr:spPr>
        <a:xfrm>
          <a:off x="3098800" y="9630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89" name="テキスト ボックス 188"/>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29028</xdr:rowOff>
    </xdr:from>
    <xdr:to>
      <xdr:col>4</xdr:col>
      <xdr:colOff>346075</xdr:colOff>
      <xdr:row>56</xdr:row>
      <xdr:rowOff>29028</xdr:rowOff>
    </xdr:to>
    <xdr:cxnSp macro="">
      <xdr:nvCxnSpPr>
        <xdr:cNvPr id="190" name="直線コネクタ 189"/>
        <xdr:cNvCxnSpPr/>
      </xdr:nvCxnSpPr>
      <xdr:spPr>
        <a:xfrm>
          <a:off x="2209800" y="9630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1" name="フローチャート :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192" name="テキスト ボックス 19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29028</xdr:rowOff>
    </xdr:from>
    <xdr:to>
      <xdr:col>3</xdr:col>
      <xdr:colOff>142875</xdr:colOff>
      <xdr:row>56</xdr:row>
      <xdr:rowOff>78015</xdr:rowOff>
    </xdr:to>
    <xdr:cxnSp macro="">
      <xdr:nvCxnSpPr>
        <xdr:cNvPr id="193" name="直線コネクタ 192"/>
        <xdr:cNvCxnSpPr/>
      </xdr:nvCxnSpPr>
      <xdr:spPr>
        <a:xfrm flipV="1">
          <a:off x="1320800" y="96302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4" name="フローチャート : 判断 193"/>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195" name="テキスト ボックス 194"/>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197" name="テキスト ボックス 196"/>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10885</xdr:rowOff>
    </xdr:from>
    <xdr:to>
      <xdr:col>7</xdr:col>
      <xdr:colOff>66675</xdr:colOff>
      <xdr:row>56</xdr:row>
      <xdr:rowOff>112485</xdr:rowOff>
    </xdr:to>
    <xdr:sp macro="" textlink="">
      <xdr:nvSpPr>
        <xdr:cNvPr id="203" name="円/楕円 202"/>
        <xdr:cNvSpPr/>
      </xdr:nvSpPr>
      <xdr:spPr>
        <a:xfrm>
          <a:off x="4775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154412</xdr:rowOff>
    </xdr:from>
    <xdr:ext cx="762000" cy="259045"/>
    <xdr:sp macro="" textlink="">
      <xdr:nvSpPr>
        <xdr:cNvPr id="204" name="扶助費該当値テキスト"/>
        <xdr:cNvSpPr txBox="1"/>
      </xdr:nvSpPr>
      <xdr:spPr>
        <a:xfrm>
          <a:off x="49149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149678</xdr:rowOff>
    </xdr:from>
    <xdr:to>
      <xdr:col>5</xdr:col>
      <xdr:colOff>600075</xdr:colOff>
      <xdr:row>56</xdr:row>
      <xdr:rowOff>79828</xdr:rowOff>
    </xdr:to>
    <xdr:sp macro="" textlink="">
      <xdr:nvSpPr>
        <xdr:cNvPr id="205" name="円/楕円 204"/>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64605</xdr:rowOff>
    </xdr:from>
    <xdr:ext cx="736600" cy="259045"/>
    <xdr:sp macro="" textlink="">
      <xdr:nvSpPr>
        <xdr:cNvPr id="206" name="テキスト ボックス 205"/>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149678</xdr:rowOff>
    </xdr:from>
    <xdr:to>
      <xdr:col>4</xdr:col>
      <xdr:colOff>396875</xdr:colOff>
      <xdr:row>56</xdr:row>
      <xdr:rowOff>79828</xdr:rowOff>
    </xdr:to>
    <xdr:sp macro="" textlink="">
      <xdr:nvSpPr>
        <xdr:cNvPr id="207" name="円/楕円 206"/>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64605</xdr:rowOff>
    </xdr:from>
    <xdr:ext cx="762000" cy="259045"/>
    <xdr:sp macro="" textlink="">
      <xdr:nvSpPr>
        <xdr:cNvPr id="208" name="テキスト ボックス 207"/>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149678</xdr:rowOff>
    </xdr:from>
    <xdr:to>
      <xdr:col>3</xdr:col>
      <xdr:colOff>193675</xdr:colOff>
      <xdr:row>56</xdr:row>
      <xdr:rowOff>79828</xdr:rowOff>
    </xdr:to>
    <xdr:sp macro="" textlink="">
      <xdr:nvSpPr>
        <xdr:cNvPr id="209" name="円/楕円 208"/>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64605</xdr:rowOff>
    </xdr:from>
    <xdr:ext cx="762000" cy="259045"/>
    <xdr:sp macro="" textlink="">
      <xdr:nvSpPr>
        <xdr:cNvPr id="210" name="テキスト ボックス 209"/>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11" name="円/楕円 210"/>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113592</xdr:rowOff>
    </xdr:from>
    <xdr:ext cx="762000" cy="259045"/>
    <xdr:sp macro="" textlink="">
      <xdr:nvSpPr>
        <xdr:cNvPr id="212" name="テキスト ボックス 211"/>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主に繰出金であるが、類似団体平均を毎年上回っている状況である。高齢化により、国民健康保険事業会計、後期高齢者医療事業会計、介護保険事業会計への繰出金が多い。また、簡易水道事業において、資本費が全国平均よりかなり高く、高料金対策の繰出金が多いことも要因と考えられ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62230</xdr:rowOff>
    </xdr:from>
    <xdr:to>
      <xdr:col>24</xdr:col>
      <xdr:colOff>31750</xdr:colOff>
      <xdr:row>59</xdr:row>
      <xdr:rowOff>100330</xdr:rowOff>
    </xdr:to>
    <xdr:cxnSp macro="">
      <xdr:nvCxnSpPr>
        <xdr:cNvPr id="244" name="直線コネクタ 243"/>
        <xdr:cNvCxnSpPr/>
      </xdr:nvCxnSpPr>
      <xdr:spPr>
        <a:xfrm>
          <a:off x="15671800" y="10177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96537</xdr:rowOff>
    </xdr:from>
    <xdr:ext cx="762000" cy="259045"/>
    <xdr:sp macro="" textlink="">
      <xdr:nvSpPr>
        <xdr:cNvPr id="245" name="その他平均値テキスト"/>
        <xdr:cNvSpPr txBox="1"/>
      </xdr:nvSpPr>
      <xdr:spPr>
        <a:xfrm>
          <a:off x="16598900" y="969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62230</xdr:rowOff>
    </xdr:from>
    <xdr:to>
      <xdr:col>22</xdr:col>
      <xdr:colOff>565150</xdr:colOff>
      <xdr:row>60</xdr:row>
      <xdr:rowOff>20320</xdr:rowOff>
    </xdr:to>
    <xdr:cxnSp macro="">
      <xdr:nvCxnSpPr>
        <xdr:cNvPr id="247" name="直線コネクタ 246"/>
        <xdr:cNvCxnSpPr/>
      </xdr:nvCxnSpPr>
      <xdr:spPr>
        <a:xfrm flipV="1">
          <a:off x="14782800" y="101777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48" name="フローチャート : 判断 247"/>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168927</xdr:rowOff>
    </xdr:from>
    <xdr:ext cx="736600" cy="259045"/>
    <xdr:sp macro="" textlink="">
      <xdr:nvSpPr>
        <xdr:cNvPr id="249" name="テキスト ボックス 248"/>
        <xdr:cNvSpPr txBox="1"/>
      </xdr:nvSpPr>
      <xdr:spPr>
        <a:xfrm>
          <a:off x="15290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115570</xdr:rowOff>
    </xdr:from>
    <xdr:to>
      <xdr:col>21</xdr:col>
      <xdr:colOff>361950</xdr:colOff>
      <xdr:row>60</xdr:row>
      <xdr:rowOff>20320</xdr:rowOff>
    </xdr:to>
    <xdr:cxnSp macro="">
      <xdr:nvCxnSpPr>
        <xdr:cNvPr id="250" name="直線コネクタ 249"/>
        <xdr:cNvCxnSpPr/>
      </xdr:nvCxnSpPr>
      <xdr:spPr>
        <a:xfrm>
          <a:off x="13893800" y="102311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118110</xdr:rowOff>
    </xdr:from>
    <xdr:to>
      <xdr:col>21</xdr:col>
      <xdr:colOff>412750</xdr:colOff>
      <xdr:row>58</xdr:row>
      <xdr:rowOff>48260</xdr:rowOff>
    </xdr:to>
    <xdr:sp macro="" textlink="">
      <xdr:nvSpPr>
        <xdr:cNvPr id="251" name="フローチャート : 判断 250"/>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58437</xdr:rowOff>
    </xdr:from>
    <xdr:ext cx="762000" cy="259045"/>
    <xdr:sp macro="" textlink="">
      <xdr:nvSpPr>
        <xdr:cNvPr id="252" name="テキスト ボックス 251"/>
        <xdr:cNvSpPr txBox="1"/>
      </xdr:nvSpPr>
      <xdr:spPr>
        <a:xfrm>
          <a:off x="14401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115570</xdr:rowOff>
    </xdr:from>
    <xdr:to>
      <xdr:col>20</xdr:col>
      <xdr:colOff>158750</xdr:colOff>
      <xdr:row>59</xdr:row>
      <xdr:rowOff>123190</xdr:rowOff>
    </xdr:to>
    <xdr:cxnSp macro="">
      <xdr:nvCxnSpPr>
        <xdr:cNvPr id="253" name="直線コネクタ 252"/>
        <xdr:cNvCxnSpPr/>
      </xdr:nvCxnSpPr>
      <xdr:spPr>
        <a:xfrm flipV="1">
          <a:off x="13004800" y="10231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12717</xdr:rowOff>
    </xdr:from>
    <xdr:ext cx="762000" cy="259045"/>
    <xdr:sp macro="" textlink="">
      <xdr:nvSpPr>
        <xdr:cNvPr id="255" name="テキスト ボックス 254"/>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56" name="フローチャート :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12717</xdr:rowOff>
    </xdr:from>
    <xdr:ext cx="762000" cy="259045"/>
    <xdr:sp macro="" textlink="">
      <xdr:nvSpPr>
        <xdr:cNvPr id="257" name="テキスト ボックス 256"/>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49530</xdr:rowOff>
    </xdr:from>
    <xdr:to>
      <xdr:col>24</xdr:col>
      <xdr:colOff>82550</xdr:colOff>
      <xdr:row>59</xdr:row>
      <xdr:rowOff>151130</xdr:rowOff>
    </xdr:to>
    <xdr:sp macro="" textlink="">
      <xdr:nvSpPr>
        <xdr:cNvPr id="263" name="円/楕円 262"/>
        <xdr:cNvSpPr/>
      </xdr:nvSpPr>
      <xdr:spPr>
        <a:xfrm>
          <a:off x="16459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21607</xdr:rowOff>
    </xdr:from>
    <xdr:ext cx="762000" cy="259045"/>
    <xdr:sp macro="" textlink="">
      <xdr:nvSpPr>
        <xdr:cNvPr id="264" name="その他該当値テキスト"/>
        <xdr:cNvSpPr txBox="1"/>
      </xdr:nvSpPr>
      <xdr:spPr>
        <a:xfrm>
          <a:off x="165989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11430</xdr:rowOff>
    </xdr:from>
    <xdr:to>
      <xdr:col>22</xdr:col>
      <xdr:colOff>615950</xdr:colOff>
      <xdr:row>59</xdr:row>
      <xdr:rowOff>113030</xdr:rowOff>
    </xdr:to>
    <xdr:sp macro="" textlink="">
      <xdr:nvSpPr>
        <xdr:cNvPr id="265" name="円/楕円 264"/>
        <xdr:cNvSpPr/>
      </xdr:nvSpPr>
      <xdr:spPr>
        <a:xfrm>
          <a:off x="15621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97807</xdr:rowOff>
    </xdr:from>
    <xdr:ext cx="736600" cy="259045"/>
    <xdr:sp macro="" textlink="">
      <xdr:nvSpPr>
        <xdr:cNvPr id="266" name="テキスト ボックス 265"/>
        <xdr:cNvSpPr txBox="1"/>
      </xdr:nvSpPr>
      <xdr:spPr>
        <a:xfrm>
          <a:off x="15290800" y="1021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140970</xdr:rowOff>
    </xdr:from>
    <xdr:to>
      <xdr:col>21</xdr:col>
      <xdr:colOff>412750</xdr:colOff>
      <xdr:row>60</xdr:row>
      <xdr:rowOff>71120</xdr:rowOff>
    </xdr:to>
    <xdr:sp macro="" textlink="">
      <xdr:nvSpPr>
        <xdr:cNvPr id="267" name="円/楕円 266"/>
        <xdr:cNvSpPr/>
      </xdr:nvSpPr>
      <xdr:spPr>
        <a:xfrm>
          <a:off x="14732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55897</xdr:rowOff>
    </xdr:from>
    <xdr:ext cx="762000" cy="259045"/>
    <xdr:sp macro="" textlink="">
      <xdr:nvSpPr>
        <xdr:cNvPr id="268" name="テキスト ボックス 267"/>
        <xdr:cNvSpPr txBox="1"/>
      </xdr:nvSpPr>
      <xdr:spPr>
        <a:xfrm>
          <a:off x="14401800" y="103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64770</xdr:rowOff>
    </xdr:from>
    <xdr:to>
      <xdr:col>20</xdr:col>
      <xdr:colOff>209550</xdr:colOff>
      <xdr:row>59</xdr:row>
      <xdr:rowOff>166370</xdr:rowOff>
    </xdr:to>
    <xdr:sp macro="" textlink="">
      <xdr:nvSpPr>
        <xdr:cNvPr id="269" name="円/楕円 268"/>
        <xdr:cNvSpPr/>
      </xdr:nvSpPr>
      <xdr:spPr>
        <a:xfrm>
          <a:off x="13843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151147</xdr:rowOff>
    </xdr:from>
    <xdr:ext cx="762000" cy="259045"/>
    <xdr:sp macro="" textlink="">
      <xdr:nvSpPr>
        <xdr:cNvPr id="270" name="テキスト ボックス 269"/>
        <xdr:cNvSpPr txBox="1"/>
      </xdr:nvSpPr>
      <xdr:spPr>
        <a:xfrm>
          <a:off x="13512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72390</xdr:rowOff>
    </xdr:from>
    <xdr:to>
      <xdr:col>19</xdr:col>
      <xdr:colOff>6350</xdr:colOff>
      <xdr:row>60</xdr:row>
      <xdr:rowOff>2540</xdr:rowOff>
    </xdr:to>
    <xdr:sp macro="" textlink="">
      <xdr:nvSpPr>
        <xdr:cNvPr id="271" name="円/楕円 270"/>
        <xdr:cNvSpPr/>
      </xdr:nvSpPr>
      <xdr:spPr>
        <a:xfrm>
          <a:off x="12954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158767</xdr:rowOff>
    </xdr:from>
    <xdr:ext cx="762000" cy="259045"/>
    <xdr:sp macro="" textlink="">
      <xdr:nvSpPr>
        <xdr:cNvPr id="272" name="テキスト ボックス 271"/>
        <xdr:cNvSpPr txBox="1"/>
      </xdr:nvSpPr>
      <xdr:spPr>
        <a:xfrm>
          <a:off x="12623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を毎年下回っている状況であるが、高齢化により、特に社会福祉法人に対する補助に費用を要していると考えられる。過疎に悩む町として、住民の生活支援を今後拡大していきたいと考えているが、真に住民のためになっているか精査しながら行っていくことが必要で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92710</xdr:rowOff>
    </xdr:from>
    <xdr:to>
      <xdr:col>24</xdr:col>
      <xdr:colOff>31750</xdr:colOff>
      <xdr:row>35</xdr:row>
      <xdr:rowOff>129286</xdr:rowOff>
    </xdr:to>
    <xdr:cxnSp macro="">
      <xdr:nvCxnSpPr>
        <xdr:cNvPr id="302" name="直線コネクタ 301"/>
        <xdr:cNvCxnSpPr/>
      </xdr:nvCxnSpPr>
      <xdr:spPr>
        <a:xfrm>
          <a:off x="15671800" y="60934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52849</xdr:rowOff>
    </xdr:from>
    <xdr:ext cx="762000" cy="259045"/>
    <xdr:sp macro="" textlink="">
      <xdr:nvSpPr>
        <xdr:cNvPr id="303" name="補助費等平均値テキスト"/>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92710</xdr:rowOff>
    </xdr:from>
    <xdr:to>
      <xdr:col>22</xdr:col>
      <xdr:colOff>565150</xdr:colOff>
      <xdr:row>35</xdr:row>
      <xdr:rowOff>97282</xdr:rowOff>
    </xdr:to>
    <xdr:cxnSp macro="">
      <xdr:nvCxnSpPr>
        <xdr:cNvPr id="305" name="直線コネクタ 304"/>
        <xdr:cNvCxnSpPr/>
      </xdr:nvCxnSpPr>
      <xdr:spPr>
        <a:xfrm flipV="1">
          <a:off x="14782800" y="6093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6" name="フローチャート : 判断 305"/>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07" name="テキスト ボックス 306"/>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92710</xdr:rowOff>
    </xdr:from>
    <xdr:to>
      <xdr:col>21</xdr:col>
      <xdr:colOff>361950</xdr:colOff>
      <xdr:row>35</xdr:row>
      <xdr:rowOff>97282</xdr:rowOff>
    </xdr:to>
    <xdr:cxnSp macro="">
      <xdr:nvCxnSpPr>
        <xdr:cNvPr id="308" name="直線コネクタ 307"/>
        <xdr:cNvCxnSpPr/>
      </xdr:nvCxnSpPr>
      <xdr:spPr>
        <a:xfrm>
          <a:off x="13893800" y="6093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9" name="フローチャート : 判断 308"/>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0" name="テキスト ボックス 309"/>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92710</xdr:rowOff>
    </xdr:from>
    <xdr:to>
      <xdr:col>20</xdr:col>
      <xdr:colOff>158750</xdr:colOff>
      <xdr:row>35</xdr:row>
      <xdr:rowOff>97282</xdr:rowOff>
    </xdr:to>
    <xdr:cxnSp macro="">
      <xdr:nvCxnSpPr>
        <xdr:cNvPr id="311" name="直線コネクタ 310"/>
        <xdr:cNvCxnSpPr/>
      </xdr:nvCxnSpPr>
      <xdr:spPr>
        <a:xfrm flipV="1">
          <a:off x="13004800" y="6093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2" name="フローチャート : 判断 311"/>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144289</xdr:rowOff>
    </xdr:from>
    <xdr:ext cx="762000" cy="259045"/>
    <xdr:sp macro="" textlink="">
      <xdr:nvSpPr>
        <xdr:cNvPr id="313" name="テキスト ボックス 312"/>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78486</xdr:rowOff>
    </xdr:from>
    <xdr:to>
      <xdr:col>24</xdr:col>
      <xdr:colOff>82550</xdr:colOff>
      <xdr:row>36</xdr:row>
      <xdr:rowOff>8636</xdr:rowOff>
    </xdr:to>
    <xdr:sp macro="" textlink="">
      <xdr:nvSpPr>
        <xdr:cNvPr id="321" name="円/楕円 320"/>
        <xdr:cNvSpPr/>
      </xdr:nvSpPr>
      <xdr:spPr>
        <a:xfrm>
          <a:off x="16459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95013</xdr:rowOff>
    </xdr:from>
    <xdr:ext cx="762000" cy="259045"/>
    <xdr:sp macro="" textlink="">
      <xdr:nvSpPr>
        <xdr:cNvPr id="322" name="補助費等該当値テキスト"/>
        <xdr:cNvSpPr txBox="1"/>
      </xdr:nvSpPr>
      <xdr:spPr>
        <a:xfrm>
          <a:off x="16598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41910</xdr:rowOff>
    </xdr:from>
    <xdr:to>
      <xdr:col>22</xdr:col>
      <xdr:colOff>615950</xdr:colOff>
      <xdr:row>35</xdr:row>
      <xdr:rowOff>143510</xdr:rowOff>
    </xdr:to>
    <xdr:sp macro="" textlink="">
      <xdr:nvSpPr>
        <xdr:cNvPr id="323" name="円/楕円 322"/>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153687</xdr:rowOff>
    </xdr:from>
    <xdr:ext cx="736600" cy="259045"/>
    <xdr:sp macro="" textlink="">
      <xdr:nvSpPr>
        <xdr:cNvPr id="324" name="テキスト ボックス 323"/>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46482</xdr:rowOff>
    </xdr:from>
    <xdr:to>
      <xdr:col>21</xdr:col>
      <xdr:colOff>412750</xdr:colOff>
      <xdr:row>35</xdr:row>
      <xdr:rowOff>148082</xdr:rowOff>
    </xdr:to>
    <xdr:sp macro="" textlink="">
      <xdr:nvSpPr>
        <xdr:cNvPr id="325" name="円/楕円 324"/>
        <xdr:cNvSpPr/>
      </xdr:nvSpPr>
      <xdr:spPr>
        <a:xfrm>
          <a:off x="14732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158259</xdr:rowOff>
    </xdr:from>
    <xdr:ext cx="762000" cy="259045"/>
    <xdr:sp macro="" textlink="">
      <xdr:nvSpPr>
        <xdr:cNvPr id="326" name="テキスト ボックス 325"/>
        <xdr:cNvSpPr txBox="1"/>
      </xdr:nvSpPr>
      <xdr:spPr>
        <a:xfrm>
          <a:off x="14401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41910</xdr:rowOff>
    </xdr:from>
    <xdr:to>
      <xdr:col>20</xdr:col>
      <xdr:colOff>209550</xdr:colOff>
      <xdr:row>35</xdr:row>
      <xdr:rowOff>143510</xdr:rowOff>
    </xdr:to>
    <xdr:sp macro="" textlink="">
      <xdr:nvSpPr>
        <xdr:cNvPr id="327" name="円/楕円 326"/>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153687</xdr:rowOff>
    </xdr:from>
    <xdr:ext cx="762000" cy="259045"/>
    <xdr:sp macro="" textlink="">
      <xdr:nvSpPr>
        <xdr:cNvPr id="328" name="テキスト ボックス 327"/>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46482</xdr:rowOff>
    </xdr:from>
    <xdr:to>
      <xdr:col>19</xdr:col>
      <xdr:colOff>6350</xdr:colOff>
      <xdr:row>35</xdr:row>
      <xdr:rowOff>148082</xdr:rowOff>
    </xdr:to>
    <xdr:sp macro="" textlink="">
      <xdr:nvSpPr>
        <xdr:cNvPr id="329" name="円/楕円 328"/>
        <xdr:cNvSpPr/>
      </xdr:nvSpPr>
      <xdr:spPr>
        <a:xfrm>
          <a:off x="12954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158259</xdr:rowOff>
    </xdr:from>
    <xdr:ext cx="762000" cy="259045"/>
    <xdr:sp macro="" textlink="">
      <xdr:nvSpPr>
        <xdr:cNvPr id="330" name="テキスト ボックス 329"/>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を毎年上回っている状況である。当町における地方債の発行は、過疎債がほとんどである。過疎債は、普通交付税措置が高いため、償還に要する一般財源をある程度確保できる一方、償還期間が短いため、元利償還額が大きくなってしまう。</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公債費のピーク</a:t>
          </a:r>
          <a:r>
            <a:rPr lang="ja-JP" altLang="en-US" sz="1100" b="0" i="0" baseline="0">
              <a:solidFill>
                <a:schemeClr val="dk1"/>
              </a:solidFill>
              <a:effectLst/>
              <a:latin typeface="+mn-lt"/>
              <a:ea typeface="+mn-ea"/>
              <a:cs typeface="+mn-cs"/>
            </a:rPr>
            <a:t>は平成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年度で、</a:t>
          </a:r>
          <a:r>
            <a:rPr lang="ja-JP" altLang="ja-JP" sz="1100" b="0" i="0" baseline="0">
              <a:solidFill>
                <a:schemeClr val="dk1"/>
              </a:solidFill>
              <a:effectLst/>
              <a:latin typeface="+mn-lt"/>
              <a:ea typeface="+mn-ea"/>
              <a:cs typeface="+mn-cs"/>
            </a:rPr>
            <a:t>徐々に減少</a:t>
          </a:r>
          <a:r>
            <a:rPr lang="ja-JP" altLang="en-US" sz="1100" b="0" i="0" baseline="0">
              <a:solidFill>
                <a:schemeClr val="dk1"/>
              </a:solidFill>
              <a:effectLst/>
              <a:latin typeface="+mn-lt"/>
              <a:ea typeface="+mn-ea"/>
              <a:cs typeface="+mn-cs"/>
            </a:rPr>
            <a:t>していたが、今後は減少幅が大きくなる</a:t>
          </a:r>
          <a:r>
            <a:rPr lang="ja-JP" altLang="ja-JP" sz="1100" b="0" i="0" baseline="0">
              <a:solidFill>
                <a:schemeClr val="dk1"/>
              </a:solidFill>
              <a:effectLst/>
              <a:latin typeface="+mn-lt"/>
              <a:ea typeface="+mn-ea"/>
              <a:cs typeface="+mn-cs"/>
            </a:rPr>
            <a:t>ものと考えられる。新規借入の抑制等により、公債費負担を抑えていく。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50800</xdr:rowOff>
    </xdr:from>
    <xdr:to>
      <xdr:col>7</xdr:col>
      <xdr:colOff>15875</xdr:colOff>
      <xdr:row>78</xdr:row>
      <xdr:rowOff>100330</xdr:rowOff>
    </xdr:to>
    <xdr:cxnSp macro="">
      <xdr:nvCxnSpPr>
        <xdr:cNvPr id="362" name="直線コネクタ 361"/>
        <xdr:cNvCxnSpPr/>
      </xdr:nvCxnSpPr>
      <xdr:spPr>
        <a:xfrm flipV="1">
          <a:off x="3987800" y="134239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142257</xdr:rowOff>
    </xdr:from>
    <xdr:ext cx="762000" cy="259045"/>
    <xdr:sp macro="" textlink="">
      <xdr:nvSpPr>
        <xdr:cNvPr id="363" name="公債費平均値テキスト"/>
        <xdr:cNvSpPr txBox="1"/>
      </xdr:nvSpPr>
      <xdr:spPr>
        <a:xfrm>
          <a:off x="4914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100330</xdr:rowOff>
    </xdr:from>
    <xdr:to>
      <xdr:col>5</xdr:col>
      <xdr:colOff>549275</xdr:colOff>
      <xdr:row>79</xdr:row>
      <xdr:rowOff>1270</xdr:rowOff>
    </xdr:to>
    <xdr:cxnSp macro="">
      <xdr:nvCxnSpPr>
        <xdr:cNvPr id="365" name="直線コネクタ 364"/>
        <xdr:cNvCxnSpPr/>
      </xdr:nvCxnSpPr>
      <xdr:spPr>
        <a:xfrm flipV="1">
          <a:off x="3098800" y="134734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6" name="フローチャート : 判断 365"/>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138447</xdr:rowOff>
    </xdr:from>
    <xdr:ext cx="736600" cy="259045"/>
    <xdr:sp macro="" textlink="">
      <xdr:nvSpPr>
        <xdr:cNvPr id="367" name="テキスト ボックス 366"/>
        <xdr:cNvSpPr txBox="1"/>
      </xdr:nvSpPr>
      <xdr:spPr>
        <a:xfrm>
          <a:off x="3606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157480</xdr:rowOff>
    </xdr:from>
    <xdr:to>
      <xdr:col>4</xdr:col>
      <xdr:colOff>346075</xdr:colOff>
      <xdr:row>79</xdr:row>
      <xdr:rowOff>1270</xdr:rowOff>
    </xdr:to>
    <xdr:cxnSp macro="">
      <xdr:nvCxnSpPr>
        <xdr:cNvPr id="368" name="直線コネクタ 367"/>
        <xdr:cNvCxnSpPr/>
      </xdr:nvCxnSpPr>
      <xdr:spPr>
        <a:xfrm>
          <a:off x="2209800" y="13530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9" name="フローチャート : 判断 368"/>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70" name="テキスト ボックス 369"/>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138430</xdr:rowOff>
    </xdr:from>
    <xdr:to>
      <xdr:col>3</xdr:col>
      <xdr:colOff>142875</xdr:colOff>
      <xdr:row>78</xdr:row>
      <xdr:rowOff>157480</xdr:rowOff>
    </xdr:to>
    <xdr:cxnSp macro="">
      <xdr:nvCxnSpPr>
        <xdr:cNvPr id="371" name="直線コネクタ 370"/>
        <xdr:cNvCxnSpPr/>
      </xdr:nvCxnSpPr>
      <xdr:spPr>
        <a:xfrm>
          <a:off x="1320800" y="135115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2" name="フローチャート :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43197</xdr:rowOff>
    </xdr:from>
    <xdr:ext cx="762000" cy="259045"/>
    <xdr:sp macro="" textlink="">
      <xdr:nvSpPr>
        <xdr:cNvPr id="373" name="テキスト ボックス 372"/>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4" name="フローチャート : 判断 373"/>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69867</xdr:rowOff>
    </xdr:from>
    <xdr:ext cx="762000" cy="259045"/>
    <xdr:sp macro="" textlink="">
      <xdr:nvSpPr>
        <xdr:cNvPr id="375" name="テキスト ボックス 374"/>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81" name="円/楕円 380"/>
        <xdr:cNvSpPr/>
      </xdr:nvSpPr>
      <xdr:spPr>
        <a:xfrm>
          <a:off x="4775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143527</xdr:rowOff>
    </xdr:from>
    <xdr:ext cx="762000" cy="259045"/>
    <xdr:sp macro="" textlink="">
      <xdr:nvSpPr>
        <xdr:cNvPr id="382" name="公債費該当値テキスト"/>
        <xdr:cNvSpPr txBox="1"/>
      </xdr:nvSpPr>
      <xdr:spPr>
        <a:xfrm>
          <a:off x="4914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49530</xdr:rowOff>
    </xdr:from>
    <xdr:to>
      <xdr:col>5</xdr:col>
      <xdr:colOff>600075</xdr:colOff>
      <xdr:row>78</xdr:row>
      <xdr:rowOff>151130</xdr:rowOff>
    </xdr:to>
    <xdr:sp macro="" textlink="">
      <xdr:nvSpPr>
        <xdr:cNvPr id="383" name="円/楕円 382"/>
        <xdr:cNvSpPr/>
      </xdr:nvSpPr>
      <xdr:spPr>
        <a:xfrm>
          <a:off x="3937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135907</xdr:rowOff>
    </xdr:from>
    <xdr:ext cx="736600" cy="259045"/>
    <xdr:sp macro="" textlink="">
      <xdr:nvSpPr>
        <xdr:cNvPr id="384" name="テキスト ボックス 383"/>
        <xdr:cNvSpPr txBox="1"/>
      </xdr:nvSpPr>
      <xdr:spPr>
        <a:xfrm>
          <a:off x="3606800" y="13509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121920</xdr:rowOff>
    </xdr:from>
    <xdr:to>
      <xdr:col>4</xdr:col>
      <xdr:colOff>396875</xdr:colOff>
      <xdr:row>79</xdr:row>
      <xdr:rowOff>52070</xdr:rowOff>
    </xdr:to>
    <xdr:sp macro="" textlink="">
      <xdr:nvSpPr>
        <xdr:cNvPr id="385" name="円/楕円 384"/>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36847</xdr:rowOff>
    </xdr:from>
    <xdr:ext cx="762000" cy="259045"/>
    <xdr:sp macro="" textlink="">
      <xdr:nvSpPr>
        <xdr:cNvPr id="386" name="テキスト ボックス 385"/>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106680</xdr:rowOff>
    </xdr:from>
    <xdr:to>
      <xdr:col>3</xdr:col>
      <xdr:colOff>193675</xdr:colOff>
      <xdr:row>79</xdr:row>
      <xdr:rowOff>36830</xdr:rowOff>
    </xdr:to>
    <xdr:sp macro="" textlink="">
      <xdr:nvSpPr>
        <xdr:cNvPr id="387" name="円/楕円 386"/>
        <xdr:cNvSpPr/>
      </xdr:nvSpPr>
      <xdr:spPr>
        <a:xfrm>
          <a:off x="2159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21607</xdr:rowOff>
    </xdr:from>
    <xdr:ext cx="762000" cy="259045"/>
    <xdr:sp macro="" textlink="">
      <xdr:nvSpPr>
        <xdr:cNvPr id="388" name="テキスト ボックス 387"/>
        <xdr:cNvSpPr txBox="1"/>
      </xdr:nvSpPr>
      <xdr:spPr>
        <a:xfrm>
          <a:off x="1828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87630</xdr:rowOff>
    </xdr:from>
    <xdr:to>
      <xdr:col>1</xdr:col>
      <xdr:colOff>676275</xdr:colOff>
      <xdr:row>79</xdr:row>
      <xdr:rowOff>17780</xdr:rowOff>
    </xdr:to>
    <xdr:sp macro="" textlink="">
      <xdr:nvSpPr>
        <xdr:cNvPr id="389" name="円/楕円 388"/>
        <xdr:cNvSpPr/>
      </xdr:nvSpPr>
      <xdr:spPr>
        <a:xfrm>
          <a:off x="1270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2557</xdr:rowOff>
    </xdr:from>
    <xdr:ext cx="762000" cy="259045"/>
    <xdr:sp macro="" textlink="">
      <xdr:nvSpPr>
        <xdr:cNvPr id="390" name="テキスト ボックス 389"/>
        <xdr:cNvSpPr txBox="1"/>
      </xdr:nvSpPr>
      <xdr:spPr>
        <a:xfrm>
          <a:off x="939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公債費以外で見ても、類似団体平均より上回っているが、人口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人当たりの普通交付税等の収入額が類似団体平均よりかなり少ないことも影響していると考えられる。公債費以外については、特に人件費・扶助費・繰出金の比率が高い。</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167821</xdr:rowOff>
    </xdr:from>
    <xdr:to>
      <xdr:col>24</xdr:col>
      <xdr:colOff>31750</xdr:colOff>
      <xdr:row>78</xdr:row>
      <xdr:rowOff>81280</xdr:rowOff>
    </xdr:to>
    <xdr:cxnSp macro="">
      <xdr:nvCxnSpPr>
        <xdr:cNvPr id="425" name="直線コネクタ 424"/>
        <xdr:cNvCxnSpPr/>
      </xdr:nvCxnSpPr>
      <xdr:spPr>
        <a:xfrm>
          <a:off x="15671800" y="13369471"/>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94359</xdr:rowOff>
    </xdr:from>
    <xdr:ext cx="762000" cy="259045"/>
    <xdr:sp macro="" textlink="">
      <xdr:nvSpPr>
        <xdr:cNvPr id="426" name="公債費以外平均値テキスト"/>
        <xdr:cNvSpPr txBox="1"/>
      </xdr:nvSpPr>
      <xdr:spPr>
        <a:xfrm>
          <a:off x="16598900" y="1312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167821</xdr:rowOff>
    </xdr:from>
    <xdr:to>
      <xdr:col>22</xdr:col>
      <xdr:colOff>565150</xdr:colOff>
      <xdr:row>78</xdr:row>
      <xdr:rowOff>81280</xdr:rowOff>
    </xdr:to>
    <xdr:cxnSp macro="">
      <xdr:nvCxnSpPr>
        <xdr:cNvPr id="428" name="直線コネクタ 427"/>
        <xdr:cNvCxnSpPr/>
      </xdr:nvCxnSpPr>
      <xdr:spPr>
        <a:xfrm flipV="1">
          <a:off x="14782800" y="1336947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9" name="フローチャート : 判断 428"/>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0" name="テキスト ボックス 429"/>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55155</xdr:rowOff>
    </xdr:from>
    <xdr:to>
      <xdr:col>21</xdr:col>
      <xdr:colOff>361950</xdr:colOff>
      <xdr:row>78</xdr:row>
      <xdr:rowOff>81280</xdr:rowOff>
    </xdr:to>
    <xdr:cxnSp macro="">
      <xdr:nvCxnSpPr>
        <xdr:cNvPr id="431" name="直線コネクタ 430"/>
        <xdr:cNvCxnSpPr/>
      </xdr:nvCxnSpPr>
      <xdr:spPr>
        <a:xfrm>
          <a:off x="13893800" y="1342825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2" name="フローチャート : 判断 431"/>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1832</xdr:rowOff>
    </xdr:from>
    <xdr:ext cx="762000" cy="259045"/>
    <xdr:sp macro="" textlink="">
      <xdr:nvSpPr>
        <xdr:cNvPr id="433" name="テキスト ボックス 432"/>
        <xdr:cNvSpPr txBox="1"/>
      </xdr:nvSpPr>
      <xdr:spPr>
        <a:xfrm>
          <a:off x="14401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55155</xdr:rowOff>
    </xdr:from>
    <xdr:to>
      <xdr:col>20</xdr:col>
      <xdr:colOff>158750</xdr:colOff>
      <xdr:row>78</xdr:row>
      <xdr:rowOff>136798</xdr:rowOff>
    </xdr:to>
    <xdr:cxnSp macro="">
      <xdr:nvCxnSpPr>
        <xdr:cNvPr id="434" name="直線コネクタ 433"/>
        <xdr:cNvCxnSpPr/>
      </xdr:nvCxnSpPr>
      <xdr:spPr>
        <a:xfrm flipV="1">
          <a:off x="13004800" y="1342825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5" name="フローチャート : 判断 434"/>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52450</xdr:rowOff>
    </xdr:from>
    <xdr:ext cx="762000" cy="259045"/>
    <xdr:sp macro="" textlink="">
      <xdr:nvSpPr>
        <xdr:cNvPr id="436" name="テキスト ボックス 435"/>
        <xdr:cNvSpPr txBox="1"/>
      </xdr:nvSpPr>
      <xdr:spPr>
        <a:xfrm>
          <a:off x="13512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7" name="フローチャート : 判断 436"/>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42653</xdr:rowOff>
    </xdr:from>
    <xdr:ext cx="762000" cy="259045"/>
    <xdr:sp macro="" textlink="">
      <xdr:nvSpPr>
        <xdr:cNvPr id="438" name="テキスト ボックス 437"/>
        <xdr:cNvSpPr txBox="1"/>
      </xdr:nvSpPr>
      <xdr:spPr>
        <a:xfrm>
          <a:off x="12623800" y="1290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30480</xdr:rowOff>
    </xdr:from>
    <xdr:to>
      <xdr:col>24</xdr:col>
      <xdr:colOff>82550</xdr:colOff>
      <xdr:row>78</xdr:row>
      <xdr:rowOff>132080</xdr:rowOff>
    </xdr:to>
    <xdr:sp macro="" textlink="">
      <xdr:nvSpPr>
        <xdr:cNvPr id="444" name="円/楕円 443"/>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2557</xdr:rowOff>
    </xdr:from>
    <xdr:ext cx="762000" cy="259045"/>
    <xdr:sp macro="" textlink="">
      <xdr:nvSpPr>
        <xdr:cNvPr id="445" name="公債費以外該当値テキスト"/>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117021</xdr:rowOff>
    </xdr:from>
    <xdr:to>
      <xdr:col>22</xdr:col>
      <xdr:colOff>615950</xdr:colOff>
      <xdr:row>78</xdr:row>
      <xdr:rowOff>47171</xdr:rowOff>
    </xdr:to>
    <xdr:sp macro="" textlink="">
      <xdr:nvSpPr>
        <xdr:cNvPr id="446" name="円/楕円 445"/>
        <xdr:cNvSpPr/>
      </xdr:nvSpPr>
      <xdr:spPr>
        <a:xfrm>
          <a:off x="15621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31948</xdr:rowOff>
    </xdr:from>
    <xdr:ext cx="736600" cy="259045"/>
    <xdr:sp macro="" textlink="">
      <xdr:nvSpPr>
        <xdr:cNvPr id="447" name="テキスト ボックス 446"/>
        <xdr:cNvSpPr txBox="1"/>
      </xdr:nvSpPr>
      <xdr:spPr>
        <a:xfrm>
          <a:off x="15290800" y="1340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30480</xdr:rowOff>
    </xdr:from>
    <xdr:to>
      <xdr:col>21</xdr:col>
      <xdr:colOff>412750</xdr:colOff>
      <xdr:row>78</xdr:row>
      <xdr:rowOff>132080</xdr:rowOff>
    </xdr:to>
    <xdr:sp macro="" textlink="">
      <xdr:nvSpPr>
        <xdr:cNvPr id="448" name="円/楕円 447"/>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116857</xdr:rowOff>
    </xdr:from>
    <xdr:ext cx="762000" cy="259045"/>
    <xdr:sp macro="" textlink="">
      <xdr:nvSpPr>
        <xdr:cNvPr id="449" name="テキスト ボックス 448"/>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4355</xdr:rowOff>
    </xdr:from>
    <xdr:to>
      <xdr:col>20</xdr:col>
      <xdr:colOff>209550</xdr:colOff>
      <xdr:row>78</xdr:row>
      <xdr:rowOff>105955</xdr:rowOff>
    </xdr:to>
    <xdr:sp macro="" textlink="">
      <xdr:nvSpPr>
        <xdr:cNvPr id="450" name="円/楕円 449"/>
        <xdr:cNvSpPr/>
      </xdr:nvSpPr>
      <xdr:spPr>
        <a:xfrm>
          <a:off x="13843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90732</xdr:rowOff>
    </xdr:from>
    <xdr:ext cx="762000" cy="259045"/>
    <xdr:sp macro="" textlink="">
      <xdr:nvSpPr>
        <xdr:cNvPr id="451" name="テキスト ボックス 450"/>
        <xdr:cNvSpPr txBox="1"/>
      </xdr:nvSpPr>
      <xdr:spPr>
        <a:xfrm>
          <a:off x="13512800" y="134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85998</xdr:rowOff>
    </xdr:from>
    <xdr:to>
      <xdr:col>19</xdr:col>
      <xdr:colOff>6350</xdr:colOff>
      <xdr:row>79</xdr:row>
      <xdr:rowOff>16148</xdr:rowOff>
    </xdr:to>
    <xdr:sp macro="" textlink="">
      <xdr:nvSpPr>
        <xdr:cNvPr id="452" name="円/楕円 451"/>
        <xdr:cNvSpPr/>
      </xdr:nvSpPr>
      <xdr:spPr>
        <a:xfrm>
          <a:off x="12954000" y="134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925</xdr:rowOff>
    </xdr:from>
    <xdr:ext cx="762000" cy="259045"/>
    <xdr:sp macro="" textlink="">
      <xdr:nvSpPr>
        <xdr:cNvPr id="453" name="テキスト ボックス 452"/>
        <xdr:cNvSpPr txBox="1"/>
      </xdr:nvSpPr>
      <xdr:spPr>
        <a:xfrm>
          <a:off x="12623800" y="1354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山口県上関町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110521</xdr:rowOff>
    </xdr:from>
    <xdr:to>
      <xdr:col>4</xdr:col>
      <xdr:colOff>1117600</xdr:colOff>
      <xdr:row>18</xdr:row>
      <xdr:rowOff>113339</xdr:rowOff>
    </xdr:to>
    <xdr:cxnSp macro="">
      <xdr:nvCxnSpPr>
        <xdr:cNvPr id="51" name="直線コネクタ 50"/>
        <xdr:cNvCxnSpPr/>
      </xdr:nvCxnSpPr>
      <xdr:spPr bwMode="auto">
        <a:xfrm>
          <a:off x="5003800" y="3244246"/>
          <a:ext cx="647700" cy="2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12401</xdr:rowOff>
    </xdr:from>
    <xdr:ext cx="762000" cy="259045"/>
    <xdr:sp macro="" textlink="">
      <xdr:nvSpPr>
        <xdr:cNvPr id="52" name="人口1人当たり決算額の推移平均値テキスト130"/>
        <xdr:cNvSpPr txBox="1"/>
      </xdr:nvSpPr>
      <xdr:spPr>
        <a:xfrm>
          <a:off x="5740400" y="2974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110521</xdr:rowOff>
    </xdr:from>
    <xdr:to>
      <xdr:col>4</xdr:col>
      <xdr:colOff>469900</xdr:colOff>
      <xdr:row>18</xdr:row>
      <xdr:rowOff>118159</xdr:rowOff>
    </xdr:to>
    <xdr:cxnSp macro="">
      <xdr:nvCxnSpPr>
        <xdr:cNvPr id="54" name="直線コネクタ 53"/>
        <xdr:cNvCxnSpPr/>
      </xdr:nvCxnSpPr>
      <xdr:spPr bwMode="auto">
        <a:xfrm flipV="1">
          <a:off x="4305300" y="3244246"/>
          <a:ext cx="698500" cy="7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30819</xdr:rowOff>
    </xdr:from>
    <xdr:to>
      <xdr:col>4</xdr:col>
      <xdr:colOff>520700</xdr:colOff>
      <xdr:row>18</xdr:row>
      <xdr:rowOff>132419</xdr:rowOff>
    </xdr:to>
    <xdr:sp macro="" textlink="">
      <xdr:nvSpPr>
        <xdr:cNvPr id="55" name="フローチャート : 判断 54"/>
        <xdr:cNvSpPr/>
      </xdr:nvSpPr>
      <xdr:spPr bwMode="auto">
        <a:xfrm>
          <a:off x="4953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142596</xdr:rowOff>
    </xdr:from>
    <xdr:ext cx="736600" cy="259045"/>
    <xdr:sp macro="" textlink="">
      <xdr:nvSpPr>
        <xdr:cNvPr id="56" name="テキスト ボックス 55"/>
        <xdr:cNvSpPr txBox="1"/>
      </xdr:nvSpPr>
      <xdr:spPr>
        <a:xfrm>
          <a:off x="4622800" y="293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118159</xdr:rowOff>
    </xdr:from>
    <xdr:to>
      <xdr:col>3</xdr:col>
      <xdr:colOff>904875</xdr:colOff>
      <xdr:row>18</xdr:row>
      <xdr:rowOff>121361</xdr:rowOff>
    </xdr:to>
    <xdr:cxnSp macro="">
      <xdr:nvCxnSpPr>
        <xdr:cNvPr id="57" name="直線コネクタ 56"/>
        <xdr:cNvCxnSpPr/>
      </xdr:nvCxnSpPr>
      <xdr:spPr bwMode="auto">
        <a:xfrm flipV="1">
          <a:off x="3606800" y="3251884"/>
          <a:ext cx="698500" cy="3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30163</xdr:rowOff>
    </xdr:from>
    <xdr:to>
      <xdr:col>3</xdr:col>
      <xdr:colOff>955675</xdr:colOff>
      <xdr:row>18</xdr:row>
      <xdr:rowOff>131763</xdr:rowOff>
    </xdr:to>
    <xdr:sp macro="" textlink="">
      <xdr:nvSpPr>
        <xdr:cNvPr id="58" name="フローチャート : 判断 57"/>
        <xdr:cNvSpPr/>
      </xdr:nvSpPr>
      <xdr:spPr bwMode="auto">
        <a:xfrm>
          <a:off x="4254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141940</xdr:rowOff>
    </xdr:from>
    <xdr:ext cx="762000" cy="259045"/>
    <xdr:sp macro="" textlink="">
      <xdr:nvSpPr>
        <xdr:cNvPr id="59" name="テキスト ボックス 58"/>
        <xdr:cNvSpPr txBox="1"/>
      </xdr:nvSpPr>
      <xdr:spPr>
        <a:xfrm>
          <a:off x="39243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121361</xdr:rowOff>
    </xdr:from>
    <xdr:to>
      <xdr:col>3</xdr:col>
      <xdr:colOff>206375</xdr:colOff>
      <xdr:row>18</xdr:row>
      <xdr:rowOff>123239</xdr:rowOff>
    </xdr:to>
    <xdr:cxnSp macro="">
      <xdr:nvCxnSpPr>
        <xdr:cNvPr id="60" name="直線コネクタ 59"/>
        <xdr:cNvCxnSpPr/>
      </xdr:nvCxnSpPr>
      <xdr:spPr bwMode="auto">
        <a:xfrm flipV="1">
          <a:off x="2908300" y="3255086"/>
          <a:ext cx="698500" cy="1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45657</xdr:rowOff>
    </xdr:from>
    <xdr:to>
      <xdr:col>3</xdr:col>
      <xdr:colOff>257175</xdr:colOff>
      <xdr:row>18</xdr:row>
      <xdr:rowOff>147257</xdr:rowOff>
    </xdr:to>
    <xdr:sp macro="" textlink="">
      <xdr:nvSpPr>
        <xdr:cNvPr id="61" name="フローチャート : 判断 60"/>
        <xdr:cNvSpPr/>
      </xdr:nvSpPr>
      <xdr:spPr bwMode="auto">
        <a:xfrm>
          <a:off x="3556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157434</xdr:rowOff>
    </xdr:from>
    <xdr:ext cx="762000" cy="259045"/>
    <xdr:sp macro="" textlink="">
      <xdr:nvSpPr>
        <xdr:cNvPr id="62" name="テキスト ボックス 61"/>
        <xdr:cNvSpPr txBox="1"/>
      </xdr:nvSpPr>
      <xdr:spPr>
        <a:xfrm>
          <a:off x="3225800" y="294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48178</xdr:rowOff>
    </xdr:from>
    <xdr:to>
      <xdr:col>2</xdr:col>
      <xdr:colOff>692150</xdr:colOff>
      <xdr:row>18</xdr:row>
      <xdr:rowOff>149778</xdr:rowOff>
    </xdr:to>
    <xdr:sp macro="" textlink="">
      <xdr:nvSpPr>
        <xdr:cNvPr id="63" name="フローチャート : 判断 62"/>
        <xdr:cNvSpPr/>
      </xdr:nvSpPr>
      <xdr:spPr bwMode="auto">
        <a:xfrm>
          <a:off x="2857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159955</xdr:rowOff>
    </xdr:from>
    <xdr:ext cx="762000" cy="259045"/>
    <xdr:sp macro="" textlink="">
      <xdr:nvSpPr>
        <xdr:cNvPr id="64" name="テキスト ボックス 63"/>
        <xdr:cNvSpPr txBox="1"/>
      </xdr:nvSpPr>
      <xdr:spPr>
        <a:xfrm>
          <a:off x="2527300" y="295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62539</xdr:rowOff>
    </xdr:from>
    <xdr:to>
      <xdr:col>5</xdr:col>
      <xdr:colOff>34925</xdr:colOff>
      <xdr:row>18</xdr:row>
      <xdr:rowOff>164139</xdr:rowOff>
    </xdr:to>
    <xdr:sp macro="" textlink="">
      <xdr:nvSpPr>
        <xdr:cNvPr id="70" name="円/楕円 69"/>
        <xdr:cNvSpPr/>
      </xdr:nvSpPr>
      <xdr:spPr bwMode="auto">
        <a:xfrm>
          <a:off x="5600700" y="3196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34616</xdr:rowOff>
    </xdr:from>
    <xdr:ext cx="762000" cy="259045"/>
    <xdr:sp macro="" textlink="">
      <xdr:nvSpPr>
        <xdr:cNvPr id="71" name="人口1人当たり決算額の推移該当値テキスト130"/>
        <xdr:cNvSpPr txBox="1"/>
      </xdr:nvSpPr>
      <xdr:spPr>
        <a:xfrm>
          <a:off x="5740400" y="316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222,533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59721</xdr:rowOff>
    </xdr:from>
    <xdr:to>
      <xdr:col>4</xdr:col>
      <xdr:colOff>520700</xdr:colOff>
      <xdr:row>18</xdr:row>
      <xdr:rowOff>161320</xdr:rowOff>
    </xdr:to>
    <xdr:sp macro="" textlink="">
      <xdr:nvSpPr>
        <xdr:cNvPr id="72" name="円/楕円 71"/>
        <xdr:cNvSpPr/>
      </xdr:nvSpPr>
      <xdr:spPr bwMode="auto">
        <a:xfrm>
          <a:off x="4953000" y="319344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146098</xdr:rowOff>
    </xdr:from>
    <xdr:ext cx="736600" cy="259045"/>
    <xdr:sp macro="" textlink="">
      <xdr:nvSpPr>
        <xdr:cNvPr id="73" name="テキスト ボックス 72"/>
        <xdr:cNvSpPr txBox="1"/>
      </xdr:nvSpPr>
      <xdr:spPr>
        <a:xfrm>
          <a:off x="4622800" y="3279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224,259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67359</xdr:rowOff>
    </xdr:from>
    <xdr:to>
      <xdr:col>3</xdr:col>
      <xdr:colOff>955675</xdr:colOff>
      <xdr:row>18</xdr:row>
      <xdr:rowOff>168959</xdr:rowOff>
    </xdr:to>
    <xdr:sp macro="" textlink="">
      <xdr:nvSpPr>
        <xdr:cNvPr id="74" name="円/楕円 73"/>
        <xdr:cNvSpPr/>
      </xdr:nvSpPr>
      <xdr:spPr bwMode="auto">
        <a:xfrm>
          <a:off x="4254500" y="3201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153736</xdr:rowOff>
    </xdr:from>
    <xdr:ext cx="762000" cy="259045"/>
    <xdr:sp macro="" textlink="">
      <xdr:nvSpPr>
        <xdr:cNvPr id="75" name="テキスト ボックス 74"/>
        <xdr:cNvSpPr txBox="1"/>
      </xdr:nvSpPr>
      <xdr:spPr>
        <a:xfrm>
          <a:off x="3924300" y="328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219,581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70561</xdr:rowOff>
    </xdr:from>
    <xdr:to>
      <xdr:col>3</xdr:col>
      <xdr:colOff>257175</xdr:colOff>
      <xdr:row>19</xdr:row>
      <xdr:rowOff>711</xdr:rowOff>
    </xdr:to>
    <xdr:sp macro="" textlink="">
      <xdr:nvSpPr>
        <xdr:cNvPr id="76" name="円/楕円 75"/>
        <xdr:cNvSpPr/>
      </xdr:nvSpPr>
      <xdr:spPr bwMode="auto">
        <a:xfrm>
          <a:off x="3556000" y="3204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156938</xdr:rowOff>
    </xdr:from>
    <xdr:ext cx="762000" cy="259045"/>
    <xdr:sp macro="" textlink="">
      <xdr:nvSpPr>
        <xdr:cNvPr id="77" name="テキスト ボックス 76"/>
        <xdr:cNvSpPr txBox="1"/>
      </xdr:nvSpPr>
      <xdr:spPr>
        <a:xfrm>
          <a:off x="3225800" y="329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217,620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72439</xdr:rowOff>
    </xdr:from>
    <xdr:to>
      <xdr:col>2</xdr:col>
      <xdr:colOff>692150</xdr:colOff>
      <xdr:row>19</xdr:row>
      <xdr:rowOff>2589</xdr:rowOff>
    </xdr:to>
    <xdr:sp macro="" textlink="">
      <xdr:nvSpPr>
        <xdr:cNvPr id="78" name="円/楕円 77"/>
        <xdr:cNvSpPr/>
      </xdr:nvSpPr>
      <xdr:spPr bwMode="auto">
        <a:xfrm>
          <a:off x="2857500" y="3206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158816</xdr:rowOff>
    </xdr:from>
    <xdr:ext cx="762000" cy="259045"/>
    <xdr:sp macro="" textlink="">
      <xdr:nvSpPr>
        <xdr:cNvPr id="79" name="テキスト ボックス 78"/>
        <xdr:cNvSpPr txBox="1"/>
      </xdr:nvSpPr>
      <xdr:spPr>
        <a:xfrm>
          <a:off x="2527300" y="329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216,470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162936</xdr:rowOff>
    </xdr:from>
    <xdr:to>
      <xdr:col>4</xdr:col>
      <xdr:colOff>1117600</xdr:colOff>
      <xdr:row>35</xdr:row>
      <xdr:rowOff>176611</xdr:rowOff>
    </xdr:to>
    <xdr:cxnSp macro="">
      <xdr:nvCxnSpPr>
        <xdr:cNvPr id="110" name="直線コネクタ 109"/>
        <xdr:cNvCxnSpPr/>
      </xdr:nvCxnSpPr>
      <xdr:spPr bwMode="auto">
        <a:xfrm flipV="1">
          <a:off x="5003800" y="6773286"/>
          <a:ext cx="647700" cy="13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147713</xdr:rowOff>
    </xdr:from>
    <xdr:ext cx="762000" cy="259045"/>
    <xdr:sp macro="" textlink="">
      <xdr:nvSpPr>
        <xdr:cNvPr id="111" name="人口1人当たり決算額の推移平均値テキスト445"/>
        <xdr:cNvSpPr txBox="1"/>
      </xdr:nvSpPr>
      <xdr:spPr>
        <a:xfrm>
          <a:off x="5740400" y="6758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176611</xdr:rowOff>
    </xdr:from>
    <xdr:to>
      <xdr:col>4</xdr:col>
      <xdr:colOff>469900</xdr:colOff>
      <xdr:row>35</xdr:row>
      <xdr:rowOff>203160</xdr:rowOff>
    </xdr:to>
    <xdr:cxnSp macro="">
      <xdr:nvCxnSpPr>
        <xdr:cNvPr id="113" name="直線コネクタ 112"/>
        <xdr:cNvCxnSpPr/>
      </xdr:nvCxnSpPr>
      <xdr:spPr bwMode="auto">
        <a:xfrm flipV="1">
          <a:off x="4305300" y="6786961"/>
          <a:ext cx="698500" cy="26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4" name="フローチャート : 判断 113"/>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292614</xdr:rowOff>
    </xdr:from>
    <xdr:ext cx="736600" cy="259045"/>
    <xdr:sp macro="" textlink="">
      <xdr:nvSpPr>
        <xdr:cNvPr id="115" name="テキスト ボックス 114"/>
        <xdr:cNvSpPr txBox="1"/>
      </xdr:nvSpPr>
      <xdr:spPr>
        <a:xfrm>
          <a:off x="4622800" y="6902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203160</xdr:rowOff>
    </xdr:from>
    <xdr:to>
      <xdr:col>3</xdr:col>
      <xdr:colOff>904875</xdr:colOff>
      <xdr:row>35</xdr:row>
      <xdr:rowOff>203430</xdr:rowOff>
    </xdr:to>
    <xdr:cxnSp macro="">
      <xdr:nvCxnSpPr>
        <xdr:cNvPr id="116" name="直線コネクタ 115"/>
        <xdr:cNvCxnSpPr/>
      </xdr:nvCxnSpPr>
      <xdr:spPr bwMode="auto">
        <a:xfrm flipV="1">
          <a:off x="3606800" y="6813510"/>
          <a:ext cx="698500" cy="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7" name="フローチャート : 判断 116"/>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267486</xdr:rowOff>
    </xdr:from>
    <xdr:ext cx="762000" cy="259045"/>
    <xdr:sp macro="" textlink="">
      <xdr:nvSpPr>
        <xdr:cNvPr id="118" name="テキスト ボックス 117"/>
        <xdr:cNvSpPr txBox="1"/>
      </xdr:nvSpPr>
      <xdr:spPr>
        <a:xfrm>
          <a:off x="3924300" y="687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203430</xdr:rowOff>
    </xdr:from>
    <xdr:to>
      <xdr:col>3</xdr:col>
      <xdr:colOff>206375</xdr:colOff>
      <xdr:row>35</xdr:row>
      <xdr:rowOff>209031</xdr:rowOff>
    </xdr:to>
    <xdr:cxnSp macro="">
      <xdr:nvCxnSpPr>
        <xdr:cNvPr id="119" name="直線コネクタ 118"/>
        <xdr:cNvCxnSpPr/>
      </xdr:nvCxnSpPr>
      <xdr:spPr bwMode="auto">
        <a:xfrm flipV="1">
          <a:off x="2908300" y="6813780"/>
          <a:ext cx="698500" cy="5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20" name="フローチャート : 判断 119"/>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243524</xdr:rowOff>
    </xdr:from>
    <xdr:ext cx="762000" cy="259045"/>
    <xdr:sp macro="" textlink="">
      <xdr:nvSpPr>
        <xdr:cNvPr id="121" name="テキスト ボックス 120"/>
        <xdr:cNvSpPr txBox="1"/>
      </xdr:nvSpPr>
      <xdr:spPr>
        <a:xfrm>
          <a:off x="32258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22" name="フローチャート : 判断 121"/>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245973</xdr:rowOff>
    </xdr:from>
    <xdr:ext cx="762000" cy="259045"/>
    <xdr:sp macro="" textlink="">
      <xdr:nvSpPr>
        <xdr:cNvPr id="123" name="テキスト ボックス 122"/>
        <xdr:cNvSpPr txBox="1"/>
      </xdr:nvSpPr>
      <xdr:spPr>
        <a:xfrm>
          <a:off x="2527300" y="651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112136</xdr:rowOff>
    </xdr:from>
    <xdr:to>
      <xdr:col>5</xdr:col>
      <xdr:colOff>34925</xdr:colOff>
      <xdr:row>35</xdr:row>
      <xdr:rowOff>213736</xdr:rowOff>
    </xdr:to>
    <xdr:sp macro="" textlink="">
      <xdr:nvSpPr>
        <xdr:cNvPr id="129" name="円/楕円 128"/>
        <xdr:cNvSpPr/>
      </xdr:nvSpPr>
      <xdr:spPr bwMode="auto">
        <a:xfrm>
          <a:off x="5600700" y="6722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300113</xdr:rowOff>
    </xdr:from>
    <xdr:ext cx="762000" cy="259045"/>
    <xdr:sp macro="" textlink="">
      <xdr:nvSpPr>
        <xdr:cNvPr id="130" name="人口1人当たり決算額の推移該当値テキスト445"/>
        <xdr:cNvSpPr txBox="1"/>
      </xdr:nvSpPr>
      <xdr:spPr>
        <a:xfrm>
          <a:off x="5740400" y="656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54,640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125811</xdr:rowOff>
    </xdr:from>
    <xdr:to>
      <xdr:col>4</xdr:col>
      <xdr:colOff>520700</xdr:colOff>
      <xdr:row>35</xdr:row>
      <xdr:rowOff>227411</xdr:rowOff>
    </xdr:to>
    <xdr:sp macro="" textlink="">
      <xdr:nvSpPr>
        <xdr:cNvPr id="131" name="円/楕円 130"/>
        <xdr:cNvSpPr/>
      </xdr:nvSpPr>
      <xdr:spPr bwMode="auto">
        <a:xfrm>
          <a:off x="4953000" y="6736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237588</xdr:rowOff>
    </xdr:from>
    <xdr:ext cx="736600" cy="259045"/>
    <xdr:sp macro="" textlink="">
      <xdr:nvSpPr>
        <xdr:cNvPr id="132" name="テキスト ボックス 131"/>
        <xdr:cNvSpPr txBox="1"/>
      </xdr:nvSpPr>
      <xdr:spPr>
        <a:xfrm>
          <a:off x="4622800" y="6505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51,649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152360</xdr:rowOff>
    </xdr:from>
    <xdr:to>
      <xdr:col>3</xdr:col>
      <xdr:colOff>955675</xdr:colOff>
      <xdr:row>35</xdr:row>
      <xdr:rowOff>253960</xdr:rowOff>
    </xdr:to>
    <xdr:sp macro="" textlink="">
      <xdr:nvSpPr>
        <xdr:cNvPr id="133" name="円/楕円 132"/>
        <xdr:cNvSpPr/>
      </xdr:nvSpPr>
      <xdr:spPr bwMode="auto">
        <a:xfrm>
          <a:off x="4254500" y="6762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264137</xdr:rowOff>
    </xdr:from>
    <xdr:ext cx="762000" cy="259045"/>
    <xdr:sp macro="" textlink="">
      <xdr:nvSpPr>
        <xdr:cNvPr id="134" name="テキスト ボックス 133"/>
        <xdr:cNvSpPr txBox="1"/>
      </xdr:nvSpPr>
      <xdr:spPr>
        <a:xfrm>
          <a:off x="3924300" y="653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45,842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152630</xdr:rowOff>
    </xdr:from>
    <xdr:to>
      <xdr:col>3</xdr:col>
      <xdr:colOff>257175</xdr:colOff>
      <xdr:row>35</xdr:row>
      <xdr:rowOff>254230</xdr:rowOff>
    </xdr:to>
    <xdr:sp macro="" textlink="">
      <xdr:nvSpPr>
        <xdr:cNvPr id="135" name="円/楕円 134"/>
        <xdr:cNvSpPr/>
      </xdr:nvSpPr>
      <xdr:spPr bwMode="auto">
        <a:xfrm>
          <a:off x="3556000" y="6762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264407</xdr:rowOff>
    </xdr:from>
    <xdr:ext cx="762000" cy="259045"/>
    <xdr:sp macro="" textlink="">
      <xdr:nvSpPr>
        <xdr:cNvPr id="136" name="テキスト ボックス 135"/>
        <xdr:cNvSpPr txBox="1"/>
      </xdr:nvSpPr>
      <xdr:spPr>
        <a:xfrm>
          <a:off x="3225800" y="653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45,783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158231</xdr:rowOff>
    </xdr:from>
    <xdr:to>
      <xdr:col>2</xdr:col>
      <xdr:colOff>692150</xdr:colOff>
      <xdr:row>35</xdr:row>
      <xdr:rowOff>259831</xdr:rowOff>
    </xdr:to>
    <xdr:sp macro="" textlink="">
      <xdr:nvSpPr>
        <xdr:cNvPr id="137" name="円/楕円 136"/>
        <xdr:cNvSpPr/>
      </xdr:nvSpPr>
      <xdr:spPr bwMode="auto">
        <a:xfrm>
          <a:off x="2857500" y="6768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244608</xdr:rowOff>
    </xdr:from>
    <xdr:ext cx="762000" cy="259045"/>
    <xdr:sp macro="" textlink="">
      <xdr:nvSpPr>
        <xdr:cNvPr id="138" name="テキスト ボックス 137"/>
        <xdr:cNvSpPr txBox="1"/>
      </xdr:nvSpPr>
      <xdr:spPr>
        <a:xfrm>
          <a:off x="2527300" y="6854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山口県上関町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2,946
2,944
34.69
3,315,873
3,188,286
103,718
1,916,731
3,233,755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120631</xdr:rowOff>
    </xdr:from>
    <xdr:to>
      <xdr:col>6</xdr:col>
      <xdr:colOff>511175</xdr:colOff>
      <xdr:row>37</xdr:row>
      <xdr:rowOff>121583</xdr:rowOff>
    </xdr:to>
    <xdr:cxnSp macro="">
      <xdr:nvCxnSpPr>
        <xdr:cNvPr id="62" name="直線コネクタ 61"/>
        <xdr:cNvCxnSpPr/>
      </xdr:nvCxnSpPr>
      <xdr:spPr>
        <a:xfrm>
          <a:off x="3797300" y="6464281"/>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63072</xdr:rowOff>
    </xdr:from>
    <xdr:ext cx="599010" cy="259045"/>
    <xdr:sp macro="" textlink="">
      <xdr:nvSpPr>
        <xdr:cNvPr id="63" name="人件費平均値テキスト"/>
        <xdr:cNvSpPr txBox="1"/>
      </xdr:nvSpPr>
      <xdr:spPr>
        <a:xfrm>
          <a:off x="4686300" y="6235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120631</xdr:rowOff>
    </xdr:from>
    <xdr:to>
      <xdr:col>5</xdr:col>
      <xdr:colOff>358775</xdr:colOff>
      <xdr:row>37</xdr:row>
      <xdr:rowOff>144293</xdr:rowOff>
    </xdr:to>
    <xdr:cxnSp macro="">
      <xdr:nvCxnSpPr>
        <xdr:cNvPr id="65" name="直線コネクタ 64"/>
        <xdr:cNvCxnSpPr/>
      </xdr:nvCxnSpPr>
      <xdr:spPr>
        <a:xfrm flipV="1">
          <a:off x="2908300" y="6464281"/>
          <a:ext cx="889000" cy="2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65420</xdr:rowOff>
    </xdr:from>
    <xdr:to>
      <xdr:col>5</xdr:col>
      <xdr:colOff>409575</xdr:colOff>
      <xdr:row>37</xdr:row>
      <xdr:rowOff>167019</xdr:rowOff>
    </xdr:to>
    <xdr:sp macro="" textlink="">
      <xdr:nvSpPr>
        <xdr:cNvPr id="66" name="フローチャート : 判断 65"/>
        <xdr:cNvSpPr/>
      </xdr:nvSpPr>
      <xdr:spPr>
        <a:xfrm>
          <a:off x="3746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12097</xdr:rowOff>
    </xdr:from>
    <xdr:ext cx="599010" cy="259045"/>
    <xdr:sp macro="" textlink="">
      <xdr:nvSpPr>
        <xdr:cNvPr id="67" name="テキスト ボックス 66"/>
        <xdr:cNvSpPr txBox="1"/>
      </xdr:nvSpPr>
      <xdr:spPr>
        <a:xfrm>
          <a:off x="3497794" y="618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137381</xdr:rowOff>
    </xdr:from>
    <xdr:to>
      <xdr:col>4</xdr:col>
      <xdr:colOff>155575</xdr:colOff>
      <xdr:row>37</xdr:row>
      <xdr:rowOff>144293</xdr:rowOff>
    </xdr:to>
    <xdr:cxnSp macro="">
      <xdr:nvCxnSpPr>
        <xdr:cNvPr id="68" name="直線コネクタ 67"/>
        <xdr:cNvCxnSpPr/>
      </xdr:nvCxnSpPr>
      <xdr:spPr>
        <a:xfrm>
          <a:off x="2019300" y="6481031"/>
          <a:ext cx="889000" cy="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66594</xdr:rowOff>
    </xdr:from>
    <xdr:to>
      <xdr:col>4</xdr:col>
      <xdr:colOff>206375</xdr:colOff>
      <xdr:row>37</xdr:row>
      <xdr:rowOff>168194</xdr:rowOff>
    </xdr:to>
    <xdr:sp macro="" textlink="">
      <xdr:nvSpPr>
        <xdr:cNvPr id="69" name="フローチャート : 判断 68"/>
        <xdr:cNvSpPr/>
      </xdr:nvSpPr>
      <xdr:spPr>
        <a:xfrm>
          <a:off x="2857500" y="641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13271</xdr:rowOff>
    </xdr:from>
    <xdr:ext cx="599010" cy="259045"/>
    <xdr:sp macro="" textlink="">
      <xdr:nvSpPr>
        <xdr:cNvPr id="70" name="テキスト ボックス 69"/>
        <xdr:cNvSpPr txBox="1"/>
      </xdr:nvSpPr>
      <xdr:spPr>
        <a:xfrm>
          <a:off x="2608794" y="618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127374</xdr:rowOff>
    </xdr:from>
    <xdr:to>
      <xdr:col>2</xdr:col>
      <xdr:colOff>638175</xdr:colOff>
      <xdr:row>37</xdr:row>
      <xdr:rowOff>137381</xdr:rowOff>
    </xdr:to>
    <xdr:cxnSp macro="">
      <xdr:nvCxnSpPr>
        <xdr:cNvPr id="71" name="直線コネクタ 70"/>
        <xdr:cNvCxnSpPr/>
      </xdr:nvCxnSpPr>
      <xdr:spPr>
        <a:xfrm>
          <a:off x="1130300" y="6471024"/>
          <a:ext cx="889000" cy="1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76887</xdr:rowOff>
    </xdr:from>
    <xdr:to>
      <xdr:col>3</xdr:col>
      <xdr:colOff>3175</xdr:colOff>
      <xdr:row>38</xdr:row>
      <xdr:rowOff>7037</xdr:rowOff>
    </xdr:to>
    <xdr:sp macro="" textlink="">
      <xdr:nvSpPr>
        <xdr:cNvPr id="72" name="フローチャート : 判断 71"/>
        <xdr:cNvSpPr/>
      </xdr:nvSpPr>
      <xdr:spPr>
        <a:xfrm>
          <a:off x="1968500" y="642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23564</xdr:rowOff>
    </xdr:from>
    <xdr:ext cx="599010" cy="259045"/>
    <xdr:sp macro="" textlink="">
      <xdr:nvSpPr>
        <xdr:cNvPr id="73" name="テキスト ボックス 72"/>
        <xdr:cNvSpPr txBox="1"/>
      </xdr:nvSpPr>
      <xdr:spPr>
        <a:xfrm>
          <a:off x="1719794" y="619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76658</xdr:rowOff>
    </xdr:from>
    <xdr:to>
      <xdr:col>1</xdr:col>
      <xdr:colOff>485775</xdr:colOff>
      <xdr:row>38</xdr:row>
      <xdr:rowOff>6809</xdr:rowOff>
    </xdr:to>
    <xdr:sp macro="" textlink="">
      <xdr:nvSpPr>
        <xdr:cNvPr id="74" name="フローチャート : 判断 73"/>
        <xdr:cNvSpPr/>
      </xdr:nvSpPr>
      <xdr:spPr>
        <a:xfrm>
          <a:off x="1079500" y="64203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169385</xdr:rowOff>
    </xdr:from>
    <xdr:ext cx="599010" cy="259045"/>
    <xdr:sp macro="" textlink="">
      <xdr:nvSpPr>
        <xdr:cNvPr id="75" name="テキスト ボックス 74"/>
        <xdr:cNvSpPr txBox="1"/>
      </xdr:nvSpPr>
      <xdr:spPr>
        <a:xfrm>
          <a:off x="830794" y="651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70783</xdr:rowOff>
    </xdr:from>
    <xdr:to>
      <xdr:col>6</xdr:col>
      <xdr:colOff>561975</xdr:colOff>
      <xdr:row>38</xdr:row>
      <xdr:rowOff>933</xdr:rowOff>
    </xdr:to>
    <xdr:sp macro="" textlink="">
      <xdr:nvSpPr>
        <xdr:cNvPr id="81" name="円/楕円 80"/>
        <xdr:cNvSpPr/>
      </xdr:nvSpPr>
      <xdr:spPr>
        <a:xfrm>
          <a:off x="4584700" y="641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49210</xdr:rowOff>
    </xdr:from>
    <xdr:ext cx="599010" cy="259045"/>
    <xdr:sp macro="" textlink="">
      <xdr:nvSpPr>
        <xdr:cNvPr id="82" name="人件費該当値テキスト"/>
        <xdr:cNvSpPr txBox="1"/>
      </xdr:nvSpPr>
      <xdr:spPr>
        <a:xfrm>
          <a:off x="4686300" y="6392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196,095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69831</xdr:rowOff>
    </xdr:from>
    <xdr:to>
      <xdr:col>5</xdr:col>
      <xdr:colOff>409575</xdr:colOff>
      <xdr:row>37</xdr:row>
      <xdr:rowOff>171431</xdr:rowOff>
    </xdr:to>
    <xdr:sp macro="" textlink="">
      <xdr:nvSpPr>
        <xdr:cNvPr id="83" name="円/楕円 82"/>
        <xdr:cNvSpPr/>
      </xdr:nvSpPr>
      <xdr:spPr>
        <a:xfrm>
          <a:off x="3746500" y="641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162558</xdr:rowOff>
    </xdr:from>
    <xdr:ext cx="599010" cy="259045"/>
    <xdr:sp macro="" textlink="">
      <xdr:nvSpPr>
        <xdr:cNvPr id="84" name="テキスト ボックス 83"/>
        <xdr:cNvSpPr txBox="1"/>
      </xdr:nvSpPr>
      <xdr:spPr>
        <a:xfrm>
          <a:off x="3497794" y="650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196,678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93493</xdr:rowOff>
    </xdr:from>
    <xdr:to>
      <xdr:col>4</xdr:col>
      <xdr:colOff>206375</xdr:colOff>
      <xdr:row>38</xdr:row>
      <xdr:rowOff>23644</xdr:rowOff>
    </xdr:to>
    <xdr:sp macro="" textlink="">
      <xdr:nvSpPr>
        <xdr:cNvPr id="85" name="円/楕円 84"/>
        <xdr:cNvSpPr/>
      </xdr:nvSpPr>
      <xdr:spPr>
        <a:xfrm>
          <a:off x="2857500" y="64371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14771</xdr:rowOff>
    </xdr:from>
    <xdr:ext cx="599010" cy="259045"/>
    <xdr:sp macro="" textlink="">
      <xdr:nvSpPr>
        <xdr:cNvPr id="86" name="テキスト ボックス 85"/>
        <xdr:cNvSpPr txBox="1"/>
      </xdr:nvSpPr>
      <xdr:spPr>
        <a:xfrm>
          <a:off x="2608794" y="652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182,187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86581</xdr:rowOff>
    </xdr:from>
    <xdr:to>
      <xdr:col>3</xdr:col>
      <xdr:colOff>3175</xdr:colOff>
      <xdr:row>38</xdr:row>
      <xdr:rowOff>16731</xdr:rowOff>
    </xdr:to>
    <xdr:sp macro="" textlink="">
      <xdr:nvSpPr>
        <xdr:cNvPr id="87" name="円/楕円 86"/>
        <xdr:cNvSpPr/>
      </xdr:nvSpPr>
      <xdr:spPr>
        <a:xfrm>
          <a:off x="1968500" y="643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7859</xdr:rowOff>
    </xdr:from>
    <xdr:ext cx="599010" cy="259045"/>
    <xdr:sp macro="" textlink="">
      <xdr:nvSpPr>
        <xdr:cNvPr id="88" name="テキスト ボックス 87"/>
        <xdr:cNvSpPr txBox="1"/>
      </xdr:nvSpPr>
      <xdr:spPr>
        <a:xfrm>
          <a:off x="1719794" y="6522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186,420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76574</xdr:rowOff>
    </xdr:from>
    <xdr:to>
      <xdr:col>1</xdr:col>
      <xdr:colOff>485775</xdr:colOff>
      <xdr:row>38</xdr:row>
      <xdr:rowOff>6724</xdr:rowOff>
    </xdr:to>
    <xdr:sp macro="" textlink="">
      <xdr:nvSpPr>
        <xdr:cNvPr id="89" name="円/楕円 88"/>
        <xdr:cNvSpPr/>
      </xdr:nvSpPr>
      <xdr:spPr>
        <a:xfrm>
          <a:off x="1079500" y="642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23251</xdr:rowOff>
    </xdr:from>
    <xdr:ext cx="599010" cy="259045"/>
    <xdr:sp macro="" textlink="">
      <xdr:nvSpPr>
        <xdr:cNvPr id="90" name="テキスト ボックス 89"/>
        <xdr:cNvSpPr txBox="1"/>
      </xdr:nvSpPr>
      <xdr:spPr>
        <a:xfrm>
          <a:off x="830794" y="619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54,589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92805</xdr:rowOff>
    </xdr:from>
    <xdr:to>
      <xdr:col>6</xdr:col>
      <xdr:colOff>511175</xdr:colOff>
      <xdr:row>57</xdr:row>
      <xdr:rowOff>95386</xdr:rowOff>
    </xdr:to>
    <xdr:cxnSp macro="">
      <xdr:nvCxnSpPr>
        <xdr:cNvPr id="115" name="直線コネクタ 114"/>
        <xdr:cNvCxnSpPr/>
      </xdr:nvCxnSpPr>
      <xdr:spPr>
        <a:xfrm>
          <a:off x="3797300" y="9865455"/>
          <a:ext cx="838200" cy="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12995</xdr:rowOff>
    </xdr:from>
    <xdr:ext cx="599010" cy="259045"/>
    <xdr:sp macro="" textlink="">
      <xdr:nvSpPr>
        <xdr:cNvPr id="116" name="物件費平均値テキスト"/>
        <xdr:cNvSpPr txBox="1"/>
      </xdr:nvSpPr>
      <xdr:spPr>
        <a:xfrm>
          <a:off x="4686300" y="9614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92805</xdr:rowOff>
    </xdr:from>
    <xdr:to>
      <xdr:col>5</xdr:col>
      <xdr:colOff>358775</xdr:colOff>
      <xdr:row>57</xdr:row>
      <xdr:rowOff>104448</xdr:rowOff>
    </xdr:to>
    <xdr:cxnSp macro="">
      <xdr:nvCxnSpPr>
        <xdr:cNvPr id="118" name="直線コネクタ 117"/>
        <xdr:cNvCxnSpPr/>
      </xdr:nvCxnSpPr>
      <xdr:spPr>
        <a:xfrm flipV="1">
          <a:off x="2908300" y="9865455"/>
          <a:ext cx="889000" cy="1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149825</xdr:rowOff>
    </xdr:from>
    <xdr:to>
      <xdr:col>5</xdr:col>
      <xdr:colOff>409575</xdr:colOff>
      <xdr:row>57</xdr:row>
      <xdr:rowOff>79975</xdr:rowOff>
    </xdr:to>
    <xdr:sp macro="" textlink="">
      <xdr:nvSpPr>
        <xdr:cNvPr id="119" name="フローチャート : 判断 118"/>
        <xdr:cNvSpPr/>
      </xdr:nvSpPr>
      <xdr:spPr>
        <a:xfrm>
          <a:off x="3746500" y="97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96502</xdr:rowOff>
    </xdr:from>
    <xdr:ext cx="599010" cy="259045"/>
    <xdr:sp macro="" textlink="">
      <xdr:nvSpPr>
        <xdr:cNvPr id="120" name="テキスト ボックス 119"/>
        <xdr:cNvSpPr txBox="1"/>
      </xdr:nvSpPr>
      <xdr:spPr>
        <a:xfrm>
          <a:off x="3497794" y="952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104448</xdr:rowOff>
    </xdr:from>
    <xdr:to>
      <xdr:col>4</xdr:col>
      <xdr:colOff>155575</xdr:colOff>
      <xdr:row>57</xdr:row>
      <xdr:rowOff>112773</xdr:rowOff>
    </xdr:to>
    <xdr:cxnSp macro="">
      <xdr:nvCxnSpPr>
        <xdr:cNvPr id="121" name="直線コネクタ 120"/>
        <xdr:cNvCxnSpPr/>
      </xdr:nvCxnSpPr>
      <xdr:spPr>
        <a:xfrm flipV="1">
          <a:off x="2019300" y="9877098"/>
          <a:ext cx="8890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32997</xdr:rowOff>
    </xdr:from>
    <xdr:to>
      <xdr:col>4</xdr:col>
      <xdr:colOff>206375</xdr:colOff>
      <xdr:row>57</xdr:row>
      <xdr:rowOff>134597</xdr:rowOff>
    </xdr:to>
    <xdr:sp macro="" textlink="">
      <xdr:nvSpPr>
        <xdr:cNvPr id="122" name="フローチャート : 判断 121"/>
        <xdr:cNvSpPr/>
      </xdr:nvSpPr>
      <xdr:spPr>
        <a:xfrm>
          <a:off x="2857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151124</xdr:rowOff>
    </xdr:from>
    <xdr:ext cx="599010" cy="259045"/>
    <xdr:sp macro="" textlink="">
      <xdr:nvSpPr>
        <xdr:cNvPr id="123" name="テキスト ボックス 122"/>
        <xdr:cNvSpPr txBox="1"/>
      </xdr:nvSpPr>
      <xdr:spPr>
        <a:xfrm>
          <a:off x="2608794" y="958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112773</xdr:rowOff>
    </xdr:from>
    <xdr:to>
      <xdr:col>2</xdr:col>
      <xdr:colOff>638175</xdr:colOff>
      <xdr:row>57</xdr:row>
      <xdr:rowOff>114315</xdr:rowOff>
    </xdr:to>
    <xdr:cxnSp macro="">
      <xdr:nvCxnSpPr>
        <xdr:cNvPr id="124" name="直線コネクタ 123"/>
        <xdr:cNvCxnSpPr/>
      </xdr:nvCxnSpPr>
      <xdr:spPr>
        <a:xfrm flipV="1">
          <a:off x="1130300" y="9885423"/>
          <a:ext cx="889000" cy="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39396</xdr:rowOff>
    </xdr:from>
    <xdr:to>
      <xdr:col>3</xdr:col>
      <xdr:colOff>3175</xdr:colOff>
      <xdr:row>57</xdr:row>
      <xdr:rowOff>140996</xdr:rowOff>
    </xdr:to>
    <xdr:sp macro="" textlink="">
      <xdr:nvSpPr>
        <xdr:cNvPr id="125" name="フローチャート : 判断 124"/>
        <xdr:cNvSpPr/>
      </xdr:nvSpPr>
      <xdr:spPr>
        <a:xfrm>
          <a:off x="1968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157523</xdr:rowOff>
    </xdr:from>
    <xdr:ext cx="599010" cy="259045"/>
    <xdr:sp macro="" textlink="">
      <xdr:nvSpPr>
        <xdr:cNvPr id="126" name="テキスト ボックス 125"/>
        <xdr:cNvSpPr txBox="1"/>
      </xdr:nvSpPr>
      <xdr:spPr>
        <a:xfrm>
          <a:off x="1719794" y="958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47093</xdr:rowOff>
    </xdr:from>
    <xdr:to>
      <xdr:col>1</xdr:col>
      <xdr:colOff>485775</xdr:colOff>
      <xdr:row>57</xdr:row>
      <xdr:rowOff>148693</xdr:rowOff>
    </xdr:to>
    <xdr:sp macro="" textlink="">
      <xdr:nvSpPr>
        <xdr:cNvPr id="127" name="フローチャート : 判断 126"/>
        <xdr:cNvSpPr/>
      </xdr:nvSpPr>
      <xdr:spPr>
        <a:xfrm>
          <a:off x="1079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165220</xdr:rowOff>
    </xdr:from>
    <xdr:ext cx="599010" cy="259045"/>
    <xdr:sp macro="" textlink="">
      <xdr:nvSpPr>
        <xdr:cNvPr id="128" name="テキスト ボックス 127"/>
        <xdr:cNvSpPr txBox="1"/>
      </xdr:nvSpPr>
      <xdr:spPr>
        <a:xfrm>
          <a:off x="830794" y="95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44586</xdr:rowOff>
    </xdr:from>
    <xdr:to>
      <xdr:col>6</xdr:col>
      <xdr:colOff>561975</xdr:colOff>
      <xdr:row>57</xdr:row>
      <xdr:rowOff>146186</xdr:rowOff>
    </xdr:to>
    <xdr:sp macro="" textlink="">
      <xdr:nvSpPr>
        <xdr:cNvPr id="134" name="円/楕円 133"/>
        <xdr:cNvSpPr/>
      </xdr:nvSpPr>
      <xdr:spPr>
        <a:xfrm>
          <a:off x="4584700" y="98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139996</xdr:rowOff>
    </xdr:from>
    <xdr:ext cx="599010" cy="259045"/>
    <xdr:sp macro="" textlink="">
      <xdr:nvSpPr>
        <xdr:cNvPr id="135" name="物件費該当値テキスト"/>
        <xdr:cNvSpPr txBox="1"/>
      </xdr:nvSpPr>
      <xdr:spPr>
        <a:xfrm>
          <a:off x="4686300" y="974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177,541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42005</xdr:rowOff>
    </xdr:from>
    <xdr:to>
      <xdr:col>5</xdr:col>
      <xdr:colOff>409575</xdr:colOff>
      <xdr:row>57</xdr:row>
      <xdr:rowOff>143605</xdr:rowOff>
    </xdr:to>
    <xdr:sp macro="" textlink="">
      <xdr:nvSpPr>
        <xdr:cNvPr id="136" name="円/楕円 135"/>
        <xdr:cNvSpPr/>
      </xdr:nvSpPr>
      <xdr:spPr>
        <a:xfrm>
          <a:off x="3746500" y="981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134732</xdr:rowOff>
    </xdr:from>
    <xdr:ext cx="599010" cy="259045"/>
    <xdr:sp macro="" textlink="">
      <xdr:nvSpPr>
        <xdr:cNvPr id="137" name="テキスト ボックス 136"/>
        <xdr:cNvSpPr txBox="1"/>
      </xdr:nvSpPr>
      <xdr:spPr>
        <a:xfrm>
          <a:off x="3497794" y="9907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182,056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53648</xdr:rowOff>
    </xdr:from>
    <xdr:to>
      <xdr:col>4</xdr:col>
      <xdr:colOff>206375</xdr:colOff>
      <xdr:row>57</xdr:row>
      <xdr:rowOff>155248</xdr:rowOff>
    </xdr:to>
    <xdr:sp macro="" textlink="">
      <xdr:nvSpPr>
        <xdr:cNvPr id="138" name="円/楕円 137"/>
        <xdr:cNvSpPr/>
      </xdr:nvSpPr>
      <xdr:spPr>
        <a:xfrm>
          <a:off x="2857500" y="982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146375</xdr:rowOff>
    </xdr:from>
    <xdr:ext cx="599010" cy="259045"/>
    <xdr:sp macro="" textlink="">
      <xdr:nvSpPr>
        <xdr:cNvPr id="139" name="テキスト ボックス 138"/>
        <xdr:cNvSpPr txBox="1"/>
      </xdr:nvSpPr>
      <xdr:spPr>
        <a:xfrm>
          <a:off x="2608794" y="991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161,684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61973</xdr:rowOff>
    </xdr:from>
    <xdr:to>
      <xdr:col>3</xdr:col>
      <xdr:colOff>3175</xdr:colOff>
      <xdr:row>57</xdr:row>
      <xdr:rowOff>163573</xdr:rowOff>
    </xdr:to>
    <xdr:sp macro="" textlink="">
      <xdr:nvSpPr>
        <xdr:cNvPr id="140" name="円/楕円 139"/>
        <xdr:cNvSpPr/>
      </xdr:nvSpPr>
      <xdr:spPr>
        <a:xfrm>
          <a:off x="1968500" y="983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154700</xdr:rowOff>
    </xdr:from>
    <xdr:ext cx="599010" cy="259045"/>
    <xdr:sp macro="" textlink="">
      <xdr:nvSpPr>
        <xdr:cNvPr id="141" name="テキスト ボックス 140"/>
        <xdr:cNvSpPr txBox="1"/>
      </xdr:nvSpPr>
      <xdr:spPr>
        <a:xfrm>
          <a:off x="1719794" y="9927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147,117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63515</xdr:rowOff>
    </xdr:from>
    <xdr:to>
      <xdr:col>1</xdr:col>
      <xdr:colOff>485775</xdr:colOff>
      <xdr:row>57</xdr:row>
      <xdr:rowOff>165115</xdr:rowOff>
    </xdr:to>
    <xdr:sp macro="" textlink="">
      <xdr:nvSpPr>
        <xdr:cNvPr id="142" name="円/楕円 141"/>
        <xdr:cNvSpPr/>
      </xdr:nvSpPr>
      <xdr:spPr>
        <a:xfrm>
          <a:off x="1079500" y="983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156242</xdr:rowOff>
    </xdr:from>
    <xdr:ext cx="599010" cy="259045"/>
    <xdr:sp macro="" textlink="">
      <xdr:nvSpPr>
        <xdr:cNvPr id="143" name="テキスト ボックス 142"/>
        <xdr:cNvSpPr txBox="1"/>
      </xdr:nvSpPr>
      <xdr:spPr>
        <a:xfrm>
          <a:off x="830794" y="9928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122065</xdr:rowOff>
    </xdr:from>
    <xdr:to>
      <xdr:col>6</xdr:col>
      <xdr:colOff>511175</xdr:colOff>
      <xdr:row>78</xdr:row>
      <xdr:rowOff>123327</xdr:rowOff>
    </xdr:to>
    <xdr:cxnSp macro="">
      <xdr:nvCxnSpPr>
        <xdr:cNvPr id="170" name="直線コネクタ 169"/>
        <xdr:cNvCxnSpPr/>
      </xdr:nvCxnSpPr>
      <xdr:spPr>
        <a:xfrm>
          <a:off x="3797300" y="13495165"/>
          <a:ext cx="8382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10292</xdr:rowOff>
    </xdr:from>
    <xdr:ext cx="534377" cy="259045"/>
    <xdr:sp macro="" textlink="">
      <xdr:nvSpPr>
        <xdr:cNvPr id="171" name="維持補修費平均値テキスト"/>
        <xdr:cNvSpPr txBox="1"/>
      </xdr:nvSpPr>
      <xdr:spPr>
        <a:xfrm>
          <a:off x="4686300" y="13211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122065</xdr:rowOff>
    </xdr:from>
    <xdr:to>
      <xdr:col>5</xdr:col>
      <xdr:colOff>358775</xdr:colOff>
      <xdr:row>78</xdr:row>
      <xdr:rowOff>128064</xdr:rowOff>
    </xdr:to>
    <xdr:cxnSp macro="">
      <xdr:nvCxnSpPr>
        <xdr:cNvPr id="173" name="直線コネクタ 172"/>
        <xdr:cNvCxnSpPr/>
      </xdr:nvCxnSpPr>
      <xdr:spPr>
        <a:xfrm flipV="1">
          <a:off x="2908300" y="13495165"/>
          <a:ext cx="889000" cy="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5648</xdr:rowOff>
    </xdr:from>
    <xdr:to>
      <xdr:col>5</xdr:col>
      <xdr:colOff>409575</xdr:colOff>
      <xdr:row>78</xdr:row>
      <xdr:rowOff>107248</xdr:rowOff>
    </xdr:to>
    <xdr:sp macro="" textlink="">
      <xdr:nvSpPr>
        <xdr:cNvPr id="174" name="フローチャート : 判断 173"/>
        <xdr:cNvSpPr/>
      </xdr:nvSpPr>
      <xdr:spPr>
        <a:xfrm>
          <a:off x="3746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123775</xdr:rowOff>
    </xdr:from>
    <xdr:ext cx="534377" cy="259045"/>
    <xdr:sp macro="" textlink="">
      <xdr:nvSpPr>
        <xdr:cNvPr id="175" name="テキスト ボックス 174"/>
        <xdr:cNvSpPr txBox="1"/>
      </xdr:nvSpPr>
      <xdr:spPr>
        <a:xfrm>
          <a:off x="3530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127557</xdr:rowOff>
    </xdr:from>
    <xdr:to>
      <xdr:col>4</xdr:col>
      <xdr:colOff>155575</xdr:colOff>
      <xdr:row>78</xdr:row>
      <xdr:rowOff>128064</xdr:rowOff>
    </xdr:to>
    <xdr:cxnSp macro="">
      <xdr:nvCxnSpPr>
        <xdr:cNvPr id="176" name="直線コネクタ 175"/>
        <xdr:cNvCxnSpPr/>
      </xdr:nvCxnSpPr>
      <xdr:spPr>
        <a:xfrm>
          <a:off x="2019300" y="13500657"/>
          <a:ext cx="8890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2150</xdr:rowOff>
    </xdr:from>
    <xdr:to>
      <xdr:col>4</xdr:col>
      <xdr:colOff>206375</xdr:colOff>
      <xdr:row>78</xdr:row>
      <xdr:rowOff>103750</xdr:rowOff>
    </xdr:to>
    <xdr:sp macro="" textlink="">
      <xdr:nvSpPr>
        <xdr:cNvPr id="177" name="フローチャート : 判断 176"/>
        <xdr:cNvSpPr/>
      </xdr:nvSpPr>
      <xdr:spPr>
        <a:xfrm>
          <a:off x="2857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120277</xdr:rowOff>
    </xdr:from>
    <xdr:ext cx="534377" cy="259045"/>
    <xdr:sp macro="" textlink="">
      <xdr:nvSpPr>
        <xdr:cNvPr id="178" name="テキスト ボックス 177"/>
        <xdr:cNvSpPr txBox="1"/>
      </xdr:nvSpPr>
      <xdr:spPr>
        <a:xfrm>
          <a:off x="2641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127557</xdr:rowOff>
    </xdr:from>
    <xdr:to>
      <xdr:col>2</xdr:col>
      <xdr:colOff>638175</xdr:colOff>
      <xdr:row>78</xdr:row>
      <xdr:rowOff>128783</xdr:rowOff>
    </xdr:to>
    <xdr:cxnSp macro="">
      <xdr:nvCxnSpPr>
        <xdr:cNvPr id="179" name="直線コネクタ 178"/>
        <xdr:cNvCxnSpPr/>
      </xdr:nvCxnSpPr>
      <xdr:spPr>
        <a:xfrm flipV="1">
          <a:off x="1130300" y="13500657"/>
          <a:ext cx="8890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10055</xdr:rowOff>
    </xdr:from>
    <xdr:to>
      <xdr:col>3</xdr:col>
      <xdr:colOff>3175</xdr:colOff>
      <xdr:row>78</xdr:row>
      <xdr:rowOff>111655</xdr:rowOff>
    </xdr:to>
    <xdr:sp macro="" textlink="">
      <xdr:nvSpPr>
        <xdr:cNvPr id="180" name="フローチャート : 判断 179"/>
        <xdr:cNvSpPr/>
      </xdr:nvSpPr>
      <xdr:spPr>
        <a:xfrm>
          <a:off x="1968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128182</xdr:rowOff>
    </xdr:from>
    <xdr:ext cx="534377" cy="259045"/>
    <xdr:sp macro="" textlink="">
      <xdr:nvSpPr>
        <xdr:cNvPr id="181" name="テキスト ボックス 180"/>
        <xdr:cNvSpPr txBox="1"/>
      </xdr:nvSpPr>
      <xdr:spPr>
        <a:xfrm>
          <a:off x="1752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17289</xdr:rowOff>
    </xdr:from>
    <xdr:to>
      <xdr:col>1</xdr:col>
      <xdr:colOff>485775</xdr:colOff>
      <xdr:row>78</xdr:row>
      <xdr:rowOff>118889</xdr:rowOff>
    </xdr:to>
    <xdr:sp macro="" textlink="">
      <xdr:nvSpPr>
        <xdr:cNvPr id="182" name="フローチャート : 判断 181"/>
        <xdr:cNvSpPr/>
      </xdr:nvSpPr>
      <xdr:spPr>
        <a:xfrm>
          <a:off x="1079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135416</xdr:rowOff>
    </xdr:from>
    <xdr:ext cx="534377" cy="259045"/>
    <xdr:sp macro="" textlink="">
      <xdr:nvSpPr>
        <xdr:cNvPr id="183" name="テキスト ボックス 182"/>
        <xdr:cNvSpPr txBox="1"/>
      </xdr:nvSpPr>
      <xdr:spPr>
        <a:xfrm>
          <a:off x="863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72527</xdr:rowOff>
    </xdr:from>
    <xdr:to>
      <xdr:col>6</xdr:col>
      <xdr:colOff>561975</xdr:colOff>
      <xdr:row>79</xdr:row>
      <xdr:rowOff>2677</xdr:rowOff>
    </xdr:to>
    <xdr:sp macro="" textlink="">
      <xdr:nvSpPr>
        <xdr:cNvPr id="189" name="円/楕円 188"/>
        <xdr:cNvSpPr/>
      </xdr:nvSpPr>
      <xdr:spPr>
        <a:xfrm>
          <a:off x="4584700" y="1344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158904</xdr:rowOff>
    </xdr:from>
    <xdr:ext cx="469744" cy="259045"/>
    <xdr:sp macro="" textlink="">
      <xdr:nvSpPr>
        <xdr:cNvPr id="190" name="維持補修費該当値テキスト"/>
        <xdr:cNvSpPr txBox="1"/>
      </xdr:nvSpPr>
      <xdr:spPr>
        <a:xfrm>
          <a:off x="4686300" y="1336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71265</xdr:rowOff>
    </xdr:from>
    <xdr:to>
      <xdr:col>5</xdr:col>
      <xdr:colOff>409575</xdr:colOff>
      <xdr:row>79</xdr:row>
      <xdr:rowOff>1415</xdr:rowOff>
    </xdr:to>
    <xdr:sp macro="" textlink="">
      <xdr:nvSpPr>
        <xdr:cNvPr id="191" name="円/楕円 190"/>
        <xdr:cNvSpPr/>
      </xdr:nvSpPr>
      <xdr:spPr>
        <a:xfrm>
          <a:off x="3746500" y="134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163992</xdr:rowOff>
    </xdr:from>
    <xdr:ext cx="469744" cy="259045"/>
    <xdr:sp macro="" textlink="">
      <xdr:nvSpPr>
        <xdr:cNvPr id="192" name="テキスト ボックス 191"/>
        <xdr:cNvSpPr txBox="1"/>
      </xdr:nvSpPr>
      <xdr:spPr>
        <a:xfrm>
          <a:off x="3562427" y="1353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77264</xdr:rowOff>
    </xdr:from>
    <xdr:to>
      <xdr:col>4</xdr:col>
      <xdr:colOff>206375</xdr:colOff>
      <xdr:row>79</xdr:row>
      <xdr:rowOff>7414</xdr:rowOff>
    </xdr:to>
    <xdr:sp macro="" textlink="">
      <xdr:nvSpPr>
        <xdr:cNvPr id="193" name="円/楕円 192"/>
        <xdr:cNvSpPr/>
      </xdr:nvSpPr>
      <xdr:spPr>
        <a:xfrm>
          <a:off x="2857500" y="1345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169991</xdr:rowOff>
    </xdr:from>
    <xdr:ext cx="469744" cy="259045"/>
    <xdr:sp macro="" textlink="">
      <xdr:nvSpPr>
        <xdr:cNvPr id="194" name="テキスト ボックス 193"/>
        <xdr:cNvSpPr txBox="1"/>
      </xdr:nvSpPr>
      <xdr:spPr>
        <a:xfrm>
          <a:off x="2673427" y="1354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76757</xdr:rowOff>
    </xdr:from>
    <xdr:to>
      <xdr:col>3</xdr:col>
      <xdr:colOff>3175</xdr:colOff>
      <xdr:row>79</xdr:row>
      <xdr:rowOff>6907</xdr:rowOff>
    </xdr:to>
    <xdr:sp macro="" textlink="">
      <xdr:nvSpPr>
        <xdr:cNvPr id="195" name="円/楕円 194"/>
        <xdr:cNvSpPr/>
      </xdr:nvSpPr>
      <xdr:spPr>
        <a:xfrm>
          <a:off x="1968500" y="1344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169484</xdr:rowOff>
    </xdr:from>
    <xdr:ext cx="469744" cy="259045"/>
    <xdr:sp macro="" textlink="">
      <xdr:nvSpPr>
        <xdr:cNvPr id="196" name="テキスト ボックス 195"/>
        <xdr:cNvSpPr txBox="1"/>
      </xdr:nvSpPr>
      <xdr:spPr>
        <a:xfrm>
          <a:off x="1784427" y="1354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77983</xdr:rowOff>
    </xdr:from>
    <xdr:to>
      <xdr:col>1</xdr:col>
      <xdr:colOff>485775</xdr:colOff>
      <xdr:row>79</xdr:row>
      <xdr:rowOff>8133</xdr:rowOff>
    </xdr:to>
    <xdr:sp macro="" textlink="">
      <xdr:nvSpPr>
        <xdr:cNvPr id="197" name="円/楕円 196"/>
        <xdr:cNvSpPr/>
      </xdr:nvSpPr>
      <xdr:spPr>
        <a:xfrm>
          <a:off x="1079500" y="1345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170710</xdr:rowOff>
    </xdr:from>
    <xdr:ext cx="469744" cy="259045"/>
    <xdr:sp macro="" textlink="">
      <xdr:nvSpPr>
        <xdr:cNvPr id="198" name="テキスト ボックス 197"/>
        <xdr:cNvSpPr txBox="1"/>
      </xdr:nvSpPr>
      <xdr:spPr>
        <a:xfrm>
          <a:off x="895427" y="1354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92,324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17833</xdr:rowOff>
    </xdr:from>
    <xdr:to>
      <xdr:col>6</xdr:col>
      <xdr:colOff>511175</xdr:colOff>
      <xdr:row>95</xdr:row>
      <xdr:rowOff>140675</xdr:rowOff>
    </xdr:to>
    <xdr:cxnSp macro="">
      <xdr:nvCxnSpPr>
        <xdr:cNvPr id="227" name="直線コネクタ 226"/>
        <xdr:cNvCxnSpPr/>
      </xdr:nvCxnSpPr>
      <xdr:spPr>
        <a:xfrm flipV="1">
          <a:off x="3797300" y="16305583"/>
          <a:ext cx="838200" cy="12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118991</xdr:rowOff>
    </xdr:from>
    <xdr:ext cx="534377" cy="259045"/>
    <xdr:sp macro="" textlink="">
      <xdr:nvSpPr>
        <xdr:cNvPr id="228" name="扶助費平均値テキスト"/>
        <xdr:cNvSpPr txBox="1"/>
      </xdr:nvSpPr>
      <xdr:spPr>
        <a:xfrm>
          <a:off x="4686300" y="16406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140675</xdr:rowOff>
    </xdr:from>
    <xdr:to>
      <xdr:col>5</xdr:col>
      <xdr:colOff>358775</xdr:colOff>
      <xdr:row>95</xdr:row>
      <xdr:rowOff>157059</xdr:rowOff>
    </xdr:to>
    <xdr:cxnSp macro="">
      <xdr:nvCxnSpPr>
        <xdr:cNvPr id="230" name="直線コネクタ 229"/>
        <xdr:cNvCxnSpPr/>
      </xdr:nvCxnSpPr>
      <xdr:spPr>
        <a:xfrm flipV="1">
          <a:off x="2908300" y="16428425"/>
          <a:ext cx="889000" cy="1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34455</xdr:rowOff>
    </xdr:from>
    <xdr:to>
      <xdr:col>5</xdr:col>
      <xdr:colOff>409575</xdr:colOff>
      <xdr:row>96</xdr:row>
      <xdr:rowOff>136055</xdr:rowOff>
    </xdr:to>
    <xdr:sp macro="" textlink="">
      <xdr:nvSpPr>
        <xdr:cNvPr id="231" name="フローチャート : 判断 230"/>
        <xdr:cNvSpPr/>
      </xdr:nvSpPr>
      <xdr:spPr>
        <a:xfrm>
          <a:off x="3746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127182</xdr:rowOff>
    </xdr:from>
    <xdr:ext cx="534377" cy="259045"/>
    <xdr:sp macro="" textlink="">
      <xdr:nvSpPr>
        <xdr:cNvPr id="232" name="テキスト ボックス 231"/>
        <xdr:cNvSpPr txBox="1"/>
      </xdr:nvSpPr>
      <xdr:spPr>
        <a:xfrm>
          <a:off x="3530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157059</xdr:rowOff>
    </xdr:from>
    <xdr:to>
      <xdr:col>4</xdr:col>
      <xdr:colOff>155575</xdr:colOff>
      <xdr:row>96</xdr:row>
      <xdr:rowOff>60947</xdr:rowOff>
    </xdr:to>
    <xdr:cxnSp macro="">
      <xdr:nvCxnSpPr>
        <xdr:cNvPr id="233" name="直線コネクタ 232"/>
        <xdr:cNvCxnSpPr/>
      </xdr:nvCxnSpPr>
      <xdr:spPr>
        <a:xfrm flipV="1">
          <a:off x="2019300" y="16444809"/>
          <a:ext cx="889000" cy="7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33258</xdr:rowOff>
    </xdr:from>
    <xdr:to>
      <xdr:col>4</xdr:col>
      <xdr:colOff>206375</xdr:colOff>
      <xdr:row>96</xdr:row>
      <xdr:rowOff>134858</xdr:rowOff>
    </xdr:to>
    <xdr:sp macro="" textlink="">
      <xdr:nvSpPr>
        <xdr:cNvPr id="234" name="フローチャート : 判断 233"/>
        <xdr:cNvSpPr/>
      </xdr:nvSpPr>
      <xdr:spPr>
        <a:xfrm>
          <a:off x="2857500" y="1649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125985</xdr:rowOff>
    </xdr:from>
    <xdr:ext cx="534377" cy="259045"/>
    <xdr:sp macro="" textlink="">
      <xdr:nvSpPr>
        <xdr:cNvPr id="235" name="テキスト ボックス 234"/>
        <xdr:cNvSpPr txBox="1"/>
      </xdr:nvSpPr>
      <xdr:spPr>
        <a:xfrm>
          <a:off x="2641111" y="165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59119</xdr:rowOff>
    </xdr:from>
    <xdr:to>
      <xdr:col>2</xdr:col>
      <xdr:colOff>638175</xdr:colOff>
      <xdr:row>96</xdr:row>
      <xdr:rowOff>60947</xdr:rowOff>
    </xdr:to>
    <xdr:cxnSp macro="">
      <xdr:nvCxnSpPr>
        <xdr:cNvPr id="236" name="直線コネクタ 235"/>
        <xdr:cNvCxnSpPr/>
      </xdr:nvCxnSpPr>
      <xdr:spPr>
        <a:xfrm>
          <a:off x="1130300" y="16518319"/>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72592</xdr:rowOff>
    </xdr:from>
    <xdr:to>
      <xdr:col>3</xdr:col>
      <xdr:colOff>3175</xdr:colOff>
      <xdr:row>97</xdr:row>
      <xdr:rowOff>2742</xdr:rowOff>
    </xdr:to>
    <xdr:sp macro="" textlink="">
      <xdr:nvSpPr>
        <xdr:cNvPr id="237" name="フローチャート : 判断 236"/>
        <xdr:cNvSpPr/>
      </xdr:nvSpPr>
      <xdr:spPr>
        <a:xfrm>
          <a:off x="1968500" y="1653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165319</xdr:rowOff>
    </xdr:from>
    <xdr:ext cx="534377" cy="259045"/>
    <xdr:sp macro="" textlink="">
      <xdr:nvSpPr>
        <xdr:cNvPr id="238" name="テキスト ボックス 237"/>
        <xdr:cNvSpPr txBox="1"/>
      </xdr:nvSpPr>
      <xdr:spPr>
        <a:xfrm>
          <a:off x="1752111" y="1662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77440</xdr:rowOff>
    </xdr:from>
    <xdr:to>
      <xdr:col>1</xdr:col>
      <xdr:colOff>485775</xdr:colOff>
      <xdr:row>97</xdr:row>
      <xdr:rowOff>7590</xdr:rowOff>
    </xdr:to>
    <xdr:sp macro="" textlink="">
      <xdr:nvSpPr>
        <xdr:cNvPr id="239" name="フローチャート : 判断 238"/>
        <xdr:cNvSpPr/>
      </xdr:nvSpPr>
      <xdr:spPr>
        <a:xfrm>
          <a:off x="1079500" y="165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170167</xdr:rowOff>
    </xdr:from>
    <xdr:ext cx="534377" cy="259045"/>
    <xdr:sp macro="" textlink="">
      <xdr:nvSpPr>
        <xdr:cNvPr id="240" name="テキスト ボックス 239"/>
        <xdr:cNvSpPr txBox="1"/>
      </xdr:nvSpPr>
      <xdr:spPr>
        <a:xfrm>
          <a:off x="863111" y="166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138483</xdr:rowOff>
    </xdr:from>
    <xdr:to>
      <xdr:col>6</xdr:col>
      <xdr:colOff>561975</xdr:colOff>
      <xdr:row>95</xdr:row>
      <xdr:rowOff>68633</xdr:rowOff>
    </xdr:to>
    <xdr:sp macro="" textlink="">
      <xdr:nvSpPr>
        <xdr:cNvPr id="246" name="円/楕円 245"/>
        <xdr:cNvSpPr/>
      </xdr:nvSpPr>
      <xdr:spPr>
        <a:xfrm>
          <a:off x="4584700" y="1625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161360</xdr:rowOff>
    </xdr:from>
    <xdr:ext cx="534377" cy="259045"/>
    <xdr:sp macro="" textlink="">
      <xdr:nvSpPr>
        <xdr:cNvPr id="247" name="扶助費該当値テキスト"/>
        <xdr:cNvSpPr txBox="1"/>
      </xdr:nvSpPr>
      <xdr:spPr>
        <a:xfrm>
          <a:off x="4686300" y="161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93,493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89875</xdr:rowOff>
    </xdr:from>
    <xdr:to>
      <xdr:col>5</xdr:col>
      <xdr:colOff>409575</xdr:colOff>
      <xdr:row>96</xdr:row>
      <xdr:rowOff>20025</xdr:rowOff>
    </xdr:to>
    <xdr:sp macro="" textlink="">
      <xdr:nvSpPr>
        <xdr:cNvPr id="248" name="円/楕円 247"/>
        <xdr:cNvSpPr/>
      </xdr:nvSpPr>
      <xdr:spPr>
        <a:xfrm>
          <a:off x="3746500" y="1637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36552</xdr:rowOff>
    </xdr:from>
    <xdr:ext cx="534377" cy="259045"/>
    <xdr:sp macro="" textlink="">
      <xdr:nvSpPr>
        <xdr:cNvPr id="249" name="テキスト ボックス 248"/>
        <xdr:cNvSpPr txBox="1"/>
      </xdr:nvSpPr>
      <xdr:spPr>
        <a:xfrm>
          <a:off x="3530111" y="1615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77,372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106259</xdr:rowOff>
    </xdr:from>
    <xdr:to>
      <xdr:col>4</xdr:col>
      <xdr:colOff>206375</xdr:colOff>
      <xdr:row>96</xdr:row>
      <xdr:rowOff>36409</xdr:rowOff>
    </xdr:to>
    <xdr:sp macro="" textlink="">
      <xdr:nvSpPr>
        <xdr:cNvPr id="250" name="円/楕円 249"/>
        <xdr:cNvSpPr/>
      </xdr:nvSpPr>
      <xdr:spPr>
        <a:xfrm>
          <a:off x="2857500" y="1639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52936</xdr:rowOff>
    </xdr:from>
    <xdr:ext cx="534377" cy="259045"/>
    <xdr:sp macro="" textlink="">
      <xdr:nvSpPr>
        <xdr:cNvPr id="251" name="テキスト ボックス 250"/>
        <xdr:cNvSpPr txBox="1"/>
      </xdr:nvSpPr>
      <xdr:spPr>
        <a:xfrm>
          <a:off x="2641111" y="1616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75,222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10147</xdr:rowOff>
    </xdr:from>
    <xdr:to>
      <xdr:col>3</xdr:col>
      <xdr:colOff>3175</xdr:colOff>
      <xdr:row>96</xdr:row>
      <xdr:rowOff>111747</xdr:rowOff>
    </xdr:to>
    <xdr:sp macro="" textlink="">
      <xdr:nvSpPr>
        <xdr:cNvPr id="252" name="円/楕円 251"/>
        <xdr:cNvSpPr/>
      </xdr:nvSpPr>
      <xdr:spPr>
        <a:xfrm>
          <a:off x="1968500" y="1646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128274</xdr:rowOff>
    </xdr:from>
    <xdr:ext cx="534377" cy="259045"/>
    <xdr:sp macro="" textlink="">
      <xdr:nvSpPr>
        <xdr:cNvPr id="253" name="テキスト ボックス 252"/>
        <xdr:cNvSpPr txBox="1"/>
      </xdr:nvSpPr>
      <xdr:spPr>
        <a:xfrm>
          <a:off x="1752111" y="1624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65,335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8319</xdr:rowOff>
    </xdr:from>
    <xdr:to>
      <xdr:col>1</xdr:col>
      <xdr:colOff>485775</xdr:colOff>
      <xdr:row>96</xdr:row>
      <xdr:rowOff>109919</xdr:rowOff>
    </xdr:to>
    <xdr:sp macro="" textlink="">
      <xdr:nvSpPr>
        <xdr:cNvPr id="254" name="円/楕円 253"/>
        <xdr:cNvSpPr/>
      </xdr:nvSpPr>
      <xdr:spPr>
        <a:xfrm>
          <a:off x="1079500" y="1646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126446</xdr:rowOff>
    </xdr:from>
    <xdr:ext cx="534377" cy="259045"/>
    <xdr:sp macro="" textlink="">
      <xdr:nvSpPr>
        <xdr:cNvPr id="255" name="テキスト ボックス 254"/>
        <xdr:cNvSpPr txBox="1"/>
      </xdr:nvSpPr>
      <xdr:spPr>
        <a:xfrm>
          <a:off x="863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127068</xdr:rowOff>
    </xdr:from>
    <xdr:to>
      <xdr:col>15</xdr:col>
      <xdr:colOff>180975</xdr:colOff>
      <xdr:row>37</xdr:row>
      <xdr:rowOff>146911</xdr:rowOff>
    </xdr:to>
    <xdr:cxnSp macro="">
      <xdr:nvCxnSpPr>
        <xdr:cNvPr id="286" name="直線コネクタ 285"/>
        <xdr:cNvCxnSpPr/>
      </xdr:nvCxnSpPr>
      <xdr:spPr>
        <a:xfrm flipV="1">
          <a:off x="9639300" y="6470718"/>
          <a:ext cx="838200" cy="1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1324</xdr:rowOff>
    </xdr:from>
    <xdr:ext cx="599010" cy="259045"/>
    <xdr:sp macro="" textlink="">
      <xdr:nvSpPr>
        <xdr:cNvPr id="287" name="補助費等平均値テキスト"/>
        <xdr:cNvSpPr txBox="1"/>
      </xdr:nvSpPr>
      <xdr:spPr>
        <a:xfrm>
          <a:off x="10528300" y="6002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146911</xdr:rowOff>
    </xdr:from>
    <xdr:to>
      <xdr:col>14</xdr:col>
      <xdr:colOff>28575</xdr:colOff>
      <xdr:row>37</xdr:row>
      <xdr:rowOff>164078</xdr:rowOff>
    </xdr:to>
    <xdr:cxnSp macro="">
      <xdr:nvCxnSpPr>
        <xdr:cNvPr id="289" name="直線コネクタ 288"/>
        <xdr:cNvCxnSpPr/>
      </xdr:nvCxnSpPr>
      <xdr:spPr>
        <a:xfrm flipV="1">
          <a:off x="8750300" y="6490561"/>
          <a:ext cx="889000" cy="1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290" name="フローチャート : 判断 289"/>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120753</xdr:rowOff>
    </xdr:from>
    <xdr:ext cx="599010" cy="259045"/>
    <xdr:sp macro="" textlink="">
      <xdr:nvSpPr>
        <xdr:cNvPr id="291" name="テキスト ボックス 290"/>
        <xdr:cNvSpPr txBox="1"/>
      </xdr:nvSpPr>
      <xdr:spPr>
        <a:xfrm>
          <a:off x="9339794" y="595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152698</xdr:rowOff>
    </xdr:from>
    <xdr:to>
      <xdr:col>12</xdr:col>
      <xdr:colOff>511175</xdr:colOff>
      <xdr:row>37</xdr:row>
      <xdr:rowOff>164078</xdr:rowOff>
    </xdr:to>
    <xdr:cxnSp macro="">
      <xdr:nvCxnSpPr>
        <xdr:cNvPr id="292" name="直線コネクタ 291"/>
        <xdr:cNvCxnSpPr/>
      </xdr:nvCxnSpPr>
      <xdr:spPr>
        <a:xfrm>
          <a:off x="7861300" y="6496348"/>
          <a:ext cx="889000" cy="1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293" name="フローチャート : 判断 292"/>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6633</xdr:rowOff>
    </xdr:from>
    <xdr:ext cx="599010" cy="259045"/>
    <xdr:sp macro="" textlink="">
      <xdr:nvSpPr>
        <xdr:cNvPr id="294" name="テキスト ボックス 293"/>
        <xdr:cNvSpPr txBox="1"/>
      </xdr:nvSpPr>
      <xdr:spPr>
        <a:xfrm>
          <a:off x="8450794"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152698</xdr:rowOff>
    </xdr:from>
    <xdr:to>
      <xdr:col>11</xdr:col>
      <xdr:colOff>307975</xdr:colOff>
      <xdr:row>38</xdr:row>
      <xdr:rowOff>19355</xdr:rowOff>
    </xdr:to>
    <xdr:cxnSp macro="">
      <xdr:nvCxnSpPr>
        <xdr:cNvPr id="295" name="直線コネクタ 294"/>
        <xdr:cNvCxnSpPr/>
      </xdr:nvCxnSpPr>
      <xdr:spPr>
        <a:xfrm flipV="1">
          <a:off x="6972300" y="6496348"/>
          <a:ext cx="889000" cy="3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296" name="フローチャート : 判断 295"/>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37572</xdr:rowOff>
    </xdr:from>
    <xdr:ext cx="599010" cy="259045"/>
    <xdr:sp macro="" textlink="">
      <xdr:nvSpPr>
        <xdr:cNvPr id="297" name="テキスト ボックス 296"/>
        <xdr:cNvSpPr txBox="1"/>
      </xdr:nvSpPr>
      <xdr:spPr>
        <a:xfrm>
          <a:off x="7561794"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298" name="フローチャート : 判断 297"/>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50446</xdr:rowOff>
    </xdr:from>
    <xdr:ext cx="599010" cy="259045"/>
    <xdr:sp macro="" textlink="">
      <xdr:nvSpPr>
        <xdr:cNvPr id="299" name="テキスト ボックス 298"/>
        <xdr:cNvSpPr txBox="1"/>
      </xdr:nvSpPr>
      <xdr:spPr>
        <a:xfrm>
          <a:off x="6672794" y="605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76268</xdr:rowOff>
    </xdr:from>
    <xdr:to>
      <xdr:col>15</xdr:col>
      <xdr:colOff>231775</xdr:colOff>
      <xdr:row>38</xdr:row>
      <xdr:rowOff>6418</xdr:rowOff>
    </xdr:to>
    <xdr:sp macro="" textlink="">
      <xdr:nvSpPr>
        <xdr:cNvPr id="305" name="円/楕円 304"/>
        <xdr:cNvSpPr/>
      </xdr:nvSpPr>
      <xdr:spPr>
        <a:xfrm>
          <a:off x="10426700" y="641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54695</xdr:rowOff>
    </xdr:from>
    <xdr:ext cx="534377" cy="259045"/>
    <xdr:sp macro="" textlink="">
      <xdr:nvSpPr>
        <xdr:cNvPr id="306" name="補助費等該当値テキスト"/>
        <xdr:cNvSpPr txBox="1"/>
      </xdr:nvSpPr>
      <xdr:spPr>
        <a:xfrm>
          <a:off x="10528300" y="63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96,368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96111</xdr:rowOff>
    </xdr:from>
    <xdr:to>
      <xdr:col>14</xdr:col>
      <xdr:colOff>79375</xdr:colOff>
      <xdr:row>38</xdr:row>
      <xdr:rowOff>26260</xdr:rowOff>
    </xdr:to>
    <xdr:sp macro="" textlink="">
      <xdr:nvSpPr>
        <xdr:cNvPr id="307" name="円/楕円 306"/>
        <xdr:cNvSpPr/>
      </xdr:nvSpPr>
      <xdr:spPr>
        <a:xfrm>
          <a:off x="9588500" y="64397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17387</xdr:rowOff>
    </xdr:from>
    <xdr:ext cx="534377" cy="259045"/>
    <xdr:sp macro="" textlink="">
      <xdr:nvSpPr>
        <xdr:cNvPr id="308" name="テキスト ボックス 307"/>
        <xdr:cNvSpPr txBox="1"/>
      </xdr:nvSpPr>
      <xdr:spPr>
        <a:xfrm>
          <a:off x="9372111" y="653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90,292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113279</xdr:rowOff>
    </xdr:from>
    <xdr:to>
      <xdr:col>12</xdr:col>
      <xdr:colOff>561975</xdr:colOff>
      <xdr:row>38</xdr:row>
      <xdr:rowOff>43428</xdr:rowOff>
    </xdr:to>
    <xdr:sp macro="" textlink="">
      <xdr:nvSpPr>
        <xdr:cNvPr id="309" name="円/楕円 308"/>
        <xdr:cNvSpPr/>
      </xdr:nvSpPr>
      <xdr:spPr>
        <a:xfrm>
          <a:off x="8699500" y="64569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34555</xdr:rowOff>
    </xdr:from>
    <xdr:ext cx="534377" cy="259045"/>
    <xdr:sp macro="" textlink="">
      <xdr:nvSpPr>
        <xdr:cNvPr id="310" name="テキスト ボックス 309"/>
        <xdr:cNvSpPr txBox="1"/>
      </xdr:nvSpPr>
      <xdr:spPr>
        <a:xfrm>
          <a:off x="8483111" y="654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85,035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101898</xdr:rowOff>
    </xdr:from>
    <xdr:to>
      <xdr:col>11</xdr:col>
      <xdr:colOff>358775</xdr:colOff>
      <xdr:row>38</xdr:row>
      <xdr:rowOff>32048</xdr:rowOff>
    </xdr:to>
    <xdr:sp macro="" textlink="">
      <xdr:nvSpPr>
        <xdr:cNvPr id="311" name="円/楕円 310"/>
        <xdr:cNvSpPr/>
      </xdr:nvSpPr>
      <xdr:spPr>
        <a:xfrm>
          <a:off x="7810500" y="644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23175</xdr:rowOff>
    </xdr:from>
    <xdr:ext cx="534377" cy="259045"/>
    <xdr:sp macro="" textlink="">
      <xdr:nvSpPr>
        <xdr:cNvPr id="312" name="テキスト ボックス 311"/>
        <xdr:cNvSpPr txBox="1"/>
      </xdr:nvSpPr>
      <xdr:spPr>
        <a:xfrm>
          <a:off x="7594111" y="65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88,520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140005</xdr:rowOff>
    </xdr:from>
    <xdr:to>
      <xdr:col>10</xdr:col>
      <xdr:colOff>155575</xdr:colOff>
      <xdr:row>38</xdr:row>
      <xdr:rowOff>70155</xdr:rowOff>
    </xdr:to>
    <xdr:sp macro="" textlink="">
      <xdr:nvSpPr>
        <xdr:cNvPr id="313" name="円/楕円 312"/>
        <xdr:cNvSpPr/>
      </xdr:nvSpPr>
      <xdr:spPr>
        <a:xfrm>
          <a:off x="6921500" y="648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61282</xdr:rowOff>
    </xdr:from>
    <xdr:ext cx="534377" cy="259045"/>
    <xdr:sp macro="" textlink="">
      <xdr:nvSpPr>
        <xdr:cNvPr id="314" name="テキスト ボックス 313"/>
        <xdr:cNvSpPr txBox="1"/>
      </xdr:nvSpPr>
      <xdr:spPr>
        <a:xfrm>
          <a:off x="6705111" y="657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137593</xdr:rowOff>
    </xdr:from>
    <xdr:to>
      <xdr:col>15</xdr:col>
      <xdr:colOff>180975</xdr:colOff>
      <xdr:row>58</xdr:row>
      <xdr:rowOff>143169</xdr:rowOff>
    </xdr:to>
    <xdr:cxnSp macro="">
      <xdr:nvCxnSpPr>
        <xdr:cNvPr id="343" name="直線コネクタ 342"/>
        <xdr:cNvCxnSpPr/>
      </xdr:nvCxnSpPr>
      <xdr:spPr>
        <a:xfrm>
          <a:off x="9639300" y="10081693"/>
          <a:ext cx="838200" cy="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69752</xdr:rowOff>
    </xdr:from>
    <xdr:ext cx="599010" cy="259045"/>
    <xdr:sp macro="" textlink="">
      <xdr:nvSpPr>
        <xdr:cNvPr id="344" name="普通建設事業費平均値テキスト"/>
        <xdr:cNvSpPr txBox="1"/>
      </xdr:nvSpPr>
      <xdr:spPr>
        <a:xfrm>
          <a:off x="10528300" y="9842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5212</xdr:rowOff>
    </xdr:from>
    <xdr:to>
      <xdr:col>14</xdr:col>
      <xdr:colOff>28575</xdr:colOff>
      <xdr:row>58</xdr:row>
      <xdr:rowOff>137593</xdr:rowOff>
    </xdr:to>
    <xdr:cxnSp macro="">
      <xdr:nvCxnSpPr>
        <xdr:cNvPr id="346" name="直線コネクタ 345"/>
        <xdr:cNvCxnSpPr/>
      </xdr:nvCxnSpPr>
      <xdr:spPr>
        <a:xfrm>
          <a:off x="8750300" y="9949312"/>
          <a:ext cx="889000" cy="13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47" name="フローチャート : 判断 346"/>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2082</xdr:rowOff>
    </xdr:from>
    <xdr:ext cx="599010" cy="259045"/>
    <xdr:sp macro="" textlink="">
      <xdr:nvSpPr>
        <xdr:cNvPr id="348" name="テキスト ボックス 347"/>
        <xdr:cNvSpPr txBox="1"/>
      </xdr:nvSpPr>
      <xdr:spPr>
        <a:xfrm>
          <a:off x="9339794"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5212</xdr:rowOff>
    </xdr:from>
    <xdr:to>
      <xdr:col>12</xdr:col>
      <xdr:colOff>511175</xdr:colOff>
      <xdr:row>58</xdr:row>
      <xdr:rowOff>91780</xdr:rowOff>
    </xdr:to>
    <xdr:cxnSp macro="">
      <xdr:nvCxnSpPr>
        <xdr:cNvPr id="349" name="直線コネクタ 348"/>
        <xdr:cNvCxnSpPr/>
      </xdr:nvCxnSpPr>
      <xdr:spPr>
        <a:xfrm flipV="1">
          <a:off x="7861300" y="9949312"/>
          <a:ext cx="889000" cy="8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50" name="フローチャート : 判断 349"/>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147890</xdr:rowOff>
    </xdr:from>
    <xdr:ext cx="599010" cy="259045"/>
    <xdr:sp macro="" textlink="">
      <xdr:nvSpPr>
        <xdr:cNvPr id="351" name="テキスト ボックス 350"/>
        <xdr:cNvSpPr txBox="1"/>
      </xdr:nvSpPr>
      <xdr:spPr>
        <a:xfrm>
          <a:off x="8450794"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91780</xdr:rowOff>
    </xdr:from>
    <xdr:to>
      <xdr:col>11</xdr:col>
      <xdr:colOff>307975</xdr:colOff>
      <xdr:row>58</xdr:row>
      <xdr:rowOff>164528</xdr:rowOff>
    </xdr:to>
    <xdr:cxnSp macro="">
      <xdr:nvCxnSpPr>
        <xdr:cNvPr id="352" name="直線コネクタ 351"/>
        <xdr:cNvCxnSpPr/>
      </xdr:nvCxnSpPr>
      <xdr:spPr>
        <a:xfrm flipV="1">
          <a:off x="6972300" y="10035880"/>
          <a:ext cx="889000" cy="7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53" name="フローチャート : 判断 352"/>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166843</xdr:rowOff>
    </xdr:from>
    <xdr:ext cx="599010" cy="259045"/>
    <xdr:sp macro="" textlink="">
      <xdr:nvSpPr>
        <xdr:cNvPr id="354" name="テキスト ボックス 353"/>
        <xdr:cNvSpPr txBox="1"/>
      </xdr:nvSpPr>
      <xdr:spPr>
        <a:xfrm>
          <a:off x="7561794"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55" name="フローチャート : 判断 354"/>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41285</xdr:rowOff>
    </xdr:from>
    <xdr:ext cx="599010" cy="259045"/>
    <xdr:sp macro="" textlink="">
      <xdr:nvSpPr>
        <xdr:cNvPr id="356" name="テキスト ボックス 355"/>
        <xdr:cNvSpPr txBox="1"/>
      </xdr:nvSpPr>
      <xdr:spPr>
        <a:xfrm>
          <a:off x="6672794" y="981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92369</xdr:rowOff>
    </xdr:from>
    <xdr:to>
      <xdr:col>15</xdr:col>
      <xdr:colOff>231775</xdr:colOff>
      <xdr:row>59</xdr:row>
      <xdr:rowOff>22519</xdr:rowOff>
    </xdr:to>
    <xdr:sp macro="" textlink="">
      <xdr:nvSpPr>
        <xdr:cNvPr id="362" name="円/楕円 361"/>
        <xdr:cNvSpPr/>
      </xdr:nvSpPr>
      <xdr:spPr>
        <a:xfrm>
          <a:off x="10426700" y="1003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25303</xdr:rowOff>
    </xdr:from>
    <xdr:ext cx="599010" cy="259045"/>
    <xdr:sp macro="" textlink="">
      <xdr:nvSpPr>
        <xdr:cNvPr id="363" name="普通建設事業費該当値テキスト"/>
        <xdr:cNvSpPr txBox="1"/>
      </xdr:nvSpPr>
      <xdr:spPr>
        <a:xfrm>
          <a:off x="10528300" y="996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190,896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86793</xdr:rowOff>
    </xdr:from>
    <xdr:to>
      <xdr:col>14</xdr:col>
      <xdr:colOff>79375</xdr:colOff>
      <xdr:row>59</xdr:row>
      <xdr:rowOff>16943</xdr:rowOff>
    </xdr:to>
    <xdr:sp macro="" textlink="">
      <xdr:nvSpPr>
        <xdr:cNvPr id="364" name="円/楕円 363"/>
        <xdr:cNvSpPr/>
      </xdr:nvSpPr>
      <xdr:spPr>
        <a:xfrm>
          <a:off x="9588500" y="1003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8070</xdr:rowOff>
    </xdr:from>
    <xdr:ext cx="599010" cy="259045"/>
    <xdr:sp macro="" textlink="">
      <xdr:nvSpPr>
        <xdr:cNvPr id="365" name="テキスト ボックス 364"/>
        <xdr:cNvSpPr txBox="1"/>
      </xdr:nvSpPr>
      <xdr:spPr>
        <a:xfrm>
          <a:off x="9339794" y="10123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205,530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125862</xdr:rowOff>
    </xdr:from>
    <xdr:to>
      <xdr:col>12</xdr:col>
      <xdr:colOff>561975</xdr:colOff>
      <xdr:row>58</xdr:row>
      <xdr:rowOff>56012</xdr:rowOff>
    </xdr:to>
    <xdr:sp macro="" textlink="">
      <xdr:nvSpPr>
        <xdr:cNvPr id="366" name="円/楕円 365"/>
        <xdr:cNvSpPr/>
      </xdr:nvSpPr>
      <xdr:spPr>
        <a:xfrm>
          <a:off x="8699500" y="989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72539</xdr:rowOff>
    </xdr:from>
    <xdr:ext cx="599010" cy="259045"/>
    <xdr:sp macro="" textlink="">
      <xdr:nvSpPr>
        <xdr:cNvPr id="367" name="テキスト ボックス 366"/>
        <xdr:cNvSpPr txBox="1"/>
      </xdr:nvSpPr>
      <xdr:spPr>
        <a:xfrm>
          <a:off x="8450794" y="967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552,986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40980</xdr:rowOff>
    </xdr:from>
    <xdr:to>
      <xdr:col>11</xdr:col>
      <xdr:colOff>358775</xdr:colOff>
      <xdr:row>58</xdr:row>
      <xdr:rowOff>142580</xdr:rowOff>
    </xdr:to>
    <xdr:sp macro="" textlink="">
      <xdr:nvSpPr>
        <xdr:cNvPr id="368" name="円/楕円 367"/>
        <xdr:cNvSpPr/>
      </xdr:nvSpPr>
      <xdr:spPr>
        <a:xfrm>
          <a:off x="7810500" y="998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159107</xdr:rowOff>
    </xdr:from>
    <xdr:ext cx="599010" cy="259045"/>
    <xdr:sp macro="" textlink="">
      <xdr:nvSpPr>
        <xdr:cNvPr id="369" name="テキスト ボックス 368"/>
        <xdr:cNvSpPr txBox="1"/>
      </xdr:nvSpPr>
      <xdr:spPr>
        <a:xfrm>
          <a:off x="7561794" y="9760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325,774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113728</xdr:rowOff>
    </xdr:from>
    <xdr:to>
      <xdr:col>10</xdr:col>
      <xdr:colOff>155575</xdr:colOff>
      <xdr:row>59</xdr:row>
      <xdr:rowOff>43878</xdr:rowOff>
    </xdr:to>
    <xdr:sp macro="" textlink="">
      <xdr:nvSpPr>
        <xdr:cNvPr id="370" name="円/楕円 369"/>
        <xdr:cNvSpPr/>
      </xdr:nvSpPr>
      <xdr:spPr>
        <a:xfrm>
          <a:off x="6921500" y="1005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35005</xdr:rowOff>
    </xdr:from>
    <xdr:ext cx="599010" cy="259045"/>
    <xdr:sp macro="" textlink="">
      <xdr:nvSpPr>
        <xdr:cNvPr id="371" name="テキスト ボックス 370"/>
        <xdr:cNvSpPr txBox="1"/>
      </xdr:nvSpPr>
      <xdr:spPr>
        <a:xfrm>
          <a:off x="6672794" y="1015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104777</xdr:rowOff>
    </xdr:from>
    <xdr:to>
      <xdr:col>15</xdr:col>
      <xdr:colOff>180975</xdr:colOff>
      <xdr:row>78</xdr:row>
      <xdr:rowOff>112829</xdr:rowOff>
    </xdr:to>
    <xdr:cxnSp macro="">
      <xdr:nvCxnSpPr>
        <xdr:cNvPr id="398" name="直線コネクタ 397"/>
        <xdr:cNvCxnSpPr/>
      </xdr:nvCxnSpPr>
      <xdr:spPr>
        <a:xfrm>
          <a:off x="9639300" y="13477877"/>
          <a:ext cx="838200" cy="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57047</xdr:rowOff>
    </xdr:from>
    <xdr:ext cx="599010" cy="259045"/>
    <xdr:sp macro="" textlink="">
      <xdr:nvSpPr>
        <xdr:cNvPr id="399" name="普通建設事業費 （ うち新規整備　）平均値テキスト"/>
        <xdr:cNvSpPr txBox="1"/>
      </xdr:nvSpPr>
      <xdr:spPr>
        <a:xfrm>
          <a:off x="10528300" y="13258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120965</xdr:rowOff>
    </xdr:from>
    <xdr:to>
      <xdr:col>14</xdr:col>
      <xdr:colOff>28575</xdr:colOff>
      <xdr:row>78</xdr:row>
      <xdr:rowOff>104777</xdr:rowOff>
    </xdr:to>
    <xdr:cxnSp macro="">
      <xdr:nvCxnSpPr>
        <xdr:cNvPr id="401" name="直線コネクタ 400"/>
        <xdr:cNvCxnSpPr/>
      </xdr:nvCxnSpPr>
      <xdr:spPr>
        <a:xfrm>
          <a:off x="8750300" y="13322615"/>
          <a:ext cx="889000" cy="15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32522</xdr:rowOff>
    </xdr:from>
    <xdr:to>
      <xdr:col>14</xdr:col>
      <xdr:colOff>79375</xdr:colOff>
      <xdr:row>78</xdr:row>
      <xdr:rowOff>134122</xdr:rowOff>
    </xdr:to>
    <xdr:sp macro="" textlink="">
      <xdr:nvSpPr>
        <xdr:cNvPr id="402" name="フローチャート : 判断 401"/>
        <xdr:cNvSpPr/>
      </xdr:nvSpPr>
      <xdr:spPr>
        <a:xfrm>
          <a:off x="9588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150649</xdr:rowOff>
    </xdr:from>
    <xdr:ext cx="599010" cy="259045"/>
    <xdr:sp macro="" textlink="">
      <xdr:nvSpPr>
        <xdr:cNvPr id="403" name="テキスト ボックス 402"/>
        <xdr:cNvSpPr txBox="1"/>
      </xdr:nvSpPr>
      <xdr:spPr>
        <a:xfrm>
          <a:off x="9339794" y="1318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30586</xdr:rowOff>
    </xdr:from>
    <xdr:to>
      <xdr:col>12</xdr:col>
      <xdr:colOff>561975</xdr:colOff>
      <xdr:row>78</xdr:row>
      <xdr:rowOff>132186</xdr:rowOff>
    </xdr:to>
    <xdr:sp macro="" textlink="">
      <xdr:nvSpPr>
        <xdr:cNvPr id="404" name="フローチャート : 判断 403"/>
        <xdr:cNvSpPr/>
      </xdr:nvSpPr>
      <xdr:spPr>
        <a:xfrm>
          <a:off x="8699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123313</xdr:rowOff>
    </xdr:from>
    <xdr:ext cx="599010" cy="259045"/>
    <xdr:sp macro="" textlink="">
      <xdr:nvSpPr>
        <xdr:cNvPr id="405" name="テキスト ボックス 404"/>
        <xdr:cNvSpPr txBox="1"/>
      </xdr:nvSpPr>
      <xdr:spPr>
        <a:xfrm>
          <a:off x="8450794" y="1349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62029</xdr:rowOff>
    </xdr:from>
    <xdr:to>
      <xdr:col>15</xdr:col>
      <xdr:colOff>231775</xdr:colOff>
      <xdr:row>78</xdr:row>
      <xdr:rowOff>163629</xdr:rowOff>
    </xdr:to>
    <xdr:sp macro="" textlink="">
      <xdr:nvSpPr>
        <xdr:cNvPr id="411" name="円/楕円 410"/>
        <xdr:cNvSpPr/>
      </xdr:nvSpPr>
      <xdr:spPr>
        <a:xfrm>
          <a:off x="10426700" y="1343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12597</xdr:rowOff>
    </xdr:from>
    <xdr:ext cx="534377" cy="259045"/>
    <xdr:sp macro="" textlink="">
      <xdr:nvSpPr>
        <xdr:cNvPr id="412" name="普通建設事業費 （ うち新規整備　）該当値テキスト"/>
        <xdr:cNvSpPr txBox="1"/>
      </xdr:nvSpPr>
      <xdr:spPr>
        <a:xfrm>
          <a:off x="10528300" y="133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58,772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53977</xdr:rowOff>
    </xdr:from>
    <xdr:to>
      <xdr:col>14</xdr:col>
      <xdr:colOff>79375</xdr:colOff>
      <xdr:row>78</xdr:row>
      <xdr:rowOff>155577</xdr:rowOff>
    </xdr:to>
    <xdr:sp macro="" textlink="">
      <xdr:nvSpPr>
        <xdr:cNvPr id="413" name="円/楕円 412"/>
        <xdr:cNvSpPr/>
      </xdr:nvSpPr>
      <xdr:spPr>
        <a:xfrm>
          <a:off x="9588500" y="1342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146704</xdr:rowOff>
    </xdr:from>
    <xdr:ext cx="534377" cy="259045"/>
    <xdr:sp macro="" textlink="">
      <xdr:nvSpPr>
        <xdr:cNvPr id="414" name="テキスト ボックス 413"/>
        <xdr:cNvSpPr txBox="1"/>
      </xdr:nvSpPr>
      <xdr:spPr>
        <a:xfrm>
          <a:off x="9372111" y="1351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76,386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70165</xdr:rowOff>
    </xdr:from>
    <xdr:to>
      <xdr:col>12</xdr:col>
      <xdr:colOff>561975</xdr:colOff>
      <xdr:row>78</xdr:row>
      <xdr:rowOff>315</xdr:rowOff>
    </xdr:to>
    <xdr:sp macro="" textlink="">
      <xdr:nvSpPr>
        <xdr:cNvPr id="415" name="円/楕円 414"/>
        <xdr:cNvSpPr/>
      </xdr:nvSpPr>
      <xdr:spPr>
        <a:xfrm>
          <a:off x="8699500" y="1327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16842</xdr:rowOff>
    </xdr:from>
    <xdr:ext cx="599010" cy="259045"/>
    <xdr:sp macro="" textlink="">
      <xdr:nvSpPr>
        <xdr:cNvPr id="416" name="テキスト ボックス 415"/>
        <xdr:cNvSpPr txBox="1"/>
      </xdr:nvSpPr>
      <xdr:spPr>
        <a:xfrm>
          <a:off x="8450794" y="13047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415,978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123709</xdr:rowOff>
    </xdr:from>
    <xdr:to>
      <xdr:col>15</xdr:col>
      <xdr:colOff>180975</xdr:colOff>
      <xdr:row>98</xdr:row>
      <xdr:rowOff>127704</xdr:rowOff>
    </xdr:to>
    <xdr:cxnSp macro="">
      <xdr:nvCxnSpPr>
        <xdr:cNvPr id="445" name="直線コネクタ 444"/>
        <xdr:cNvCxnSpPr/>
      </xdr:nvCxnSpPr>
      <xdr:spPr>
        <a:xfrm flipV="1">
          <a:off x="9639300" y="16925809"/>
          <a:ext cx="838200" cy="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67685</xdr:rowOff>
    </xdr:from>
    <xdr:ext cx="599010" cy="259045"/>
    <xdr:sp macro="" textlink="">
      <xdr:nvSpPr>
        <xdr:cNvPr id="446" name="普通建設事業費 （ うち更新整備　）平均値テキスト"/>
        <xdr:cNvSpPr txBox="1"/>
      </xdr:nvSpPr>
      <xdr:spPr>
        <a:xfrm>
          <a:off x="10528300" y="16698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116951</xdr:rowOff>
    </xdr:from>
    <xdr:to>
      <xdr:col>14</xdr:col>
      <xdr:colOff>28575</xdr:colOff>
      <xdr:row>98</xdr:row>
      <xdr:rowOff>127704</xdr:rowOff>
    </xdr:to>
    <xdr:cxnSp macro="">
      <xdr:nvCxnSpPr>
        <xdr:cNvPr id="448" name="直線コネクタ 447"/>
        <xdr:cNvCxnSpPr/>
      </xdr:nvCxnSpPr>
      <xdr:spPr>
        <a:xfrm>
          <a:off x="8750300" y="16919051"/>
          <a:ext cx="889000" cy="1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65433</xdr:rowOff>
    </xdr:from>
    <xdr:to>
      <xdr:col>14</xdr:col>
      <xdr:colOff>79375</xdr:colOff>
      <xdr:row>98</xdr:row>
      <xdr:rowOff>167033</xdr:rowOff>
    </xdr:to>
    <xdr:sp macro="" textlink="">
      <xdr:nvSpPr>
        <xdr:cNvPr id="449" name="フローチャート : 判断 448"/>
        <xdr:cNvSpPr/>
      </xdr:nvSpPr>
      <xdr:spPr>
        <a:xfrm>
          <a:off x="9588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12110</xdr:rowOff>
    </xdr:from>
    <xdr:ext cx="599010" cy="259045"/>
    <xdr:sp macro="" textlink="">
      <xdr:nvSpPr>
        <xdr:cNvPr id="450" name="テキスト ボックス 449"/>
        <xdr:cNvSpPr txBox="1"/>
      </xdr:nvSpPr>
      <xdr:spPr>
        <a:xfrm>
          <a:off x="9339794" y="1664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64272</xdr:rowOff>
    </xdr:from>
    <xdr:to>
      <xdr:col>12</xdr:col>
      <xdr:colOff>561975</xdr:colOff>
      <xdr:row>98</xdr:row>
      <xdr:rowOff>165872</xdr:rowOff>
    </xdr:to>
    <xdr:sp macro="" textlink="">
      <xdr:nvSpPr>
        <xdr:cNvPr id="451" name="フローチャート : 判断 450"/>
        <xdr:cNvSpPr/>
      </xdr:nvSpPr>
      <xdr:spPr>
        <a:xfrm>
          <a:off x="8699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10949</xdr:rowOff>
    </xdr:from>
    <xdr:ext cx="599010" cy="259045"/>
    <xdr:sp macro="" textlink="">
      <xdr:nvSpPr>
        <xdr:cNvPr id="452" name="テキスト ボックス 451"/>
        <xdr:cNvSpPr txBox="1"/>
      </xdr:nvSpPr>
      <xdr:spPr>
        <a:xfrm>
          <a:off x="8450794" y="1664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72909</xdr:rowOff>
    </xdr:from>
    <xdr:to>
      <xdr:col>15</xdr:col>
      <xdr:colOff>231775</xdr:colOff>
      <xdr:row>99</xdr:row>
      <xdr:rowOff>3059</xdr:rowOff>
    </xdr:to>
    <xdr:sp macro="" textlink="">
      <xdr:nvSpPr>
        <xdr:cNvPr id="458" name="円/楕円 457"/>
        <xdr:cNvSpPr/>
      </xdr:nvSpPr>
      <xdr:spPr>
        <a:xfrm>
          <a:off x="10426700" y="1687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23235</xdr:rowOff>
    </xdr:from>
    <xdr:ext cx="599010" cy="259045"/>
    <xdr:sp macro="" textlink="">
      <xdr:nvSpPr>
        <xdr:cNvPr id="459" name="普通建設事業費 （ うち更新整備　）該当値テキスト"/>
        <xdr:cNvSpPr txBox="1"/>
      </xdr:nvSpPr>
      <xdr:spPr>
        <a:xfrm>
          <a:off x="10528300" y="1682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120,986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76904</xdr:rowOff>
    </xdr:from>
    <xdr:to>
      <xdr:col>14</xdr:col>
      <xdr:colOff>79375</xdr:colOff>
      <xdr:row>99</xdr:row>
      <xdr:rowOff>7054</xdr:rowOff>
    </xdr:to>
    <xdr:sp macro="" textlink="">
      <xdr:nvSpPr>
        <xdr:cNvPr id="460" name="円/楕円 459"/>
        <xdr:cNvSpPr/>
      </xdr:nvSpPr>
      <xdr:spPr>
        <a:xfrm>
          <a:off x="9588500" y="1687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169631</xdr:rowOff>
    </xdr:from>
    <xdr:ext cx="599010" cy="259045"/>
    <xdr:sp macro="" textlink="">
      <xdr:nvSpPr>
        <xdr:cNvPr id="461" name="テキスト ボックス 460"/>
        <xdr:cNvSpPr txBox="1"/>
      </xdr:nvSpPr>
      <xdr:spPr>
        <a:xfrm>
          <a:off x="9339794" y="1697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115,743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66151</xdr:rowOff>
    </xdr:from>
    <xdr:to>
      <xdr:col>12</xdr:col>
      <xdr:colOff>561975</xdr:colOff>
      <xdr:row>98</xdr:row>
      <xdr:rowOff>167751</xdr:rowOff>
    </xdr:to>
    <xdr:sp macro="" textlink="">
      <xdr:nvSpPr>
        <xdr:cNvPr id="462" name="円/楕円 461"/>
        <xdr:cNvSpPr/>
      </xdr:nvSpPr>
      <xdr:spPr>
        <a:xfrm>
          <a:off x="8699500" y="1686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158878</xdr:rowOff>
    </xdr:from>
    <xdr:ext cx="599010" cy="259045"/>
    <xdr:sp macro="" textlink="">
      <xdr:nvSpPr>
        <xdr:cNvPr id="463" name="テキスト ボックス 462"/>
        <xdr:cNvSpPr txBox="1"/>
      </xdr:nvSpPr>
      <xdr:spPr>
        <a:xfrm>
          <a:off x="8450794" y="16960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98632</xdr:rowOff>
    </xdr:from>
    <xdr:to>
      <xdr:col>23</xdr:col>
      <xdr:colOff>517525</xdr:colOff>
      <xdr:row>39</xdr:row>
      <xdr:rowOff>98691</xdr:rowOff>
    </xdr:to>
    <xdr:cxnSp macro="">
      <xdr:nvCxnSpPr>
        <xdr:cNvPr id="494" name="直線コネクタ 493"/>
        <xdr:cNvCxnSpPr/>
      </xdr:nvCxnSpPr>
      <xdr:spPr>
        <a:xfrm flipV="1">
          <a:off x="15481300" y="6785182"/>
          <a:ext cx="8382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53136</xdr:rowOff>
    </xdr:from>
    <xdr:ext cx="534377" cy="259045"/>
    <xdr:sp macro="" textlink="">
      <xdr:nvSpPr>
        <xdr:cNvPr id="495" name="災害復旧事業費平均値テキスト"/>
        <xdr:cNvSpPr txBox="1"/>
      </xdr:nvSpPr>
      <xdr:spPr>
        <a:xfrm>
          <a:off x="16370300" y="6568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98327</xdr:rowOff>
    </xdr:from>
    <xdr:to>
      <xdr:col>22</xdr:col>
      <xdr:colOff>365125</xdr:colOff>
      <xdr:row>39</xdr:row>
      <xdr:rowOff>98691</xdr:rowOff>
    </xdr:to>
    <xdr:cxnSp macro="">
      <xdr:nvCxnSpPr>
        <xdr:cNvPr id="497" name="直線コネクタ 496"/>
        <xdr:cNvCxnSpPr/>
      </xdr:nvCxnSpPr>
      <xdr:spPr>
        <a:xfrm>
          <a:off x="14592300" y="6784877"/>
          <a:ext cx="889000" cy="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20521</xdr:rowOff>
    </xdr:from>
    <xdr:to>
      <xdr:col>22</xdr:col>
      <xdr:colOff>415925</xdr:colOff>
      <xdr:row>39</xdr:row>
      <xdr:rowOff>122121</xdr:rowOff>
    </xdr:to>
    <xdr:sp macro="" textlink="">
      <xdr:nvSpPr>
        <xdr:cNvPr id="498" name="フローチャート : 判断 497"/>
        <xdr:cNvSpPr/>
      </xdr:nvSpPr>
      <xdr:spPr>
        <a:xfrm>
          <a:off x="15430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138648</xdr:rowOff>
    </xdr:from>
    <xdr:ext cx="534377" cy="259045"/>
    <xdr:sp macro="" textlink="">
      <xdr:nvSpPr>
        <xdr:cNvPr id="499" name="テキスト ボックス 498"/>
        <xdr:cNvSpPr txBox="1"/>
      </xdr:nvSpPr>
      <xdr:spPr>
        <a:xfrm>
          <a:off x="15214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97875</xdr:rowOff>
    </xdr:from>
    <xdr:to>
      <xdr:col>21</xdr:col>
      <xdr:colOff>161925</xdr:colOff>
      <xdr:row>39</xdr:row>
      <xdr:rowOff>98327</xdr:rowOff>
    </xdr:to>
    <xdr:cxnSp macro="">
      <xdr:nvCxnSpPr>
        <xdr:cNvPr id="500" name="直線コネクタ 499"/>
        <xdr:cNvCxnSpPr/>
      </xdr:nvCxnSpPr>
      <xdr:spPr>
        <a:xfrm>
          <a:off x="13703300" y="6784425"/>
          <a:ext cx="889000" cy="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24832</xdr:rowOff>
    </xdr:from>
    <xdr:to>
      <xdr:col>21</xdr:col>
      <xdr:colOff>212725</xdr:colOff>
      <xdr:row>39</xdr:row>
      <xdr:rowOff>126432</xdr:rowOff>
    </xdr:to>
    <xdr:sp macro="" textlink="">
      <xdr:nvSpPr>
        <xdr:cNvPr id="501" name="フローチャート : 判断 500"/>
        <xdr:cNvSpPr/>
      </xdr:nvSpPr>
      <xdr:spPr>
        <a:xfrm>
          <a:off x="14541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142959</xdr:rowOff>
    </xdr:from>
    <xdr:ext cx="534377" cy="259045"/>
    <xdr:sp macro="" textlink="">
      <xdr:nvSpPr>
        <xdr:cNvPr id="502" name="テキスト ボックス 501"/>
        <xdr:cNvSpPr txBox="1"/>
      </xdr:nvSpPr>
      <xdr:spPr>
        <a:xfrm>
          <a:off x="14325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97875</xdr:rowOff>
    </xdr:from>
    <xdr:to>
      <xdr:col>19</xdr:col>
      <xdr:colOff>644525</xdr:colOff>
      <xdr:row>39</xdr:row>
      <xdr:rowOff>98637</xdr:rowOff>
    </xdr:to>
    <xdr:cxnSp macro="">
      <xdr:nvCxnSpPr>
        <xdr:cNvPr id="503" name="直線コネクタ 502"/>
        <xdr:cNvCxnSpPr/>
      </xdr:nvCxnSpPr>
      <xdr:spPr>
        <a:xfrm flipV="1">
          <a:off x="12814300" y="678442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22469</xdr:rowOff>
    </xdr:from>
    <xdr:to>
      <xdr:col>20</xdr:col>
      <xdr:colOff>9525</xdr:colOff>
      <xdr:row>39</xdr:row>
      <xdr:rowOff>124069</xdr:rowOff>
    </xdr:to>
    <xdr:sp macro="" textlink="">
      <xdr:nvSpPr>
        <xdr:cNvPr id="504" name="フローチャート : 判断 503"/>
        <xdr:cNvSpPr/>
      </xdr:nvSpPr>
      <xdr:spPr>
        <a:xfrm>
          <a:off x="13652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140596</xdr:rowOff>
    </xdr:from>
    <xdr:ext cx="534377" cy="259045"/>
    <xdr:sp macro="" textlink="">
      <xdr:nvSpPr>
        <xdr:cNvPr id="505" name="テキスト ボックス 504"/>
        <xdr:cNvSpPr txBox="1"/>
      </xdr:nvSpPr>
      <xdr:spPr>
        <a:xfrm>
          <a:off x="13436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7200</xdr:rowOff>
    </xdr:from>
    <xdr:to>
      <xdr:col>18</xdr:col>
      <xdr:colOff>492125</xdr:colOff>
      <xdr:row>39</xdr:row>
      <xdr:rowOff>108800</xdr:rowOff>
    </xdr:to>
    <xdr:sp macro="" textlink="">
      <xdr:nvSpPr>
        <xdr:cNvPr id="506" name="フローチャート : 判断 505"/>
        <xdr:cNvSpPr/>
      </xdr:nvSpPr>
      <xdr:spPr>
        <a:xfrm>
          <a:off x="12763500" y="66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125327</xdr:rowOff>
    </xdr:from>
    <xdr:ext cx="534377" cy="259045"/>
    <xdr:sp macro="" textlink="">
      <xdr:nvSpPr>
        <xdr:cNvPr id="507" name="テキスト ボックス 506"/>
        <xdr:cNvSpPr txBox="1"/>
      </xdr:nvSpPr>
      <xdr:spPr>
        <a:xfrm>
          <a:off x="12547111" y="64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47832</xdr:rowOff>
    </xdr:from>
    <xdr:to>
      <xdr:col>23</xdr:col>
      <xdr:colOff>568325</xdr:colOff>
      <xdr:row>39</xdr:row>
      <xdr:rowOff>149432</xdr:rowOff>
    </xdr:to>
    <xdr:sp macro="" textlink="">
      <xdr:nvSpPr>
        <xdr:cNvPr id="513" name="円/楕円 512"/>
        <xdr:cNvSpPr/>
      </xdr:nvSpPr>
      <xdr:spPr>
        <a:xfrm>
          <a:off x="16268700" y="673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8686</xdr:rowOff>
    </xdr:from>
    <xdr:ext cx="378565" cy="259045"/>
    <xdr:sp macro="" textlink="">
      <xdr:nvSpPr>
        <xdr:cNvPr id="514" name="災害復旧事業費該当値テキスト"/>
        <xdr:cNvSpPr txBox="1"/>
      </xdr:nvSpPr>
      <xdr:spPr>
        <a:xfrm>
          <a:off x="16370300" y="6695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47891</xdr:rowOff>
    </xdr:from>
    <xdr:to>
      <xdr:col>22</xdr:col>
      <xdr:colOff>415925</xdr:colOff>
      <xdr:row>39</xdr:row>
      <xdr:rowOff>149491</xdr:rowOff>
    </xdr:to>
    <xdr:sp macro="" textlink="">
      <xdr:nvSpPr>
        <xdr:cNvPr id="515" name="円/楕円 514"/>
        <xdr:cNvSpPr/>
      </xdr:nvSpPr>
      <xdr:spPr>
        <a:xfrm>
          <a:off x="15430500" y="673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140618</xdr:rowOff>
    </xdr:from>
    <xdr:ext cx="378565" cy="259045"/>
    <xdr:sp macro="" textlink="">
      <xdr:nvSpPr>
        <xdr:cNvPr id="516" name="テキスト ボックス 515"/>
        <xdr:cNvSpPr txBox="1"/>
      </xdr:nvSpPr>
      <xdr:spPr>
        <a:xfrm>
          <a:off x="15292017" y="6827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47527</xdr:rowOff>
    </xdr:from>
    <xdr:to>
      <xdr:col>21</xdr:col>
      <xdr:colOff>212725</xdr:colOff>
      <xdr:row>39</xdr:row>
      <xdr:rowOff>149127</xdr:rowOff>
    </xdr:to>
    <xdr:sp macro="" textlink="">
      <xdr:nvSpPr>
        <xdr:cNvPr id="517" name="円/楕円 516"/>
        <xdr:cNvSpPr/>
      </xdr:nvSpPr>
      <xdr:spPr>
        <a:xfrm>
          <a:off x="14541500" y="673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140254</xdr:rowOff>
    </xdr:from>
    <xdr:ext cx="378565" cy="259045"/>
    <xdr:sp macro="" textlink="">
      <xdr:nvSpPr>
        <xdr:cNvPr id="518" name="テキスト ボックス 517"/>
        <xdr:cNvSpPr txBox="1"/>
      </xdr:nvSpPr>
      <xdr:spPr>
        <a:xfrm>
          <a:off x="14403017" y="6826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47075</xdr:rowOff>
    </xdr:from>
    <xdr:to>
      <xdr:col>20</xdr:col>
      <xdr:colOff>9525</xdr:colOff>
      <xdr:row>39</xdr:row>
      <xdr:rowOff>148675</xdr:rowOff>
    </xdr:to>
    <xdr:sp macro="" textlink="">
      <xdr:nvSpPr>
        <xdr:cNvPr id="519" name="円/楕円 518"/>
        <xdr:cNvSpPr/>
      </xdr:nvSpPr>
      <xdr:spPr>
        <a:xfrm>
          <a:off x="13652500" y="67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139802</xdr:rowOff>
    </xdr:from>
    <xdr:ext cx="378565" cy="259045"/>
    <xdr:sp macro="" textlink="">
      <xdr:nvSpPr>
        <xdr:cNvPr id="520" name="テキスト ボックス 519"/>
        <xdr:cNvSpPr txBox="1"/>
      </xdr:nvSpPr>
      <xdr:spPr>
        <a:xfrm>
          <a:off x="13514017" y="6826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47837</xdr:rowOff>
    </xdr:from>
    <xdr:to>
      <xdr:col>18</xdr:col>
      <xdr:colOff>492125</xdr:colOff>
      <xdr:row>39</xdr:row>
      <xdr:rowOff>149437</xdr:rowOff>
    </xdr:to>
    <xdr:sp macro="" textlink="">
      <xdr:nvSpPr>
        <xdr:cNvPr id="521" name="円/楕円 520"/>
        <xdr:cNvSpPr/>
      </xdr:nvSpPr>
      <xdr:spPr>
        <a:xfrm>
          <a:off x="12763500" y="673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140564</xdr:rowOff>
    </xdr:from>
    <xdr:ext cx="378565" cy="259045"/>
    <xdr:sp macro="" textlink="">
      <xdr:nvSpPr>
        <xdr:cNvPr id="522" name="テキスト ボックス 521"/>
        <xdr:cNvSpPr txBox="1"/>
      </xdr:nvSpPr>
      <xdr:spPr>
        <a:xfrm>
          <a:off x="12625017" y="6827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4" name="テキスト ボックス 53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6" name="テキスト ボックス 53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8" name="テキスト ボックス 537"/>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0" name="テキスト ボックス 539"/>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2" name="テキスト ボックス 541"/>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4" name="テキスト ボックス 54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6" name="直線コネクタ 54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1" name="直線コネクタ 55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3" name="フローチャート : 判断 55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4" name="直線コネクタ 55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5" name="フローチャート : 判断 554"/>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6" name="テキスト ボックス 55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7" name="直線コネクタ 55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8" name="フローチャート : 判断 557"/>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0" name="直線コネクタ 55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1" name="フローチャート : 判断 560"/>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2" name="テキスト ボックス 561"/>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3" name="フローチャート : 判断 562"/>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4" name="テキスト ボックス 563"/>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0" name="円/楕円 56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2" name="円/楕円 57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3" name="テキスト ボックス 572"/>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4" name="円/楕円 57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5" name="テキスト ボックス 574"/>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6" name="円/楕円 57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7" name="テキスト ボックス 576"/>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8" name="円/楕円 57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9" name="テキスト ボックス 578"/>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3" name="テキスト ボックス 59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5" name="テキスト ボックス 59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7" name="テキスト ボックス 59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1" name="テキスト ボックス 600"/>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5" name="直線コネクタ 604"/>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6" name="公債費最小値テキスト"/>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7" name="直線コネクタ 606"/>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8" name="公債費最大値テキスト"/>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9" name="直線コネクタ 608"/>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166551</xdr:rowOff>
    </xdr:from>
    <xdr:to>
      <xdr:col>23</xdr:col>
      <xdr:colOff>517525</xdr:colOff>
      <xdr:row>78</xdr:row>
      <xdr:rowOff>9807</xdr:rowOff>
    </xdr:to>
    <xdr:cxnSp macro="">
      <xdr:nvCxnSpPr>
        <xdr:cNvPr id="610" name="直線コネクタ 609"/>
        <xdr:cNvCxnSpPr/>
      </xdr:nvCxnSpPr>
      <xdr:spPr>
        <a:xfrm>
          <a:off x="15481300" y="13368201"/>
          <a:ext cx="8382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121176</xdr:rowOff>
    </xdr:from>
    <xdr:ext cx="599010" cy="259045"/>
    <xdr:sp macro="" textlink="">
      <xdr:nvSpPr>
        <xdr:cNvPr id="611" name="公債費平均値テキスト"/>
        <xdr:cNvSpPr txBox="1"/>
      </xdr:nvSpPr>
      <xdr:spPr>
        <a:xfrm>
          <a:off x="16370300" y="13322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2" name="フローチャート : 判断 611"/>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166551</xdr:rowOff>
    </xdr:from>
    <xdr:to>
      <xdr:col>22</xdr:col>
      <xdr:colOff>365125</xdr:colOff>
      <xdr:row>77</xdr:row>
      <xdr:rowOff>167773</xdr:rowOff>
    </xdr:to>
    <xdr:cxnSp macro="">
      <xdr:nvCxnSpPr>
        <xdr:cNvPr id="613" name="直線コネクタ 612"/>
        <xdr:cNvCxnSpPr/>
      </xdr:nvCxnSpPr>
      <xdr:spPr>
        <a:xfrm flipV="1">
          <a:off x="14592300" y="13368201"/>
          <a:ext cx="889000" cy="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23034</xdr:rowOff>
    </xdr:from>
    <xdr:to>
      <xdr:col>22</xdr:col>
      <xdr:colOff>415925</xdr:colOff>
      <xdr:row>78</xdr:row>
      <xdr:rowOff>124634</xdr:rowOff>
    </xdr:to>
    <xdr:sp macro="" textlink="">
      <xdr:nvSpPr>
        <xdr:cNvPr id="614" name="フローチャート : 判断 613"/>
        <xdr:cNvSpPr/>
      </xdr:nvSpPr>
      <xdr:spPr>
        <a:xfrm>
          <a:off x="15430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115761</xdr:rowOff>
    </xdr:from>
    <xdr:ext cx="599010" cy="259045"/>
    <xdr:sp macro="" textlink="">
      <xdr:nvSpPr>
        <xdr:cNvPr id="615" name="テキスト ボックス 614"/>
        <xdr:cNvSpPr txBox="1"/>
      </xdr:nvSpPr>
      <xdr:spPr>
        <a:xfrm>
          <a:off x="15181794" y="1348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167773</xdr:rowOff>
    </xdr:from>
    <xdr:to>
      <xdr:col>21</xdr:col>
      <xdr:colOff>161925</xdr:colOff>
      <xdr:row>78</xdr:row>
      <xdr:rowOff>3421</xdr:rowOff>
    </xdr:to>
    <xdr:cxnSp macro="">
      <xdr:nvCxnSpPr>
        <xdr:cNvPr id="616" name="直線コネクタ 615"/>
        <xdr:cNvCxnSpPr/>
      </xdr:nvCxnSpPr>
      <xdr:spPr>
        <a:xfrm flipV="1">
          <a:off x="13703300" y="13369423"/>
          <a:ext cx="889000" cy="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163854</xdr:rowOff>
    </xdr:from>
    <xdr:to>
      <xdr:col>21</xdr:col>
      <xdr:colOff>212725</xdr:colOff>
      <xdr:row>78</xdr:row>
      <xdr:rowOff>94004</xdr:rowOff>
    </xdr:to>
    <xdr:sp macro="" textlink="">
      <xdr:nvSpPr>
        <xdr:cNvPr id="617" name="フローチャート : 判断 616"/>
        <xdr:cNvSpPr/>
      </xdr:nvSpPr>
      <xdr:spPr>
        <a:xfrm>
          <a:off x="14541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85131</xdr:rowOff>
    </xdr:from>
    <xdr:ext cx="599010" cy="259045"/>
    <xdr:sp macro="" textlink="">
      <xdr:nvSpPr>
        <xdr:cNvPr id="618" name="テキスト ボックス 617"/>
        <xdr:cNvSpPr txBox="1"/>
      </xdr:nvSpPr>
      <xdr:spPr>
        <a:xfrm>
          <a:off x="14292794" y="1345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3421</xdr:rowOff>
    </xdr:from>
    <xdr:to>
      <xdr:col>19</xdr:col>
      <xdr:colOff>644525</xdr:colOff>
      <xdr:row>78</xdr:row>
      <xdr:rowOff>14849</xdr:rowOff>
    </xdr:to>
    <xdr:cxnSp macro="">
      <xdr:nvCxnSpPr>
        <xdr:cNvPr id="619" name="直線コネクタ 618"/>
        <xdr:cNvCxnSpPr/>
      </xdr:nvCxnSpPr>
      <xdr:spPr>
        <a:xfrm flipV="1">
          <a:off x="12814300" y="1337652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161627</xdr:rowOff>
    </xdr:from>
    <xdr:to>
      <xdr:col>20</xdr:col>
      <xdr:colOff>9525</xdr:colOff>
      <xdr:row>78</xdr:row>
      <xdr:rowOff>91777</xdr:rowOff>
    </xdr:to>
    <xdr:sp macro="" textlink="">
      <xdr:nvSpPr>
        <xdr:cNvPr id="620" name="フローチャート : 判断 619"/>
        <xdr:cNvSpPr/>
      </xdr:nvSpPr>
      <xdr:spPr>
        <a:xfrm>
          <a:off x="136525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82904</xdr:rowOff>
    </xdr:from>
    <xdr:ext cx="599010" cy="259045"/>
    <xdr:sp macro="" textlink="">
      <xdr:nvSpPr>
        <xdr:cNvPr id="621" name="テキスト ボックス 620"/>
        <xdr:cNvSpPr txBox="1"/>
      </xdr:nvSpPr>
      <xdr:spPr>
        <a:xfrm>
          <a:off x="13403794" y="1345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150186</xdr:rowOff>
    </xdr:from>
    <xdr:to>
      <xdr:col>18</xdr:col>
      <xdr:colOff>492125</xdr:colOff>
      <xdr:row>78</xdr:row>
      <xdr:rowOff>80336</xdr:rowOff>
    </xdr:to>
    <xdr:sp macro="" textlink="">
      <xdr:nvSpPr>
        <xdr:cNvPr id="622" name="フローチャート : 判断 621"/>
        <xdr:cNvSpPr/>
      </xdr:nvSpPr>
      <xdr:spPr>
        <a:xfrm>
          <a:off x="12763500" y="1335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71463</xdr:rowOff>
    </xdr:from>
    <xdr:ext cx="599010" cy="259045"/>
    <xdr:sp macro="" textlink="">
      <xdr:nvSpPr>
        <xdr:cNvPr id="623" name="テキスト ボックス 622"/>
        <xdr:cNvSpPr txBox="1"/>
      </xdr:nvSpPr>
      <xdr:spPr>
        <a:xfrm>
          <a:off x="12514794" y="1344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130457</xdr:rowOff>
    </xdr:from>
    <xdr:to>
      <xdr:col>23</xdr:col>
      <xdr:colOff>568325</xdr:colOff>
      <xdr:row>78</xdr:row>
      <xdr:rowOff>60607</xdr:rowOff>
    </xdr:to>
    <xdr:sp macro="" textlink="">
      <xdr:nvSpPr>
        <xdr:cNvPr id="629" name="円/楕円 628"/>
        <xdr:cNvSpPr/>
      </xdr:nvSpPr>
      <xdr:spPr>
        <a:xfrm>
          <a:off x="16268700" y="1333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153334</xdr:rowOff>
    </xdr:from>
    <xdr:ext cx="599010" cy="259045"/>
    <xdr:sp macro="" textlink="">
      <xdr:nvSpPr>
        <xdr:cNvPr id="630" name="公債費該当値テキスト"/>
        <xdr:cNvSpPr txBox="1"/>
      </xdr:nvSpPr>
      <xdr:spPr>
        <a:xfrm>
          <a:off x="16370300" y="1318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159,549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115751</xdr:rowOff>
    </xdr:from>
    <xdr:to>
      <xdr:col>22</xdr:col>
      <xdr:colOff>415925</xdr:colOff>
      <xdr:row>78</xdr:row>
      <xdr:rowOff>45901</xdr:rowOff>
    </xdr:to>
    <xdr:sp macro="" textlink="">
      <xdr:nvSpPr>
        <xdr:cNvPr id="631" name="円/楕円 630"/>
        <xdr:cNvSpPr/>
      </xdr:nvSpPr>
      <xdr:spPr>
        <a:xfrm>
          <a:off x="15430500" y="1331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62428</xdr:rowOff>
    </xdr:from>
    <xdr:ext cx="599010" cy="259045"/>
    <xdr:sp macro="" textlink="">
      <xdr:nvSpPr>
        <xdr:cNvPr id="632" name="テキスト ボックス 631"/>
        <xdr:cNvSpPr txBox="1"/>
      </xdr:nvSpPr>
      <xdr:spPr>
        <a:xfrm>
          <a:off x="15181794" y="1309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168,556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116973</xdr:rowOff>
    </xdr:from>
    <xdr:to>
      <xdr:col>21</xdr:col>
      <xdr:colOff>212725</xdr:colOff>
      <xdr:row>78</xdr:row>
      <xdr:rowOff>47123</xdr:rowOff>
    </xdr:to>
    <xdr:sp macro="" textlink="">
      <xdr:nvSpPr>
        <xdr:cNvPr id="633" name="円/楕円 632"/>
        <xdr:cNvSpPr/>
      </xdr:nvSpPr>
      <xdr:spPr>
        <a:xfrm>
          <a:off x="14541500" y="1331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63650</xdr:rowOff>
    </xdr:from>
    <xdr:ext cx="599010" cy="259045"/>
    <xdr:sp macro="" textlink="">
      <xdr:nvSpPr>
        <xdr:cNvPr id="634" name="テキスト ボックス 633"/>
        <xdr:cNvSpPr txBox="1"/>
      </xdr:nvSpPr>
      <xdr:spPr>
        <a:xfrm>
          <a:off x="14292794" y="130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167,808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124071</xdr:rowOff>
    </xdr:from>
    <xdr:to>
      <xdr:col>20</xdr:col>
      <xdr:colOff>9525</xdr:colOff>
      <xdr:row>78</xdr:row>
      <xdr:rowOff>54221</xdr:rowOff>
    </xdr:to>
    <xdr:sp macro="" textlink="">
      <xdr:nvSpPr>
        <xdr:cNvPr id="635" name="円/楕円 634"/>
        <xdr:cNvSpPr/>
      </xdr:nvSpPr>
      <xdr:spPr>
        <a:xfrm>
          <a:off x="13652500" y="1332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70748</xdr:rowOff>
    </xdr:from>
    <xdr:ext cx="599010" cy="259045"/>
    <xdr:sp macro="" textlink="">
      <xdr:nvSpPr>
        <xdr:cNvPr id="636" name="テキスト ボックス 635"/>
        <xdr:cNvSpPr txBox="1"/>
      </xdr:nvSpPr>
      <xdr:spPr>
        <a:xfrm>
          <a:off x="13403794" y="1310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163,460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135499</xdr:rowOff>
    </xdr:from>
    <xdr:to>
      <xdr:col>18</xdr:col>
      <xdr:colOff>492125</xdr:colOff>
      <xdr:row>78</xdr:row>
      <xdr:rowOff>65649</xdr:rowOff>
    </xdr:to>
    <xdr:sp macro="" textlink="">
      <xdr:nvSpPr>
        <xdr:cNvPr id="637" name="円/楕円 636"/>
        <xdr:cNvSpPr/>
      </xdr:nvSpPr>
      <xdr:spPr>
        <a:xfrm>
          <a:off x="12763500" y="1333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82176</xdr:rowOff>
    </xdr:from>
    <xdr:ext cx="599010" cy="259045"/>
    <xdr:sp macro="" textlink="">
      <xdr:nvSpPr>
        <xdr:cNvPr id="638" name="テキスト ボックス 637"/>
        <xdr:cNvSpPr txBox="1"/>
      </xdr:nvSpPr>
      <xdr:spPr>
        <a:xfrm>
          <a:off x="12514794" y="13112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156,462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2" name="直線コネクタ 661"/>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3" name="積立金最小値テキスト"/>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4" name="直線コネクタ 663"/>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5" name="積立金最大値テキスト"/>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6" name="直線コネクタ 665"/>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10202</xdr:rowOff>
    </xdr:from>
    <xdr:to>
      <xdr:col>23</xdr:col>
      <xdr:colOff>517525</xdr:colOff>
      <xdr:row>99</xdr:row>
      <xdr:rowOff>17979</xdr:rowOff>
    </xdr:to>
    <xdr:cxnSp macro="">
      <xdr:nvCxnSpPr>
        <xdr:cNvPr id="667" name="直線コネクタ 666"/>
        <xdr:cNvCxnSpPr/>
      </xdr:nvCxnSpPr>
      <xdr:spPr>
        <a:xfrm flipV="1">
          <a:off x="15481300" y="16983752"/>
          <a:ext cx="838200" cy="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76178</xdr:rowOff>
    </xdr:from>
    <xdr:ext cx="534377" cy="259045"/>
    <xdr:sp macro="" textlink="">
      <xdr:nvSpPr>
        <xdr:cNvPr id="668" name="積立金平均値テキスト"/>
        <xdr:cNvSpPr txBox="1"/>
      </xdr:nvSpPr>
      <xdr:spPr>
        <a:xfrm>
          <a:off x="16370300" y="16706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9" name="フローチャート : 判断 668"/>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17979</xdr:rowOff>
    </xdr:from>
    <xdr:to>
      <xdr:col>22</xdr:col>
      <xdr:colOff>365125</xdr:colOff>
      <xdr:row>99</xdr:row>
      <xdr:rowOff>20152</xdr:rowOff>
    </xdr:to>
    <xdr:cxnSp macro="">
      <xdr:nvCxnSpPr>
        <xdr:cNvPr id="670" name="直線コネクタ 669"/>
        <xdr:cNvCxnSpPr/>
      </xdr:nvCxnSpPr>
      <xdr:spPr>
        <a:xfrm flipV="1">
          <a:off x="14592300" y="16991529"/>
          <a:ext cx="889000" cy="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124513</xdr:rowOff>
    </xdr:from>
    <xdr:to>
      <xdr:col>22</xdr:col>
      <xdr:colOff>415925</xdr:colOff>
      <xdr:row>98</xdr:row>
      <xdr:rowOff>54663</xdr:rowOff>
    </xdr:to>
    <xdr:sp macro="" textlink="">
      <xdr:nvSpPr>
        <xdr:cNvPr id="671" name="フローチャート : 判断 670"/>
        <xdr:cNvSpPr/>
      </xdr:nvSpPr>
      <xdr:spPr>
        <a:xfrm>
          <a:off x="15430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71190</xdr:rowOff>
    </xdr:from>
    <xdr:ext cx="599010" cy="259045"/>
    <xdr:sp macro="" textlink="">
      <xdr:nvSpPr>
        <xdr:cNvPr id="672" name="テキスト ボックス 671"/>
        <xdr:cNvSpPr txBox="1"/>
      </xdr:nvSpPr>
      <xdr:spPr>
        <a:xfrm>
          <a:off x="15181794" y="165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79093</xdr:rowOff>
    </xdr:from>
    <xdr:to>
      <xdr:col>21</xdr:col>
      <xdr:colOff>161925</xdr:colOff>
      <xdr:row>99</xdr:row>
      <xdr:rowOff>20152</xdr:rowOff>
    </xdr:to>
    <xdr:cxnSp macro="">
      <xdr:nvCxnSpPr>
        <xdr:cNvPr id="673" name="直線コネクタ 672"/>
        <xdr:cNvCxnSpPr/>
      </xdr:nvCxnSpPr>
      <xdr:spPr>
        <a:xfrm>
          <a:off x="13703300" y="16881193"/>
          <a:ext cx="889000" cy="11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90940</xdr:rowOff>
    </xdr:from>
    <xdr:to>
      <xdr:col>21</xdr:col>
      <xdr:colOff>212725</xdr:colOff>
      <xdr:row>99</xdr:row>
      <xdr:rowOff>21090</xdr:rowOff>
    </xdr:to>
    <xdr:sp macro="" textlink="">
      <xdr:nvSpPr>
        <xdr:cNvPr id="674" name="フローチャート : 判断 673"/>
        <xdr:cNvSpPr/>
      </xdr:nvSpPr>
      <xdr:spPr>
        <a:xfrm>
          <a:off x="14541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37617</xdr:rowOff>
    </xdr:from>
    <xdr:ext cx="534377" cy="259045"/>
    <xdr:sp macro="" textlink="">
      <xdr:nvSpPr>
        <xdr:cNvPr id="675" name="テキスト ボックス 674"/>
        <xdr:cNvSpPr txBox="1"/>
      </xdr:nvSpPr>
      <xdr:spPr>
        <a:xfrm>
          <a:off x="14325111" y="166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94566</xdr:rowOff>
    </xdr:from>
    <xdr:to>
      <xdr:col>19</xdr:col>
      <xdr:colOff>644525</xdr:colOff>
      <xdr:row>98</xdr:row>
      <xdr:rowOff>79093</xdr:rowOff>
    </xdr:to>
    <xdr:cxnSp macro="">
      <xdr:nvCxnSpPr>
        <xdr:cNvPr id="676" name="直線コネクタ 675"/>
        <xdr:cNvCxnSpPr/>
      </xdr:nvCxnSpPr>
      <xdr:spPr>
        <a:xfrm>
          <a:off x="12814300" y="16553766"/>
          <a:ext cx="889000" cy="32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39089</xdr:rowOff>
    </xdr:from>
    <xdr:to>
      <xdr:col>20</xdr:col>
      <xdr:colOff>9525</xdr:colOff>
      <xdr:row>98</xdr:row>
      <xdr:rowOff>140689</xdr:rowOff>
    </xdr:to>
    <xdr:sp macro="" textlink="">
      <xdr:nvSpPr>
        <xdr:cNvPr id="677" name="フローチャート : 判断 676"/>
        <xdr:cNvSpPr/>
      </xdr:nvSpPr>
      <xdr:spPr>
        <a:xfrm>
          <a:off x="13652500" y="168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131816</xdr:rowOff>
    </xdr:from>
    <xdr:ext cx="534377" cy="259045"/>
    <xdr:sp macro="" textlink="">
      <xdr:nvSpPr>
        <xdr:cNvPr id="678" name="テキスト ボックス 677"/>
        <xdr:cNvSpPr txBox="1"/>
      </xdr:nvSpPr>
      <xdr:spPr>
        <a:xfrm>
          <a:off x="13436111" y="1693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21814</xdr:rowOff>
    </xdr:from>
    <xdr:to>
      <xdr:col>18</xdr:col>
      <xdr:colOff>492125</xdr:colOff>
      <xdr:row>98</xdr:row>
      <xdr:rowOff>123414</xdr:rowOff>
    </xdr:to>
    <xdr:sp macro="" textlink="">
      <xdr:nvSpPr>
        <xdr:cNvPr id="679" name="フローチャート : 判断 678"/>
        <xdr:cNvSpPr/>
      </xdr:nvSpPr>
      <xdr:spPr>
        <a:xfrm>
          <a:off x="12763500" y="168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114541</xdr:rowOff>
    </xdr:from>
    <xdr:ext cx="599010" cy="259045"/>
    <xdr:sp macro="" textlink="">
      <xdr:nvSpPr>
        <xdr:cNvPr id="680" name="テキスト ボックス 679"/>
        <xdr:cNvSpPr txBox="1"/>
      </xdr:nvSpPr>
      <xdr:spPr>
        <a:xfrm>
          <a:off x="12514794" y="1691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130852</xdr:rowOff>
    </xdr:from>
    <xdr:to>
      <xdr:col>23</xdr:col>
      <xdr:colOff>568325</xdr:colOff>
      <xdr:row>99</xdr:row>
      <xdr:rowOff>61002</xdr:rowOff>
    </xdr:to>
    <xdr:sp macro="" textlink="">
      <xdr:nvSpPr>
        <xdr:cNvPr id="686" name="円/楕円 685"/>
        <xdr:cNvSpPr/>
      </xdr:nvSpPr>
      <xdr:spPr>
        <a:xfrm>
          <a:off x="16268700" y="169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45779</xdr:rowOff>
    </xdr:from>
    <xdr:ext cx="534377" cy="259045"/>
    <xdr:sp macro="" textlink="">
      <xdr:nvSpPr>
        <xdr:cNvPr id="687" name="積立金該当値テキスト"/>
        <xdr:cNvSpPr txBox="1"/>
      </xdr:nvSpPr>
      <xdr:spPr>
        <a:xfrm>
          <a:off x="16370300" y="1684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26,967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138629</xdr:rowOff>
    </xdr:from>
    <xdr:to>
      <xdr:col>22</xdr:col>
      <xdr:colOff>415925</xdr:colOff>
      <xdr:row>99</xdr:row>
      <xdr:rowOff>68779</xdr:rowOff>
    </xdr:to>
    <xdr:sp macro="" textlink="">
      <xdr:nvSpPr>
        <xdr:cNvPr id="688" name="円/楕円 687"/>
        <xdr:cNvSpPr/>
      </xdr:nvSpPr>
      <xdr:spPr>
        <a:xfrm>
          <a:off x="15430500" y="1694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59906</xdr:rowOff>
    </xdr:from>
    <xdr:ext cx="534377" cy="259045"/>
    <xdr:sp macro="" textlink="">
      <xdr:nvSpPr>
        <xdr:cNvPr id="689" name="テキスト ボックス 688"/>
        <xdr:cNvSpPr txBox="1"/>
      </xdr:nvSpPr>
      <xdr:spPr>
        <a:xfrm>
          <a:off x="15214111" y="1703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20,844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140802</xdr:rowOff>
    </xdr:from>
    <xdr:to>
      <xdr:col>21</xdr:col>
      <xdr:colOff>212725</xdr:colOff>
      <xdr:row>99</xdr:row>
      <xdr:rowOff>70952</xdr:rowOff>
    </xdr:to>
    <xdr:sp macro="" textlink="">
      <xdr:nvSpPr>
        <xdr:cNvPr id="690" name="円/楕円 689"/>
        <xdr:cNvSpPr/>
      </xdr:nvSpPr>
      <xdr:spPr>
        <a:xfrm>
          <a:off x="14541500" y="1694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62079</xdr:rowOff>
    </xdr:from>
    <xdr:ext cx="534377" cy="259045"/>
    <xdr:sp macro="" textlink="">
      <xdr:nvSpPr>
        <xdr:cNvPr id="691" name="テキスト ボックス 690"/>
        <xdr:cNvSpPr txBox="1"/>
      </xdr:nvSpPr>
      <xdr:spPr>
        <a:xfrm>
          <a:off x="14325111" y="1703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19,132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28293</xdr:rowOff>
    </xdr:from>
    <xdr:to>
      <xdr:col>20</xdr:col>
      <xdr:colOff>9525</xdr:colOff>
      <xdr:row>98</xdr:row>
      <xdr:rowOff>129893</xdr:rowOff>
    </xdr:to>
    <xdr:sp macro="" textlink="">
      <xdr:nvSpPr>
        <xdr:cNvPr id="692" name="円/楕円 691"/>
        <xdr:cNvSpPr/>
      </xdr:nvSpPr>
      <xdr:spPr>
        <a:xfrm>
          <a:off x="13652500" y="1683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146420</xdr:rowOff>
    </xdr:from>
    <xdr:ext cx="599010" cy="259045"/>
    <xdr:sp macro="" textlink="">
      <xdr:nvSpPr>
        <xdr:cNvPr id="693" name="テキスト ボックス 692"/>
        <xdr:cNvSpPr txBox="1"/>
      </xdr:nvSpPr>
      <xdr:spPr>
        <a:xfrm>
          <a:off x="13403794" y="1660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107,722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43766</xdr:rowOff>
    </xdr:from>
    <xdr:to>
      <xdr:col>18</xdr:col>
      <xdr:colOff>492125</xdr:colOff>
      <xdr:row>96</xdr:row>
      <xdr:rowOff>145366</xdr:rowOff>
    </xdr:to>
    <xdr:sp macro="" textlink="">
      <xdr:nvSpPr>
        <xdr:cNvPr id="694" name="円/楕円 693"/>
        <xdr:cNvSpPr/>
      </xdr:nvSpPr>
      <xdr:spPr>
        <a:xfrm>
          <a:off x="12763500" y="165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161893</xdr:rowOff>
    </xdr:from>
    <xdr:ext cx="599010" cy="259045"/>
    <xdr:sp macro="" textlink="">
      <xdr:nvSpPr>
        <xdr:cNvPr id="695" name="テキスト ボックス 694"/>
        <xdr:cNvSpPr txBox="1"/>
      </xdr:nvSpPr>
      <xdr:spPr>
        <a:xfrm>
          <a:off x="12514794" y="16278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365,538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6" name="直線コネクタ 70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7" name="テキスト ボックス 70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8" name="直線コネクタ 70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9" name="テキスト ボックス 70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0" name="直線コネクタ 70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1" name="テキスト ボックス 71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2" name="直線コネクタ 71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3" name="テキスト ボックス 71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5" name="テキスト ボックス 71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7" name="直線コネクタ 716"/>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9" name="直線コネクタ 71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20" name="投資及び出資金最大値テキスト"/>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21" name="直線コネクタ 720"/>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104724</xdr:rowOff>
    </xdr:from>
    <xdr:to>
      <xdr:col>32</xdr:col>
      <xdr:colOff>187325</xdr:colOff>
      <xdr:row>38</xdr:row>
      <xdr:rowOff>117846</xdr:rowOff>
    </xdr:to>
    <xdr:cxnSp macro="">
      <xdr:nvCxnSpPr>
        <xdr:cNvPr id="722" name="直線コネクタ 721"/>
        <xdr:cNvCxnSpPr/>
      </xdr:nvCxnSpPr>
      <xdr:spPr>
        <a:xfrm>
          <a:off x="21323300" y="6619824"/>
          <a:ext cx="8382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59702</xdr:rowOff>
    </xdr:from>
    <xdr:ext cx="469744" cy="259045"/>
    <xdr:sp macro="" textlink="">
      <xdr:nvSpPr>
        <xdr:cNvPr id="723" name="投資及び出資金平均値テキスト"/>
        <xdr:cNvSpPr txBox="1"/>
      </xdr:nvSpPr>
      <xdr:spPr>
        <a:xfrm>
          <a:off x="22212300" y="640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4" name="フローチャート : 判断 723"/>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95214</xdr:rowOff>
    </xdr:from>
    <xdr:to>
      <xdr:col>31</xdr:col>
      <xdr:colOff>34925</xdr:colOff>
      <xdr:row>38</xdr:row>
      <xdr:rowOff>104724</xdr:rowOff>
    </xdr:to>
    <xdr:cxnSp macro="">
      <xdr:nvCxnSpPr>
        <xdr:cNvPr id="725" name="直線コネクタ 724"/>
        <xdr:cNvCxnSpPr/>
      </xdr:nvCxnSpPr>
      <xdr:spPr>
        <a:xfrm>
          <a:off x="20434300" y="6610314"/>
          <a:ext cx="8890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37602</xdr:rowOff>
    </xdr:from>
    <xdr:to>
      <xdr:col>31</xdr:col>
      <xdr:colOff>85725</xdr:colOff>
      <xdr:row>38</xdr:row>
      <xdr:rowOff>139202</xdr:rowOff>
    </xdr:to>
    <xdr:sp macro="" textlink="">
      <xdr:nvSpPr>
        <xdr:cNvPr id="726" name="フローチャート : 判断 725"/>
        <xdr:cNvSpPr/>
      </xdr:nvSpPr>
      <xdr:spPr>
        <a:xfrm>
          <a:off x="21272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155729</xdr:rowOff>
    </xdr:from>
    <xdr:ext cx="469744" cy="259045"/>
    <xdr:sp macro="" textlink="">
      <xdr:nvSpPr>
        <xdr:cNvPr id="727" name="テキスト ボックス 726"/>
        <xdr:cNvSpPr txBox="1"/>
      </xdr:nvSpPr>
      <xdr:spPr>
        <a:xfrm>
          <a:off x="21088427" y="63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80904</xdr:rowOff>
    </xdr:from>
    <xdr:to>
      <xdr:col>29</xdr:col>
      <xdr:colOff>517525</xdr:colOff>
      <xdr:row>38</xdr:row>
      <xdr:rowOff>95214</xdr:rowOff>
    </xdr:to>
    <xdr:cxnSp macro="">
      <xdr:nvCxnSpPr>
        <xdr:cNvPr id="728" name="直線コネクタ 727"/>
        <xdr:cNvCxnSpPr/>
      </xdr:nvCxnSpPr>
      <xdr:spPr>
        <a:xfrm>
          <a:off x="19545300" y="6596004"/>
          <a:ext cx="889000" cy="1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71664</xdr:rowOff>
    </xdr:from>
    <xdr:to>
      <xdr:col>29</xdr:col>
      <xdr:colOff>568325</xdr:colOff>
      <xdr:row>39</xdr:row>
      <xdr:rowOff>1814</xdr:rowOff>
    </xdr:to>
    <xdr:sp macro="" textlink="">
      <xdr:nvSpPr>
        <xdr:cNvPr id="729" name="フローチャート : 判断 728"/>
        <xdr:cNvSpPr/>
      </xdr:nvSpPr>
      <xdr:spPr>
        <a:xfrm>
          <a:off x="20383500" y="658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164391</xdr:rowOff>
    </xdr:from>
    <xdr:ext cx="378565" cy="259045"/>
    <xdr:sp macro="" textlink="">
      <xdr:nvSpPr>
        <xdr:cNvPr id="730" name="テキスト ボックス 729"/>
        <xdr:cNvSpPr txBox="1"/>
      </xdr:nvSpPr>
      <xdr:spPr>
        <a:xfrm>
          <a:off x="20245017" y="6679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58913</xdr:rowOff>
    </xdr:from>
    <xdr:to>
      <xdr:col>28</xdr:col>
      <xdr:colOff>314325</xdr:colOff>
      <xdr:row>38</xdr:row>
      <xdr:rowOff>80904</xdr:rowOff>
    </xdr:to>
    <xdr:cxnSp macro="">
      <xdr:nvCxnSpPr>
        <xdr:cNvPr id="731" name="直線コネクタ 730"/>
        <xdr:cNvCxnSpPr/>
      </xdr:nvCxnSpPr>
      <xdr:spPr>
        <a:xfrm>
          <a:off x="18656300" y="6574013"/>
          <a:ext cx="889000" cy="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29281</xdr:rowOff>
    </xdr:from>
    <xdr:to>
      <xdr:col>28</xdr:col>
      <xdr:colOff>365125</xdr:colOff>
      <xdr:row>38</xdr:row>
      <xdr:rowOff>130881</xdr:rowOff>
    </xdr:to>
    <xdr:sp macro="" textlink="">
      <xdr:nvSpPr>
        <xdr:cNvPr id="732" name="フローチャート : 判断 731"/>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147408</xdr:rowOff>
    </xdr:from>
    <xdr:ext cx="469744" cy="259045"/>
    <xdr:sp macro="" textlink="">
      <xdr:nvSpPr>
        <xdr:cNvPr id="733" name="テキスト ボックス 732"/>
        <xdr:cNvSpPr txBox="1"/>
      </xdr:nvSpPr>
      <xdr:spPr>
        <a:xfrm>
          <a:off x="19310427" y="631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162418</xdr:rowOff>
    </xdr:from>
    <xdr:to>
      <xdr:col>27</xdr:col>
      <xdr:colOff>161925</xdr:colOff>
      <xdr:row>38</xdr:row>
      <xdr:rowOff>92568</xdr:rowOff>
    </xdr:to>
    <xdr:sp macro="" textlink="">
      <xdr:nvSpPr>
        <xdr:cNvPr id="734" name="フローチャート : 判断 733"/>
        <xdr:cNvSpPr/>
      </xdr:nvSpPr>
      <xdr:spPr>
        <a:xfrm>
          <a:off x="18605500" y="650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109095</xdr:rowOff>
    </xdr:from>
    <xdr:ext cx="469744" cy="259045"/>
    <xdr:sp macro="" textlink="">
      <xdr:nvSpPr>
        <xdr:cNvPr id="735" name="テキスト ボックス 734"/>
        <xdr:cNvSpPr txBox="1"/>
      </xdr:nvSpPr>
      <xdr:spPr>
        <a:xfrm>
          <a:off x="18421427" y="628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67046</xdr:rowOff>
    </xdr:from>
    <xdr:to>
      <xdr:col>32</xdr:col>
      <xdr:colOff>238125</xdr:colOff>
      <xdr:row>38</xdr:row>
      <xdr:rowOff>168646</xdr:rowOff>
    </xdr:to>
    <xdr:sp macro="" textlink="">
      <xdr:nvSpPr>
        <xdr:cNvPr id="741" name="円/楕円 740"/>
        <xdr:cNvSpPr/>
      </xdr:nvSpPr>
      <xdr:spPr>
        <a:xfrm>
          <a:off x="22110700" y="658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15252</xdr:rowOff>
    </xdr:from>
    <xdr:ext cx="378565" cy="259045"/>
    <xdr:sp macro="" textlink="">
      <xdr:nvSpPr>
        <xdr:cNvPr id="742" name="投資及び出資金該当値テキスト"/>
        <xdr:cNvSpPr txBox="1"/>
      </xdr:nvSpPr>
      <xdr:spPr>
        <a:xfrm>
          <a:off x="22212300" y="6530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53924</xdr:rowOff>
    </xdr:from>
    <xdr:to>
      <xdr:col>31</xdr:col>
      <xdr:colOff>85725</xdr:colOff>
      <xdr:row>38</xdr:row>
      <xdr:rowOff>155524</xdr:rowOff>
    </xdr:to>
    <xdr:sp macro="" textlink="">
      <xdr:nvSpPr>
        <xdr:cNvPr id="743" name="円/楕円 742"/>
        <xdr:cNvSpPr/>
      </xdr:nvSpPr>
      <xdr:spPr>
        <a:xfrm>
          <a:off x="21272500" y="65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146651</xdr:rowOff>
    </xdr:from>
    <xdr:ext cx="378565" cy="259045"/>
    <xdr:sp macro="" textlink="">
      <xdr:nvSpPr>
        <xdr:cNvPr id="744" name="テキスト ボックス 743"/>
        <xdr:cNvSpPr txBox="1"/>
      </xdr:nvSpPr>
      <xdr:spPr>
        <a:xfrm>
          <a:off x="21134017" y="6661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44414</xdr:rowOff>
    </xdr:from>
    <xdr:to>
      <xdr:col>29</xdr:col>
      <xdr:colOff>568325</xdr:colOff>
      <xdr:row>38</xdr:row>
      <xdr:rowOff>146014</xdr:rowOff>
    </xdr:to>
    <xdr:sp macro="" textlink="">
      <xdr:nvSpPr>
        <xdr:cNvPr id="745" name="円/楕円 744"/>
        <xdr:cNvSpPr/>
      </xdr:nvSpPr>
      <xdr:spPr>
        <a:xfrm>
          <a:off x="20383500" y="655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162541</xdr:rowOff>
    </xdr:from>
    <xdr:ext cx="378565" cy="259045"/>
    <xdr:sp macro="" textlink="">
      <xdr:nvSpPr>
        <xdr:cNvPr id="746" name="テキスト ボックス 745"/>
        <xdr:cNvSpPr txBox="1"/>
      </xdr:nvSpPr>
      <xdr:spPr>
        <a:xfrm>
          <a:off x="20245017" y="6334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30104</xdr:rowOff>
    </xdr:from>
    <xdr:to>
      <xdr:col>28</xdr:col>
      <xdr:colOff>365125</xdr:colOff>
      <xdr:row>38</xdr:row>
      <xdr:rowOff>131704</xdr:rowOff>
    </xdr:to>
    <xdr:sp macro="" textlink="">
      <xdr:nvSpPr>
        <xdr:cNvPr id="747" name="円/楕円 746"/>
        <xdr:cNvSpPr/>
      </xdr:nvSpPr>
      <xdr:spPr>
        <a:xfrm>
          <a:off x="19494500" y="654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122831</xdr:rowOff>
    </xdr:from>
    <xdr:ext cx="469744" cy="259045"/>
    <xdr:sp macro="" textlink="">
      <xdr:nvSpPr>
        <xdr:cNvPr id="748" name="テキスト ボックス 747"/>
        <xdr:cNvSpPr txBox="1"/>
      </xdr:nvSpPr>
      <xdr:spPr>
        <a:xfrm>
          <a:off x="19310427" y="663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8113</xdr:rowOff>
    </xdr:from>
    <xdr:to>
      <xdr:col>27</xdr:col>
      <xdr:colOff>161925</xdr:colOff>
      <xdr:row>38</xdr:row>
      <xdr:rowOff>109713</xdr:rowOff>
    </xdr:to>
    <xdr:sp macro="" textlink="">
      <xdr:nvSpPr>
        <xdr:cNvPr id="749" name="円/楕円 748"/>
        <xdr:cNvSpPr/>
      </xdr:nvSpPr>
      <xdr:spPr>
        <a:xfrm>
          <a:off x="18605500" y="652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100840</xdr:rowOff>
    </xdr:from>
    <xdr:ext cx="469744" cy="259045"/>
    <xdr:sp macro="" textlink="">
      <xdr:nvSpPr>
        <xdr:cNvPr id="750" name="テキスト ボックス 749"/>
        <xdr:cNvSpPr txBox="1"/>
      </xdr:nvSpPr>
      <xdr:spPr>
        <a:xfrm>
          <a:off x="18421427" y="6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1" name="直線コネクタ 76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2" name="テキスト ボックス 76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3" name="直線コネクタ 76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4" name="テキスト ボックス 763"/>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6" name="テキスト ボックス 76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7" name="直線コネクタ 76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8" name="テキスト ボックス 76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9" name="直線コネクタ 76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0" name="テキスト ボックス 76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4" name="直線コネクタ 773"/>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5" name="貸付金最小値テキスト"/>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6" name="直線コネクタ 77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7" name="貸付金最大値テキスト"/>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8" name="直線コネクタ 777"/>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9" name="直線コネクタ 77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141800</xdr:rowOff>
    </xdr:from>
    <xdr:ext cx="534377" cy="259045"/>
    <xdr:sp macro="" textlink="">
      <xdr:nvSpPr>
        <xdr:cNvPr id="780" name="貸付金平均値テキスト"/>
        <xdr:cNvSpPr txBox="1"/>
      </xdr:nvSpPr>
      <xdr:spPr>
        <a:xfrm>
          <a:off x="22212300" y="9914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1" name="フローチャート : 判断 780"/>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2" name="直線コネクタ 78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144080</xdr:rowOff>
    </xdr:from>
    <xdr:to>
      <xdr:col>31</xdr:col>
      <xdr:colOff>85725</xdr:colOff>
      <xdr:row>59</xdr:row>
      <xdr:rowOff>74230</xdr:rowOff>
    </xdr:to>
    <xdr:sp macro="" textlink="">
      <xdr:nvSpPr>
        <xdr:cNvPr id="783" name="フローチャート : 判断 782"/>
        <xdr:cNvSpPr/>
      </xdr:nvSpPr>
      <xdr:spPr>
        <a:xfrm>
          <a:off x="21272500" y="100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90757</xdr:rowOff>
    </xdr:from>
    <xdr:ext cx="469744" cy="259045"/>
    <xdr:sp macro="" textlink="">
      <xdr:nvSpPr>
        <xdr:cNvPr id="784" name="テキスト ボックス 783"/>
        <xdr:cNvSpPr txBox="1"/>
      </xdr:nvSpPr>
      <xdr:spPr>
        <a:xfrm>
          <a:off x="21088427" y="98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5" name="直線コネクタ 78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126664</xdr:rowOff>
    </xdr:from>
    <xdr:to>
      <xdr:col>29</xdr:col>
      <xdr:colOff>568325</xdr:colOff>
      <xdr:row>59</xdr:row>
      <xdr:rowOff>56814</xdr:rowOff>
    </xdr:to>
    <xdr:sp macro="" textlink="">
      <xdr:nvSpPr>
        <xdr:cNvPr id="786" name="フローチャート : 判断 785"/>
        <xdr:cNvSpPr/>
      </xdr:nvSpPr>
      <xdr:spPr>
        <a:xfrm>
          <a:off x="20383500" y="100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73341</xdr:rowOff>
    </xdr:from>
    <xdr:ext cx="534377" cy="259045"/>
    <xdr:sp macro="" textlink="">
      <xdr:nvSpPr>
        <xdr:cNvPr id="787" name="テキスト ボックス 786"/>
        <xdr:cNvSpPr txBox="1"/>
      </xdr:nvSpPr>
      <xdr:spPr>
        <a:xfrm>
          <a:off x="20167111" y="98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44046</xdr:rowOff>
    </xdr:from>
    <xdr:to>
      <xdr:col>28</xdr:col>
      <xdr:colOff>314325</xdr:colOff>
      <xdr:row>59</xdr:row>
      <xdr:rowOff>44450</xdr:rowOff>
    </xdr:to>
    <xdr:cxnSp macro="">
      <xdr:nvCxnSpPr>
        <xdr:cNvPr id="788" name="直線コネクタ 787"/>
        <xdr:cNvCxnSpPr/>
      </xdr:nvCxnSpPr>
      <xdr:spPr>
        <a:xfrm>
          <a:off x="18656300" y="10159596"/>
          <a:ext cx="889000" cy="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133503</xdr:rowOff>
    </xdr:from>
    <xdr:to>
      <xdr:col>28</xdr:col>
      <xdr:colOff>365125</xdr:colOff>
      <xdr:row>59</xdr:row>
      <xdr:rowOff>63653</xdr:rowOff>
    </xdr:to>
    <xdr:sp macro="" textlink="">
      <xdr:nvSpPr>
        <xdr:cNvPr id="789" name="フローチャート : 判断 788"/>
        <xdr:cNvSpPr/>
      </xdr:nvSpPr>
      <xdr:spPr>
        <a:xfrm>
          <a:off x="19494500" y="100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80180</xdr:rowOff>
    </xdr:from>
    <xdr:ext cx="469744" cy="259045"/>
    <xdr:sp macro="" textlink="">
      <xdr:nvSpPr>
        <xdr:cNvPr id="790" name="テキスト ボックス 789"/>
        <xdr:cNvSpPr txBox="1"/>
      </xdr:nvSpPr>
      <xdr:spPr>
        <a:xfrm>
          <a:off x="19310427" y="985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138323</xdr:rowOff>
    </xdr:from>
    <xdr:to>
      <xdr:col>27</xdr:col>
      <xdr:colOff>161925</xdr:colOff>
      <xdr:row>59</xdr:row>
      <xdr:rowOff>68473</xdr:rowOff>
    </xdr:to>
    <xdr:sp macro="" textlink="">
      <xdr:nvSpPr>
        <xdr:cNvPr id="791" name="フローチャート : 判断 790"/>
        <xdr:cNvSpPr/>
      </xdr:nvSpPr>
      <xdr:spPr>
        <a:xfrm>
          <a:off x="18605500" y="1008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85000</xdr:rowOff>
    </xdr:from>
    <xdr:ext cx="469744" cy="259045"/>
    <xdr:sp macro="" textlink="">
      <xdr:nvSpPr>
        <xdr:cNvPr id="792" name="テキスト ボックス 791"/>
        <xdr:cNvSpPr txBox="1"/>
      </xdr:nvSpPr>
      <xdr:spPr>
        <a:xfrm>
          <a:off x="18421427" y="985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8" name="円/楕円 79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97350</xdr:rowOff>
    </xdr:from>
    <xdr:ext cx="249299" cy="259045"/>
    <xdr:sp macro="" textlink="">
      <xdr:nvSpPr>
        <xdr:cNvPr id="799" name="貸付金該当値テキスト"/>
        <xdr:cNvSpPr txBox="1"/>
      </xdr:nvSpPr>
      <xdr:spPr>
        <a:xfrm>
          <a:off x="22212300" y="10041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0" name="円/楕円 79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1" name="テキスト ボックス 80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2" name="円/楕円 80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3" name="テキスト ボックス 80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4" name="円/楕円 80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5" name="テキスト ボックス 80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164696</xdr:rowOff>
    </xdr:from>
    <xdr:to>
      <xdr:col>27</xdr:col>
      <xdr:colOff>161925</xdr:colOff>
      <xdr:row>59</xdr:row>
      <xdr:rowOff>94846</xdr:rowOff>
    </xdr:to>
    <xdr:sp macro="" textlink="">
      <xdr:nvSpPr>
        <xdr:cNvPr id="806" name="円/楕円 805"/>
        <xdr:cNvSpPr/>
      </xdr:nvSpPr>
      <xdr:spPr>
        <a:xfrm>
          <a:off x="18605500" y="1010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85973</xdr:rowOff>
    </xdr:from>
    <xdr:ext cx="378565" cy="259045"/>
    <xdr:sp macro="" textlink="">
      <xdr:nvSpPr>
        <xdr:cNvPr id="807" name="テキスト ボックス 806"/>
        <xdr:cNvSpPr txBox="1"/>
      </xdr:nvSpPr>
      <xdr:spPr>
        <a:xfrm>
          <a:off x="18467017" y="1020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9" name="直線コネクタ 828"/>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0" name="繰出金最小値テキスト"/>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1" name="直線コネクタ 830"/>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2" name="繰出金最大値テキスト"/>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3" name="直線コネクタ 832"/>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150853</xdr:rowOff>
    </xdr:from>
    <xdr:to>
      <xdr:col>32</xdr:col>
      <xdr:colOff>187325</xdr:colOff>
      <xdr:row>76</xdr:row>
      <xdr:rowOff>169134</xdr:rowOff>
    </xdr:to>
    <xdr:cxnSp macro="">
      <xdr:nvCxnSpPr>
        <xdr:cNvPr id="834" name="直線コネクタ 833"/>
        <xdr:cNvCxnSpPr/>
      </xdr:nvCxnSpPr>
      <xdr:spPr>
        <a:xfrm>
          <a:off x="21323300" y="13181053"/>
          <a:ext cx="838200" cy="1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134659</xdr:rowOff>
    </xdr:from>
    <xdr:ext cx="599010" cy="259045"/>
    <xdr:sp macro="" textlink="">
      <xdr:nvSpPr>
        <xdr:cNvPr id="835" name="繰出金平均値テキスト"/>
        <xdr:cNvSpPr txBox="1"/>
      </xdr:nvSpPr>
      <xdr:spPr>
        <a:xfrm>
          <a:off x="22212300" y="13164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6" name="フローチャート : 判断 835"/>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150853</xdr:rowOff>
    </xdr:from>
    <xdr:to>
      <xdr:col>31</xdr:col>
      <xdr:colOff>34925</xdr:colOff>
      <xdr:row>76</xdr:row>
      <xdr:rowOff>163854</xdr:rowOff>
    </xdr:to>
    <xdr:cxnSp macro="">
      <xdr:nvCxnSpPr>
        <xdr:cNvPr id="837" name="直線コネクタ 836"/>
        <xdr:cNvCxnSpPr/>
      </xdr:nvCxnSpPr>
      <xdr:spPr>
        <a:xfrm flipV="1">
          <a:off x="20434300" y="13181053"/>
          <a:ext cx="889000" cy="1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164041</xdr:rowOff>
    </xdr:from>
    <xdr:to>
      <xdr:col>31</xdr:col>
      <xdr:colOff>85725</xdr:colOff>
      <xdr:row>77</xdr:row>
      <xdr:rowOff>94191</xdr:rowOff>
    </xdr:to>
    <xdr:sp macro="" textlink="">
      <xdr:nvSpPr>
        <xdr:cNvPr id="838" name="フローチャート : 判断 837"/>
        <xdr:cNvSpPr/>
      </xdr:nvSpPr>
      <xdr:spPr>
        <a:xfrm>
          <a:off x="21272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85318</xdr:rowOff>
    </xdr:from>
    <xdr:ext cx="599010" cy="259045"/>
    <xdr:sp macro="" textlink="">
      <xdr:nvSpPr>
        <xdr:cNvPr id="839" name="テキスト ボックス 838"/>
        <xdr:cNvSpPr txBox="1"/>
      </xdr:nvSpPr>
      <xdr:spPr>
        <a:xfrm>
          <a:off x="21023794"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163854</xdr:rowOff>
    </xdr:from>
    <xdr:to>
      <xdr:col>29</xdr:col>
      <xdr:colOff>517525</xdr:colOff>
      <xdr:row>77</xdr:row>
      <xdr:rowOff>33150</xdr:rowOff>
    </xdr:to>
    <xdr:cxnSp macro="">
      <xdr:nvCxnSpPr>
        <xdr:cNvPr id="840" name="直線コネクタ 839"/>
        <xdr:cNvCxnSpPr/>
      </xdr:nvCxnSpPr>
      <xdr:spPr>
        <a:xfrm flipV="1">
          <a:off x="19545300" y="13194054"/>
          <a:ext cx="889000" cy="4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165333</xdr:rowOff>
    </xdr:from>
    <xdr:to>
      <xdr:col>29</xdr:col>
      <xdr:colOff>568325</xdr:colOff>
      <xdr:row>77</xdr:row>
      <xdr:rowOff>95483</xdr:rowOff>
    </xdr:to>
    <xdr:sp macro="" textlink="">
      <xdr:nvSpPr>
        <xdr:cNvPr id="841" name="フローチャート : 判断 840"/>
        <xdr:cNvSpPr/>
      </xdr:nvSpPr>
      <xdr:spPr>
        <a:xfrm>
          <a:off x="20383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86610</xdr:rowOff>
    </xdr:from>
    <xdr:ext cx="599010" cy="259045"/>
    <xdr:sp macro="" textlink="">
      <xdr:nvSpPr>
        <xdr:cNvPr id="842" name="テキスト ボックス 841"/>
        <xdr:cNvSpPr txBox="1"/>
      </xdr:nvSpPr>
      <xdr:spPr>
        <a:xfrm>
          <a:off x="20134794" y="132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31528</xdr:rowOff>
    </xdr:from>
    <xdr:to>
      <xdr:col>28</xdr:col>
      <xdr:colOff>314325</xdr:colOff>
      <xdr:row>77</xdr:row>
      <xdr:rowOff>33150</xdr:rowOff>
    </xdr:to>
    <xdr:cxnSp macro="">
      <xdr:nvCxnSpPr>
        <xdr:cNvPr id="843" name="直線コネクタ 842"/>
        <xdr:cNvCxnSpPr/>
      </xdr:nvCxnSpPr>
      <xdr:spPr>
        <a:xfrm>
          <a:off x="18656300" y="13233178"/>
          <a:ext cx="889000" cy="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4149</xdr:rowOff>
    </xdr:from>
    <xdr:to>
      <xdr:col>28</xdr:col>
      <xdr:colOff>365125</xdr:colOff>
      <xdr:row>77</xdr:row>
      <xdr:rowOff>105749</xdr:rowOff>
    </xdr:to>
    <xdr:sp macro="" textlink="">
      <xdr:nvSpPr>
        <xdr:cNvPr id="844" name="フローチャート : 判断 843"/>
        <xdr:cNvSpPr/>
      </xdr:nvSpPr>
      <xdr:spPr>
        <a:xfrm>
          <a:off x="19494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77</xdr:row>
      <xdr:rowOff>96876</xdr:rowOff>
    </xdr:from>
    <xdr:ext cx="599010" cy="259045"/>
    <xdr:sp macro="" textlink="">
      <xdr:nvSpPr>
        <xdr:cNvPr id="845" name="テキスト ボックス 844"/>
        <xdr:cNvSpPr txBox="1"/>
      </xdr:nvSpPr>
      <xdr:spPr>
        <a:xfrm>
          <a:off x="19245794"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156359</xdr:rowOff>
    </xdr:from>
    <xdr:to>
      <xdr:col>27</xdr:col>
      <xdr:colOff>161925</xdr:colOff>
      <xdr:row>77</xdr:row>
      <xdr:rowOff>86509</xdr:rowOff>
    </xdr:to>
    <xdr:sp macro="" textlink="">
      <xdr:nvSpPr>
        <xdr:cNvPr id="846" name="フローチャート : 判断 845"/>
        <xdr:cNvSpPr/>
      </xdr:nvSpPr>
      <xdr:spPr>
        <a:xfrm>
          <a:off x="18605500" y="1318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77636</xdr:rowOff>
    </xdr:from>
    <xdr:ext cx="599010" cy="259045"/>
    <xdr:sp macro="" textlink="">
      <xdr:nvSpPr>
        <xdr:cNvPr id="847" name="テキスト ボックス 846"/>
        <xdr:cNvSpPr txBox="1"/>
      </xdr:nvSpPr>
      <xdr:spPr>
        <a:xfrm>
          <a:off x="18356794" y="1327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118334</xdr:rowOff>
    </xdr:from>
    <xdr:to>
      <xdr:col>32</xdr:col>
      <xdr:colOff>238125</xdr:colOff>
      <xdr:row>77</xdr:row>
      <xdr:rowOff>48484</xdr:rowOff>
    </xdr:to>
    <xdr:sp macro="" textlink="">
      <xdr:nvSpPr>
        <xdr:cNvPr id="853" name="円/楕円 852"/>
        <xdr:cNvSpPr/>
      </xdr:nvSpPr>
      <xdr:spPr>
        <a:xfrm>
          <a:off x="22110700" y="1314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141211</xdr:rowOff>
    </xdr:from>
    <xdr:ext cx="599010" cy="259045"/>
    <xdr:sp macro="" textlink="">
      <xdr:nvSpPr>
        <xdr:cNvPr id="854" name="繰出金該当値テキスト"/>
        <xdr:cNvSpPr txBox="1"/>
      </xdr:nvSpPr>
      <xdr:spPr>
        <a:xfrm>
          <a:off x="22212300" y="1299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137,124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100053</xdr:rowOff>
    </xdr:from>
    <xdr:to>
      <xdr:col>31</xdr:col>
      <xdr:colOff>85725</xdr:colOff>
      <xdr:row>77</xdr:row>
      <xdr:rowOff>30203</xdr:rowOff>
    </xdr:to>
    <xdr:sp macro="" textlink="">
      <xdr:nvSpPr>
        <xdr:cNvPr id="855" name="円/楕円 854"/>
        <xdr:cNvSpPr/>
      </xdr:nvSpPr>
      <xdr:spPr>
        <a:xfrm>
          <a:off x="21272500" y="1313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46731</xdr:rowOff>
    </xdr:from>
    <xdr:ext cx="599010" cy="259045"/>
    <xdr:sp macro="" textlink="">
      <xdr:nvSpPr>
        <xdr:cNvPr id="856" name="テキスト ボックス 855"/>
        <xdr:cNvSpPr txBox="1"/>
      </xdr:nvSpPr>
      <xdr:spPr>
        <a:xfrm>
          <a:off x="21023794" y="1290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145,121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113054</xdr:rowOff>
    </xdr:from>
    <xdr:to>
      <xdr:col>29</xdr:col>
      <xdr:colOff>568325</xdr:colOff>
      <xdr:row>77</xdr:row>
      <xdr:rowOff>43204</xdr:rowOff>
    </xdr:to>
    <xdr:sp macro="" textlink="">
      <xdr:nvSpPr>
        <xdr:cNvPr id="857" name="円/楕円 856"/>
        <xdr:cNvSpPr/>
      </xdr:nvSpPr>
      <xdr:spPr>
        <a:xfrm>
          <a:off x="20383500" y="1314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59731</xdr:rowOff>
    </xdr:from>
    <xdr:ext cx="599010" cy="259045"/>
    <xdr:sp macro="" textlink="">
      <xdr:nvSpPr>
        <xdr:cNvPr id="858" name="テキスト ボックス 857"/>
        <xdr:cNvSpPr txBox="1"/>
      </xdr:nvSpPr>
      <xdr:spPr>
        <a:xfrm>
          <a:off x="20134794" y="1291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139,434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153800</xdr:rowOff>
    </xdr:from>
    <xdr:to>
      <xdr:col>28</xdr:col>
      <xdr:colOff>365125</xdr:colOff>
      <xdr:row>77</xdr:row>
      <xdr:rowOff>83950</xdr:rowOff>
    </xdr:to>
    <xdr:sp macro="" textlink="">
      <xdr:nvSpPr>
        <xdr:cNvPr id="859" name="円/楕円 858"/>
        <xdr:cNvSpPr/>
      </xdr:nvSpPr>
      <xdr:spPr>
        <a:xfrm>
          <a:off x="19494500" y="1318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100477</xdr:rowOff>
    </xdr:from>
    <xdr:ext cx="599010" cy="259045"/>
    <xdr:sp macro="" textlink="">
      <xdr:nvSpPr>
        <xdr:cNvPr id="860" name="テキスト ボックス 859"/>
        <xdr:cNvSpPr txBox="1"/>
      </xdr:nvSpPr>
      <xdr:spPr>
        <a:xfrm>
          <a:off x="19245794" y="12959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121,610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152178</xdr:rowOff>
    </xdr:from>
    <xdr:to>
      <xdr:col>27</xdr:col>
      <xdr:colOff>161925</xdr:colOff>
      <xdr:row>77</xdr:row>
      <xdr:rowOff>82328</xdr:rowOff>
    </xdr:to>
    <xdr:sp macro="" textlink="">
      <xdr:nvSpPr>
        <xdr:cNvPr id="861" name="円/楕円 860"/>
        <xdr:cNvSpPr/>
      </xdr:nvSpPr>
      <xdr:spPr>
        <a:xfrm>
          <a:off x="18605500" y="1318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98856</xdr:rowOff>
    </xdr:from>
    <xdr:ext cx="599010" cy="259045"/>
    <xdr:sp macro="" textlink="">
      <xdr:nvSpPr>
        <xdr:cNvPr id="862" name="テキスト ボックス 861"/>
        <xdr:cNvSpPr txBox="1"/>
      </xdr:nvSpPr>
      <xdr:spPr>
        <a:xfrm>
          <a:off x="18356794" y="1295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122,319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住民一人当たりのコストを類似団体と比較すると、人件費・物件費・維持補修費・補助費等が低く、扶助費・公債費・繰出金が高い傾向となっている。他は各年度の事情も考えられるため、単純に比較はできない。</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少子高齢の町として、高齢者や子どもに対する支援は重要であり、真に住民のためになっているか精査しながら行っていきたいと考えている。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普通建設事業費は、平成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道の駅と総合文化センターの整備により、高い数値を示していると考えられる。これらは新規整備であるが、今後は新規整備から更新整備へシフトするものと考えられる。事業の取捨選択を徹底していくことで、適正な事業費の確保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山口県上関町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2,946
2,944
34.69
3,315,873
3,188,286
103,718
1,916,731
3,233,755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130201</xdr:rowOff>
    </xdr:from>
    <xdr:to>
      <xdr:col>6</xdr:col>
      <xdr:colOff>511175</xdr:colOff>
      <xdr:row>37</xdr:row>
      <xdr:rowOff>143789</xdr:rowOff>
    </xdr:to>
    <xdr:cxnSp macro="">
      <xdr:nvCxnSpPr>
        <xdr:cNvPr id="60" name="直線コネクタ 59"/>
        <xdr:cNvCxnSpPr/>
      </xdr:nvCxnSpPr>
      <xdr:spPr>
        <a:xfrm>
          <a:off x="3797300" y="6473851"/>
          <a:ext cx="838200" cy="1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98683</xdr:rowOff>
    </xdr:from>
    <xdr:ext cx="534377" cy="259045"/>
    <xdr:sp macro="" textlink="">
      <xdr:nvSpPr>
        <xdr:cNvPr id="61" name="議会費平均値テキスト"/>
        <xdr:cNvSpPr txBox="1"/>
      </xdr:nvSpPr>
      <xdr:spPr>
        <a:xfrm>
          <a:off x="4686300" y="627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130201</xdr:rowOff>
    </xdr:from>
    <xdr:to>
      <xdr:col>5</xdr:col>
      <xdr:colOff>358775</xdr:colOff>
      <xdr:row>37</xdr:row>
      <xdr:rowOff>151498</xdr:rowOff>
    </xdr:to>
    <xdr:cxnSp macro="">
      <xdr:nvCxnSpPr>
        <xdr:cNvPr id="63" name="直線コネクタ 62"/>
        <xdr:cNvCxnSpPr/>
      </xdr:nvCxnSpPr>
      <xdr:spPr>
        <a:xfrm flipV="1">
          <a:off x="2908300" y="6473851"/>
          <a:ext cx="889000" cy="2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73736</xdr:rowOff>
    </xdr:from>
    <xdr:to>
      <xdr:col>5</xdr:col>
      <xdr:colOff>409575</xdr:colOff>
      <xdr:row>38</xdr:row>
      <xdr:rowOff>3887</xdr:rowOff>
    </xdr:to>
    <xdr:sp macro="" textlink="">
      <xdr:nvSpPr>
        <xdr:cNvPr id="64" name="フローチャート : 判断 63"/>
        <xdr:cNvSpPr/>
      </xdr:nvSpPr>
      <xdr:spPr>
        <a:xfrm>
          <a:off x="3746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20413</xdr:rowOff>
    </xdr:from>
    <xdr:ext cx="534377" cy="259045"/>
    <xdr:sp macro="" textlink="">
      <xdr:nvSpPr>
        <xdr:cNvPr id="65" name="テキスト ボックス 64"/>
        <xdr:cNvSpPr txBox="1"/>
      </xdr:nvSpPr>
      <xdr:spPr>
        <a:xfrm>
          <a:off x="3530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120790</xdr:rowOff>
    </xdr:from>
    <xdr:to>
      <xdr:col>4</xdr:col>
      <xdr:colOff>155575</xdr:colOff>
      <xdr:row>37</xdr:row>
      <xdr:rowOff>151498</xdr:rowOff>
    </xdr:to>
    <xdr:cxnSp macro="">
      <xdr:nvCxnSpPr>
        <xdr:cNvPr id="66" name="直線コネクタ 65"/>
        <xdr:cNvCxnSpPr/>
      </xdr:nvCxnSpPr>
      <xdr:spPr>
        <a:xfrm>
          <a:off x="2019300" y="6464440"/>
          <a:ext cx="889000" cy="3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79604</xdr:rowOff>
    </xdr:from>
    <xdr:to>
      <xdr:col>4</xdr:col>
      <xdr:colOff>206375</xdr:colOff>
      <xdr:row>38</xdr:row>
      <xdr:rowOff>9754</xdr:rowOff>
    </xdr:to>
    <xdr:sp macro="" textlink="">
      <xdr:nvSpPr>
        <xdr:cNvPr id="67" name="フローチャート : 判断 66"/>
        <xdr:cNvSpPr/>
      </xdr:nvSpPr>
      <xdr:spPr>
        <a:xfrm>
          <a:off x="2857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26281</xdr:rowOff>
    </xdr:from>
    <xdr:ext cx="534377" cy="259045"/>
    <xdr:sp macro="" textlink="">
      <xdr:nvSpPr>
        <xdr:cNvPr id="68" name="テキスト ボックス 67"/>
        <xdr:cNvSpPr txBox="1"/>
      </xdr:nvSpPr>
      <xdr:spPr>
        <a:xfrm>
          <a:off x="2641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120053</xdr:rowOff>
    </xdr:from>
    <xdr:to>
      <xdr:col>2</xdr:col>
      <xdr:colOff>638175</xdr:colOff>
      <xdr:row>37</xdr:row>
      <xdr:rowOff>120790</xdr:rowOff>
    </xdr:to>
    <xdr:cxnSp macro="">
      <xdr:nvCxnSpPr>
        <xdr:cNvPr id="69" name="直線コネクタ 68"/>
        <xdr:cNvCxnSpPr/>
      </xdr:nvCxnSpPr>
      <xdr:spPr>
        <a:xfrm>
          <a:off x="1130300" y="6463703"/>
          <a:ext cx="889000" cy="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84226</xdr:rowOff>
    </xdr:from>
    <xdr:to>
      <xdr:col>3</xdr:col>
      <xdr:colOff>3175</xdr:colOff>
      <xdr:row>38</xdr:row>
      <xdr:rowOff>14376</xdr:rowOff>
    </xdr:to>
    <xdr:sp macro="" textlink="">
      <xdr:nvSpPr>
        <xdr:cNvPr id="70" name="フローチャート : 判断 69"/>
        <xdr:cNvSpPr/>
      </xdr:nvSpPr>
      <xdr:spPr>
        <a:xfrm>
          <a:off x="1968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5504</xdr:rowOff>
    </xdr:from>
    <xdr:ext cx="534377" cy="259045"/>
    <xdr:sp macro="" textlink="">
      <xdr:nvSpPr>
        <xdr:cNvPr id="71" name="テキスト ボックス 70"/>
        <xdr:cNvSpPr txBox="1"/>
      </xdr:nvSpPr>
      <xdr:spPr>
        <a:xfrm>
          <a:off x="1752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77864</xdr:rowOff>
    </xdr:from>
    <xdr:to>
      <xdr:col>1</xdr:col>
      <xdr:colOff>485775</xdr:colOff>
      <xdr:row>38</xdr:row>
      <xdr:rowOff>8013</xdr:rowOff>
    </xdr:to>
    <xdr:sp macro="" textlink="">
      <xdr:nvSpPr>
        <xdr:cNvPr id="72" name="フローチャート : 判断 71"/>
        <xdr:cNvSpPr/>
      </xdr:nvSpPr>
      <xdr:spPr>
        <a:xfrm>
          <a:off x="1079500" y="64215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170590</xdr:rowOff>
    </xdr:from>
    <xdr:ext cx="534377" cy="259045"/>
    <xdr:sp macro="" textlink="">
      <xdr:nvSpPr>
        <xdr:cNvPr id="73" name="テキスト ボックス 72"/>
        <xdr:cNvSpPr txBox="1"/>
      </xdr:nvSpPr>
      <xdr:spPr>
        <a:xfrm>
          <a:off x="863111" y="651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92989</xdr:rowOff>
    </xdr:from>
    <xdr:to>
      <xdr:col>6</xdr:col>
      <xdr:colOff>561975</xdr:colOff>
      <xdr:row>38</xdr:row>
      <xdr:rowOff>23140</xdr:rowOff>
    </xdr:to>
    <xdr:sp macro="" textlink="">
      <xdr:nvSpPr>
        <xdr:cNvPr id="79" name="円/楕円 78"/>
        <xdr:cNvSpPr/>
      </xdr:nvSpPr>
      <xdr:spPr>
        <a:xfrm>
          <a:off x="4584700" y="64366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71416</xdr:rowOff>
    </xdr:from>
    <xdr:ext cx="534377" cy="259045"/>
    <xdr:sp macro="" textlink="">
      <xdr:nvSpPr>
        <xdr:cNvPr id="80" name="議会費該当値テキスト"/>
        <xdr:cNvSpPr txBox="1"/>
      </xdr:nvSpPr>
      <xdr:spPr>
        <a:xfrm>
          <a:off x="4686300" y="641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19,178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79401</xdr:rowOff>
    </xdr:from>
    <xdr:to>
      <xdr:col>5</xdr:col>
      <xdr:colOff>409575</xdr:colOff>
      <xdr:row>38</xdr:row>
      <xdr:rowOff>9551</xdr:rowOff>
    </xdr:to>
    <xdr:sp macro="" textlink="">
      <xdr:nvSpPr>
        <xdr:cNvPr id="81" name="円/楕円 80"/>
        <xdr:cNvSpPr/>
      </xdr:nvSpPr>
      <xdr:spPr>
        <a:xfrm>
          <a:off x="3746500" y="642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678</xdr:rowOff>
    </xdr:from>
    <xdr:ext cx="534377" cy="259045"/>
    <xdr:sp macro="" textlink="">
      <xdr:nvSpPr>
        <xdr:cNvPr id="82" name="テキスト ボックス 81"/>
        <xdr:cNvSpPr txBox="1"/>
      </xdr:nvSpPr>
      <xdr:spPr>
        <a:xfrm>
          <a:off x="3530111" y="651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100698</xdr:rowOff>
    </xdr:from>
    <xdr:to>
      <xdr:col>4</xdr:col>
      <xdr:colOff>206375</xdr:colOff>
      <xdr:row>38</xdr:row>
      <xdr:rowOff>30848</xdr:rowOff>
    </xdr:to>
    <xdr:sp macro="" textlink="">
      <xdr:nvSpPr>
        <xdr:cNvPr id="83" name="円/楕円 82"/>
        <xdr:cNvSpPr/>
      </xdr:nvSpPr>
      <xdr:spPr>
        <a:xfrm>
          <a:off x="2857500" y="644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21976</xdr:rowOff>
    </xdr:from>
    <xdr:ext cx="534377" cy="259045"/>
    <xdr:sp macro="" textlink="">
      <xdr:nvSpPr>
        <xdr:cNvPr id="84" name="テキスト ボックス 83"/>
        <xdr:cNvSpPr txBox="1"/>
      </xdr:nvSpPr>
      <xdr:spPr>
        <a:xfrm>
          <a:off x="2641111" y="653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69990</xdr:rowOff>
    </xdr:from>
    <xdr:to>
      <xdr:col>3</xdr:col>
      <xdr:colOff>3175</xdr:colOff>
      <xdr:row>38</xdr:row>
      <xdr:rowOff>140</xdr:rowOff>
    </xdr:to>
    <xdr:sp macro="" textlink="">
      <xdr:nvSpPr>
        <xdr:cNvPr id="85" name="円/楕円 84"/>
        <xdr:cNvSpPr/>
      </xdr:nvSpPr>
      <xdr:spPr>
        <a:xfrm>
          <a:off x="1968500" y="641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16667</xdr:rowOff>
    </xdr:from>
    <xdr:ext cx="534377" cy="259045"/>
    <xdr:sp macro="" textlink="">
      <xdr:nvSpPr>
        <xdr:cNvPr id="86" name="テキスト ボックス 85"/>
        <xdr:cNvSpPr txBox="1"/>
      </xdr:nvSpPr>
      <xdr:spPr>
        <a:xfrm>
          <a:off x="1752111" y="618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69253</xdr:rowOff>
    </xdr:from>
    <xdr:to>
      <xdr:col>1</xdr:col>
      <xdr:colOff>485775</xdr:colOff>
      <xdr:row>37</xdr:row>
      <xdr:rowOff>170853</xdr:rowOff>
    </xdr:to>
    <xdr:sp macro="" textlink="">
      <xdr:nvSpPr>
        <xdr:cNvPr id="87" name="円/楕円 86"/>
        <xdr:cNvSpPr/>
      </xdr:nvSpPr>
      <xdr:spPr>
        <a:xfrm>
          <a:off x="1079500" y="641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15930</xdr:rowOff>
    </xdr:from>
    <xdr:ext cx="534377" cy="259045"/>
    <xdr:sp macro="" textlink="">
      <xdr:nvSpPr>
        <xdr:cNvPr id="88" name="テキスト ボックス 87"/>
        <xdr:cNvSpPr txBox="1"/>
      </xdr:nvSpPr>
      <xdr:spPr>
        <a:xfrm>
          <a:off x="863111" y="618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39157</xdr:rowOff>
    </xdr:from>
    <xdr:to>
      <xdr:col>6</xdr:col>
      <xdr:colOff>511175</xdr:colOff>
      <xdr:row>59</xdr:row>
      <xdr:rowOff>42271</xdr:rowOff>
    </xdr:to>
    <xdr:cxnSp macro="">
      <xdr:nvCxnSpPr>
        <xdr:cNvPr id="119" name="直線コネクタ 118"/>
        <xdr:cNvCxnSpPr/>
      </xdr:nvCxnSpPr>
      <xdr:spPr>
        <a:xfrm>
          <a:off x="3797300" y="10154707"/>
          <a:ext cx="838200" cy="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124906</xdr:rowOff>
    </xdr:from>
    <xdr:ext cx="599010" cy="259045"/>
    <xdr:sp macro="" textlink="">
      <xdr:nvSpPr>
        <xdr:cNvPr id="120" name="総務費平均値テキスト"/>
        <xdr:cNvSpPr txBox="1"/>
      </xdr:nvSpPr>
      <xdr:spPr>
        <a:xfrm>
          <a:off x="4686300" y="9897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39157</xdr:rowOff>
    </xdr:from>
    <xdr:to>
      <xdr:col>5</xdr:col>
      <xdr:colOff>358775</xdr:colOff>
      <xdr:row>59</xdr:row>
      <xdr:rowOff>47530</xdr:rowOff>
    </xdr:to>
    <xdr:cxnSp macro="">
      <xdr:nvCxnSpPr>
        <xdr:cNvPr id="122" name="直線コネクタ 121"/>
        <xdr:cNvCxnSpPr/>
      </xdr:nvCxnSpPr>
      <xdr:spPr>
        <a:xfrm flipV="1">
          <a:off x="2908300" y="10154707"/>
          <a:ext cx="889000" cy="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91546</xdr:rowOff>
    </xdr:from>
    <xdr:to>
      <xdr:col>5</xdr:col>
      <xdr:colOff>409575</xdr:colOff>
      <xdr:row>59</xdr:row>
      <xdr:rowOff>21696</xdr:rowOff>
    </xdr:to>
    <xdr:sp macro="" textlink="">
      <xdr:nvSpPr>
        <xdr:cNvPr id="123" name="フローチャート : 判断 122"/>
        <xdr:cNvSpPr/>
      </xdr:nvSpPr>
      <xdr:spPr>
        <a:xfrm>
          <a:off x="3746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38223</xdr:rowOff>
    </xdr:from>
    <xdr:ext cx="599010" cy="259045"/>
    <xdr:sp macro="" textlink="">
      <xdr:nvSpPr>
        <xdr:cNvPr id="124" name="テキスト ボックス 123"/>
        <xdr:cNvSpPr txBox="1"/>
      </xdr:nvSpPr>
      <xdr:spPr>
        <a:xfrm>
          <a:off x="3497794" y="981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19800</xdr:rowOff>
    </xdr:from>
    <xdr:to>
      <xdr:col>4</xdr:col>
      <xdr:colOff>155575</xdr:colOff>
      <xdr:row>59</xdr:row>
      <xdr:rowOff>47530</xdr:rowOff>
    </xdr:to>
    <xdr:cxnSp macro="">
      <xdr:nvCxnSpPr>
        <xdr:cNvPr id="125" name="直線コネクタ 124"/>
        <xdr:cNvCxnSpPr/>
      </xdr:nvCxnSpPr>
      <xdr:spPr>
        <a:xfrm>
          <a:off x="2019300" y="10135350"/>
          <a:ext cx="889000" cy="2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135330</xdr:rowOff>
    </xdr:from>
    <xdr:to>
      <xdr:col>4</xdr:col>
      <xdr:colOff>206375</xdr:colOff>
      <xdr:row>59</xdr:row>
      <xdr:rowOff>65480</xdr:rowOff>
    </xdr:to>
    <xdr:sp macro="" textlink="">
      <xdr:nvSpPr>
        <xdr:cNvPr id="126" name="フローチャート : 判断 125"/>
        <xdr:cNvSpPr/>
      </xdr:nvSpPr>
      <xdr:spPr>
        <a:xfrm>
          <a:off x="2857500" y="100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82007</xdr:rowOff>
    </xdr:from>
    <xdr:ext cx="599010" cy="259045"/>
    <xdr:sp macro="" textlink="">
      <xdr:nvSpPr>
        <xdr:cNvPr id="127" name="テキスト ボックス 126"/>
        <xdr:cNvSpPr txBox="1"/>
      </xdr:nvSpPr>
      <xdr:spPr>
        <a:xfrm>
          <a:off x="2608794" y="985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118690</xdr:rowOff>
    </xdr:from>
    <xdr:to>
      <xdr:col>2</xdr:col>
      <xdr:colOff>638175</xdr:colOff>
      <xdr:row>59</xdr:row>
      <xdr:rowOff>19800</xdr:rowOff>
    </xdr:to>
    <xdr:cxnSp macro="">
      <xdr:nvCxnSpPr>
        <xdr:cNvPr id="128" name="直線コネクタ 127"/>
        <xdr:cNvCxnSpPr/>
      </xdr:nvCxnSpPr>
      <xdr:spPr>
        <a:xfrm>
          <a:off x="1130300" y="10062790"/>
          <a:ext cx="889000" cy="7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127889</xdr:rowOff>
    </xdr:from>
    <xdr:to>
      <xdr:col>3</xdr:col>
      <xdr:colOff>3175</xdr:colOff>
      <xdr:row>59</xdr:row>
      <xdr:rowOff>58039</xdr:rowOff>
    </xdr:to>
    <xdr:sp macro="" textlink="">
      <xdr:nvSpPr>
        <xdr:cNvPr id="129" name="フローチャート : 判断 128"/>
        <xdr:cNvSpPr/>
      </xdr:nvSpPr>
      <xdr:spPr>
        <a:xfrm>
          <a:off x="1968500" y="1007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74566</xdr:rowOff>
    </xdr:from>
    <xdr:ext cx="599010" cy="259045"/>
    <xdr:sp macro="" textlink="">
      <xdr:nvSpPr>
        <xdr:cNvPr id="130" name="テキスト ボックス 129"/>
        <xdr:cNvSpPr txBox="1"/>
      </xdr:nvSpPr>
      <xdr:spPr>
        <a:xfrm>
          <a:off x="1719794" y="984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132092</xdr:rowOff>
    </xdr:from>
    <xdr:to>
      <xdr:col>1</xdr:col>
      <xdr:colOff>485775</xdr:colOff>
      <xdr:row>59</xdr:row>
      <xdr:rowOff>62242</xdr:rowOff>
    </xdr:to>
    <xdr:sp macro="" textlink="">
      <xdr:nvSpPr>
        <xdr:cNvPr id="131" name="フローチャート : 判断 130"/>
        <xdr:cNvSpPr/>
      </xdr:nvSpPr>
      <xdr:spPr>
        <a:xfrm>
          <a:off x="1079500" y="100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53369</xdr:rowOff>
    </xdr:from>
    <xdr:ext cx="599010" cy="259045"/>
    <xdr:sp macro="" textlink="">
      <xdr:nvSpPr>
        <xdr:cNvPr id="132" name="テキスト ボックス 131"/>
        <xdr:cNvSpPr txBox="1"/>
      </xdr:nvSpPr>
      <xdr:spPr>
        <a:xfrm>
          <a:off x="830794" y="1016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162921</xdr:rowOff>
    </xdr:from>
    <xdr:to>
      <xdr:col>6</xdr:col>
      <xdr:colOff>561975</xdr:colOff>
      <xdr:row>59</xdr:row>
      <xdr:rowOff>93071</xdr:rowOff>
    </xdr:to>
    <xdr:sp macro="" textlink="">
      <xdr:nvSpPr>
        <xdr:cNvPr id="138" name="円/楕円 137"/>
        <xdr:cNvSpPr/>
      </xdr:nvSpPr>
      <xdr:spPr>
        <a:xfrm>
          <a:off x="4584700" y="1010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80456</xdr:rowOff>
    </xdr:from>
    <xdr:ext cx="599010" cy="259045"/>
    <xdr:sp macro="" textlink="">
      <xdr:nvSpPr>
        <xdr:cNvPr id="139" name="総務費該当値テキスト"/>
        <xdr:cNvSpPr txBox="1"/>
      </xdr:nvSpPr>
      <xdr:spPr>
        <a:xfrm>
          <a:off x="4686300" y="1002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173,340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159807</xdr:rowOff>
    </xdr:from>
    <xdr:to>
      <xdr:col>5</xdr:col>
      <xdr:colOff>409575</xdr:colOff>
      <xdr:row>59</xdr:row>
      <xdr:rowOff>89957</xdr:rowOff>
    </xdr:to>
    <xdr:sp macro="" textlink="">
      <xdr:nvSpPr>
        <xdr:cNvPr id="140" name="円/楕円 139"/>
        <xdr:cNvSpPr/>
      </xdr:nvSpPr>
      <xdr:spPr>
        <a:xfrm>
          <a:off x="3746500" y="1010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81084</xdr:rowOff>
    </xdr:from>
    <xdr:ext cx="599010" cy="259045"/>
    <xdr:sp macro="" textlink="">
      <xdr:nvSpPr>
        <xdr:cNvPr id="141" name="テキスト ボックス 140"/>
        <xdr:cNvSpPr txBox="1"/>
      </xdr:nvSpPr>
      <xdr:spPr>
        <a:xfrm>
          <a:off x="3497794" y="1019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182,877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168180</xdr:rowOff>
    </xdr:from>
    <xdr:to>
      <xdr:col>4</xdr:col>
      <xdr:colOff>206375</xdr:colOff>
      <xdr:row>59</xdr:row>
      <xdr:rowOff>98330</xdr:rowOff>
    </xdr:to>
    <xdr:sp macro="" textlink="">
      <xdr:nvSpPr>
        <xdr:cNvPr id="142" name="円/楕円 141"/>
        <xdr:cNvSpPr/>
      </xdr:nvSpPr>
      <xdr:spPr>
        <a:xfrm>
          <a:off x="2857500" y="101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89457</xdr:rowOff>
    </xdr:from>
    <xdr:ext cx="599010" cy="259045"/>
    <xdr:sp macro="" textlink="">
      <xdr:nvSpPr>
        <xdr:cNvPr id="143" name="テキスト ボックス 142"/>
        <xdr:cNvSpPr txBox="1"/>
      </xdr:nvSpPr>
      <xdr:spPr>
        <a:xfrm>
          <a:off x="2608794" y="10205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157,236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140450</xdr:rowOff>
    </xdr:from>
    <xdr:to>
      <xdr:col>3</xdr:col>
      <xdr:colOff>3175</xdr:colOff>
      <xdr:row>59</xdr:row>
      <xdr:rowOff>70600</xdr:rowOff>
    </xdr:to>
    <xdr:sp macro="" textlink="">
      <xdr:nvSpPr>
        <xdr:cNvPr id="144" name="円/楕円 143"/>
        <xdr:cNvSpPr/>
      </xdr:nvSpPr>
      <xdr:spPr>
        <a:xfrm>
          <a:off x="1968500" y="1008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61727</xdr:rowOff>
    </xdr:from>
    <xdr:ext cx="599010" cy="259045"/>
    <xdr:sp macro="" textlink="">
      <xdr:nvSpPr>
        <xdr:cNvPr id="145" name="テキスト ボックス 144"/>
        <xdr:cNvSpPr txBox="1"/>
      </xdr:nvSpPr>
      <xdr:spPr>
        <a:xfrm>
          <a:off x="1719794" y="1017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242,150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67890</xdr:rowOff>
    </xdr:from>
    <xdr:to>
      <xdr:col>1</xdr:col>
      <xdr:colOff>485775</xdr:colOff>
      <xdr:row>58</xdr:row>
      <xdr:rowOff>169490</xdr:rowOff>
    </xdr:to>
    <xdr:sp macro="" textlink="">
      <xdr:nvSpPr>
        <xdr:cNvPr id="146" name="円/楕円 145"/>
        <xdr:cNvSpPr/>
      </xdr:nvSpPr>
      <xdr:spPr>
        <a:xfrm>
          <a:off x="1079500" y="1001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14567</xdr:rowOff>
    </xdr:from>
    <xdr:ext cx="599010" cy="259045"/>
    <xdr:sp macro="" textlink="">
      <xdr:nvSpPr>
        <xdr:cNvPr id="147" name="テキスト ボックス 146"/>
        <xdr:cNvSpPr txBox="1"/>
      </xdr:nvSpPr>
      <xdr:spPr>
        <a:xfrm>
          <a:off x="830794" y="978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464,333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72031</xdr:rowOff>
    </xdr:from>
    <xdr:to>
      <xdr:col>6</xdr:col>
      <xdr:colOff>511175</xdr:colOff>
      <xdr:row>78</xdr:row>
      <xdr:rowOff>82505</xdr:rowOff>
    </xdr:to>
    <xdr:cxnSp macro="">
      <xdr:nvCxnSpPr>
        <xdr:cNvPr id="180" name="直線コネクタ 179"/>
        <xdr:cNvCxnSpPr/>
      </xdr:nvCxnSpPr>
      <xdr:spPr>
        <a:xfrm flipV="1">
          <a:off x="3797300" y="13445131"/>
          <a:ext cx="838200" cy="1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26767</xdr:rowOff>
    </xdr:from>
    <xdr:ext cx="599010" cy="259045"/>
    <xdr:sp macro="" textlink="">
      <xdr:nvSpPr>
        <xdr:cNvPr id="181" name="民生費平均値テキスト"/>
        <xdr:cNvSpPr txBox="1"/>
      </xdr:nvSpPr>
      <xdr:spPr>
        <a:xfrm>
          <a:off x="4686300" y="13399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82505</xdr:rowOff>
    </xdr:from>
    <xdr:to>
      <xdr:col>5</xdr:col>
      <xdr:colOff>358775</xdr:colOff>
      <xdr:row>78</xdr:row>
      <xdr:rowOff>89426</xdr:rowOff>
    </xdr:to>
    <xdr:cxnSp macro="">
      <xdr:nvCxnSpPr>
        <xdr:cNvPr id="183" name="直線コネクタ 182"/>
        <xdr:cNvCxnSpPr/>
      </xdr:nvCxnSpPr>
      <xdr:spPr>
        <a:xfrm flipV="1">
          <a:off x="2908300" y="13455605"/>
          <a:ext cx="889000" cy="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9821</xdr:rowOff>
    </xdr:from>
    <xdr:to>
      <xdr:col>5</xdr:col>
      <xdr:colOff>409575</xdr:colOff>
      <xdr:row>78</xdr:row>
      <xdr:rowOff>111421</xdr:rowOff>
    </xdr:to>
    <xdr:sp macro="" textlink="">
      <xdr:nvSpPr>
        <xdr:cNvPr id="184" name="フローチャート : 判断 183"/>
        <xdr:cNvSpPr/>
      </xdr:nvSpPr>
      <xdr:spPr>
        <a:xfrm>
          <a:off x="3746500" y="1338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127948</xdr:rowOff>
    </xdr:from>
    <xdr:ext cx="599010" cy="259045"/>
    <xdr:sp macro="" textlink="">
      <xdr:nvSpPr>
        <xdr:cNvPr id="185" name="テキスト ボックス 184"/>
        <xdr:cNvSpPr txBox="1"/>
      </xdr:nvSpPr>
      <xdr:spPr>
        <a:xfrm>
          <a:off x="3497794" y="1315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89426</xdr:rowOff>
    </xdr:from>
    <xdr:to>
      <xdr:col>4</xdr:col>
      <xdr:colOff>155575</xdr:colOff>
      <xdr:row>78</xdr:row>
      <xdr:rowOff>118405</xdr:rowOff>
    </xdr:to>
    <xdr:cxnSp macro="">
      <xdr:nvCxnSpPr>
        <xdr:cNvPr id="186" name="直線コネクタ 185"/>
        <xdr:cNvCxnSpPr/>
      </xdr:nvCxnSpPr>
      <xdr:spPr>
        <a:xfrm flipV="1">
          <a:off x="2019300" y="13462526"/>
          <a:ext cx="889000" cy="2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73335</xdr:rowOff>
    </xdr:from>
    <xdr:to>
      <xdr:col>4</xdr:col>
      <xdr:colOff>206375</xdr:colOff>
      <xdr:row>79</xdr:row>
      <xdr:rowOff>3485</xdr:rowOff>
    </xdr:to>
    <xdr:sp macro="" textlink="">
      <xdr:nvSpPr>
        <xdr:cNvPr id="187" name="フローチャート : 判断 186"/>
        <xdr:cNvSpPr/>
      </xdr:nvSpPr>
      <xdr:spPr>
        <a:xfrm>
          <a:off x="2857500" y="134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166062</xdr:rowOff>
    </xdr:from>
    <xdr:ext cx="599010" cy="259045"/>
    <xdr:sp macro="" textlink="">
      <xdr:nvSpPr>
        <xdr:cNvPr id="188" name="テキスト ボックス 187"/>
        <xdr:cNvSpPr txBox="1"/>
      </xdr:nvSpPr>
      <xdr:spPr>
        <a:xfrm>
          <a:off x="2608794" y="1353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88111</xdr:rowOff>
    </xdr:from>
    <xdr:to>
      <xdr:col>2</xdr:col>
      <xdr:colOff>638175</xdr:colOff>
      <xdr:row>78</xdr:row>
      <xdr:rowOff>118405</xdr:rowOff>
    </xdr:to>
    <xdr:cxnSp macro="">
      <xdr:nvCxnSpPr>
        <xdr:cNvPr id="189" name="直線コネクタ 188"/>
        <xdr:cNvCxnSpPr/>
      </xdr:nvCxnSpPr>
      <xdr:spPr>
        <a:xfrm>
          <a:off x="1130300" y="13461211"/>
          <a:ext cx="889000" cy="3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80890</xdr:rowOff>
    </xdr:from>
    <xdr:to>
      <xdr:col>3</xdr:col>
      <xdr:colOff>3175</xdr:colOff>
      <xdr:row>79</xdr:row>
      <xdr:rowOff>11040</xdr:rowOff>
    </xdr:to>
    <xdr:sp macro="" textlink="">
      <xdr:nvSpPr>
        <xdr:cNvPr id="190" name="フローチャート : 判断 189"/>
        <xdr:cNvSpPr/>
      </xdr:nvSpPr>
      <xdr:spPr>
        <a:xfrm>
          <a:off x="1968500" y="134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2167</xdr:rowOff>
    </xdr:from>
    <xdr:ext cx="599010" cy="259045"/>
    <xdr:sp macro="" textlink="">
      <xdr:nvSpPr>
        <xdr:cNvPr id="191" name="テキスト ボックス 190"/>
        <xdr:cNvSpPr txBox="1"/>
      </xdr:nvSpPr>
      <xdr:spPr>
        <a:xfrm>
          <a:off x="1719794" y="1354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73208</xdr:rowOff>
    </xdr:from>
    <xdr:to>
      <xdr:col>1</xdr:col>
      <xdr:colOff>485775</xdr:colOff>
      <xdr:row>79</xdr:row>
      <xdr:rowOff>3358</xdr:rowOff>
    </xdr:to>
    <xdr:sp macro="" textlink="">
      <xdr:nvSpPr>
        <xdr:cNvPr id="192" name="フローチャート : 判断 191"/>
        <xdr:cNvSpPr/>
      </xdr:nvSpPr>
      <xdr:spPr>
        <a:xfrm>
          <a:off x="1079500" y="134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165935</xdr:rowOff>
    </xdr:from>
    <xdr:ext cx="599010" cy="259045"/>
    <xdr:sp macro="" textlink="">
      <xdr:nvSpPr>
        <xdr:cNvPr id="193" name="テキスト ボックス 192"/>
        <xdr:cNvSpPr txBox="1"/>
      </xdr:nvSpPr>
      <xdr:spPr>
        <a:xfrm>
          <a:off x="830794" y="1353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21231</xdr:rowOff>
    </xdr:from>
    <xdr:to>
      <xdr:col>6</xdr:col>
      <xdr:colOff>561975</xdr:colOff>
      <xdr:row>78</xdr:row>
      <xdr:rowOff>122831</xdr:rowOff>
    </xdr:to>
    <xdr:sp macro="" textlink="">
      <xdr:nvSpPr>
        <xdr:cNvPr id="199" name="円/楕円 198"/>
        <xdr:cNvSpPr/>
      </xdr:nvSpPr>
      <xdr:spPr>
        <a:xfrm>
          <a:off x="4584700" y="1339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152058</xdr:rowOff>
    </xdr:from>
    <xdr:ext cx="599010" cy="259045"/>
    <xdr:sp macro="" textlink="">
      <xdr:nvSpPr>
        <xdr:cNvPr id="200" name="民生費該当値テキスト"/>
        <xdr:cNvSpPr txBox="1"/>
      </xdr:nvSpPr>
      <xdr:spPr>
        <a:xfrm>
          <a:off x="4686300" y="1318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251,044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31705</xdr:rowOff>
    </xdr:from>
    <xdr:to>
      <xdr:col>5</xdr:col>
      <xdr:colOff>409575</xdr:colOff>
      <xdr:row>78</xdr:row>
      <xdr:rowOff>133305</xdr:rowOff>
    </xdr:to>
    <xdr:sp macro="" textlink="">
      <xdr:nvSpPr>
        <xdr:cNvPr id="201" name="円/楕円 200"/>
        <xdr:cNvSpPr/>
      </xdr:nvSpPr>
      <xdr:spPr>
        <a:xfrm>
          <a:off x="3746500" y="134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124432</xdr:rowOff>
    </xdr:from>
    <xdr:ext cx="599010" cy="259045"/>
    <xdr:sp macro="" textlink="">
      <xdr:nvSpPr>
        <xdr:cNvPr id="202" name="テキスト ボックス 201"/>
        <xdr:cNvSpPr txBox="1"/>
      </xdr:nvSpPr>
      <xdr:spPr>
        <a:xfrm>
          <a:off x="3497794" y="13497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240,047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38626</xdr:rowOff>
    </xdr:from>
    <xdr:to>
      <xdr:col>4</xdr:col>
      <xdr:colOff>206375</xdr:colOff>
      <xdr:row>78</xdr:row>
      <xdr:rowOff>140226</xdr:rowOff>
    </xdr:to>
    <xdr:sp macro="" textlink="">
      <xdr:nvSpPr>
        <xdr:cNvPr id="203" name="円/楕円 202"/>
        <xdr:cNvSpPr/>
      </xdr:nvSpPr>
      <xdr:spPr>
        <a:xfrm>
          <a:off x="2857500" y="1341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156753</xdr:rowOff>
    </xdr:from>
    <xdr:ext cx="599010" cy="259045"/>
    <xdr:sp macro="" textlink="">
      <xdr:nvSpPr>
        <xdr:cNvPr id="204" name="テキスト ボックス 203"/>
        <xdr:cNvSpPr txBox="1"/>
      </xdr:nvSpPr>
      <xdr:spPr>
        <a:xfrm>
          <a:off x="2608794" y="1318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232,781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67605</xdr:rowOff>
    </xdr:from>
    <xdr:to>
      <xdr:col>3</xdr:col>
      <xdr:colOff>3175</xdr:colOff>
      <xdr:row>78</xdr:row>
      <xdr:rowOff>169205</xdr:rowOff>
    </xdr:to>
    <xdr:sp macro="" textlink="">
      <xdr:nvSpPr>
        <xdr:cNvPr id="205" name="円/楕円 204"/>
        <xdr:cNvSpPr/>
      </xdr:nvSpPr>
      <xdr:spPr>
        <a:xfrm>
          <a:off x="1968500" y="1344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14282</xdr:rowOff>
    </xdr:from>
    <xdr:ext cx="599010" cy="259045"/>
    <xdr:sp macro="" textlink="">
      <xdr:nvSpPr>
        <xdr:cNvPr id="206" name="テキスト ボックス 205"/>
        <xdr:cNvSpPr txBox="1"/>
      </xdr:nvSpPr>
      <xdr:spPr>
        <a:xfrm>
          <a:off x="1719794" y="13215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202,357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37311</xdr:rowOff>
    </xdr:from>
    <xdr:to>
      <xdr:col>1</xdr:col>
      <xdr:colOff>485775</xdr:colOff>
      <xdr:row>78</xdr:row>
      <xdr:rowOff>138911</xdr:rowOff>
    </xdr:to>
    <xdr:sp macro="" textlink="">
      <xdr:nvSpPr>
        <xdr:cNvPr id="207" name="円/楕円 206"/>
        <xdr:cNvSpPr/>
      </xdr:nvSpPr>
      <xdr:spPr>
        <a:xfrm>
          <a:off x="1079500" y="1341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155438</xdr:rowOff>
    </xdr:from>
    <xdr:ext cx="599010" cy="259045"/>
    <xdr:sp macro="" textlink="">
      <xdr:nvSpPr>
        <xdr:cNvPr id="208" name="テキスト ボックス 207"/>
        <xdr:cNvSpPr txBox="1"/>
      </xdr:nvSpPr>
      <xdr:spPr>
        <a:xfrm>
          <a:off x="830794" y="1318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234,161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38,959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120706</xdr:rowOff>
    </xdr:from>
    <xdr:to>
      <xdr:col>6</xdr:col>
      <xdr:colOff>511175</xdr:colOff>
      <xdr:row>97</xdr:row>
      <xdr:rowOff>143008</xdr:rowOff>
    </xdr:to>
    <xdr:cxnSp macro="">
      <xdr:nvCxnSpPr>
        <xdr:cNvPr id="237" name="直線コネクタ 236"/>
        <xdr:cNvCxnSpPr/>
      </xdr:nvCxnSpPr>
      <xdr:spPr>
        <a:xfrm>
          <a:off x="3797300" y="16751356"/>
          <a:ext cx="838200" cy="2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84662</xdr:rowOff>
    </xdr:from>
    <xdr:ext cx="599010" cy="259045"/>
    <xdr:sp macro="" textlink="">
      <xdr:nvSpPr>
        <xdr:cNvPr id="238" name="衛生費平均値テキスト"/>
        <xdr:cNvSpPr txBox="1"/>
      </xdr:nvSpPr>
      <xdr:spPr>
        <a:xfrm>
          <a:off x="4686300" y="16543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120706</xdr:rowOff>
    </xdr:from>
    <xdr:to>
      <xdr:col>5</xdr:col>
      <xdr:colOff>358775</xdr:colOff>
      <xdr:row>97</xdr:row>
      <xdr:rowOff>149081</xdr:rowOff>
    </xdr:to>
    <xdr:cxnSp macro="">
      <xdr:nvCxnSpPr>
        <xdr:cNvPr id="240" name="直線コネクタ 239"/>
        <xdr:cNvCxnSpPr/>
      </xdr:nvCxnSpPr>
      <xdr:spPr>
        <a:xfrm flipV="1">
          <a:off x="2908300" y="16751356"/>
          <a:ext cx="889000" cy="2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41" name="フローチャート : 判断 240"/>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98</xdr:row>
      <xdr:rowOff>9242</xdr:rowOff>
    </xdr:from>
    <xdr:ext cx="599010" cy="259045"/>
    <xdr:sp macro="" textlink="">
      <xdr:nvSpPr>
        <xdr:cNvPr id="242" name="テキスト ボックス 241"/>
        <xdr:cNvSpPr txBox="1"/>
      </xdr:nvSpPr>
      <xdr:spPr>
        <a:xfrm>
          <a:off x="3497794"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148865</xdr:rowOff>
    </xdr:from>
    <xdr:to>
      <xdr:col>4</xdr:col>
      <xdr:colOff>155575</xdr:colOff>
      <xdr:row>97</xdr:row>
      <xdr:rowOff>149081</xdr:rowOff>
    </xdr:to>
    <xdr:cxnSp macro="">
      <xdr:nvCxnSpPr>
        <xdr:cNvPr id="243" name="直線コネクタ 242"/>
        <xdr:cNvCxnSpPr/>
      </xdr:nvCxnSpPr>
      <xdr:spPr>
        <a:xfrm>
          <a:off x="2019300" y="16779515"/>
          <a:ext cx="889000" cy="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4" name="フローチャート : 判断 243"/>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98</xdr:row>
      <xdr:rowOff>23908</xdr:rowOff>
    </xdr:from>
    <xdr:ext cx="599010" cy="259045"/>
    <xdr:sp macro="" textlink="">
      <xdr:nvSpPr>
        <xdr:cNvPr id="245" name="テキスト ボックス 244"/>
        <xdr:cNvSpPr txBox="1"/>
      </xdr:nvSpPr>
      <xdr:spPr>
        <a:xfrm>
          <a:off x="2608794"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148865</xdr:rowOff>
    </xdr:from>
    <xdr:to>
      <xdr:col>2</xdr:col>
      <xdr:colOff>638175</xdr:colOff>
      <xdr:row>97</xdr:row>
      <xdr:rowOff>168402</xdr:rowOff>
    </xdr:to>
    <xdr:cxnSp macro="">
      <xdr:nvCxnSpPr>
        <xdr:cNvPr id="246" name="直線コネクタ 245"/>
        <xdr:cNvCxnSpPr/>
      </xdr:nvCxnSpPr>
      <xdr:spPr>
        <a:xfrm flipV="1">
          <a:off x="1130300" y="16779515"/>
          <a:ext cx="889000" cy="1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7" name="フローチャート : 判断 246"/>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45431</xdr:rowOff>
    </xdr:from>
    <xdr:ext cx="599010" cy="259045"/>
    <xdr:sp macro="" textlink="">
      <xdr:nvSpPr>
        <xdr:cNvPr id="248" name="テキスト ボックス 247"/>
        <xdr:cNvSpPr txBox="1"/>
      </xdr:nvSpPr>
      <xdr:spPr>
        <a:xfrm>
          <a:off x="1719794"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9" name="フローチャート : 判断 248"/>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98</xdr:row>
      <xdr:rowOff>48758</xdr:rowOff>
    </xdr:from>
    <xdr:ext cx="599010" cy="259045"/>
    <xdr:sp macro="" textlink="">
      <xdr:nvSpPr>
        <xdr:cNvPr id="250" name="テキスト ボックス 249"/>
        <xdr:cNvSpPr txBox="1"/>
      </xdr:nvSpPr>
      <xdr:spPr>
        <a:xfrm>
          <a:off x="830794" y="1685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92208</xdr:rowOff>
    </xdr:from>
    <xdr:to>
      <xdr:col>6</xdr:col>
      <xdr:colOff>561975</xdr:colOff>
      <xdr:row>98</xdr:row>
      <xdr:rowOff>22358</xdr:rowOff>
    </xdr:to>
    <xdr:sp macro="" textlink="">
      <xdr:nvSpPr>
        <xdr:cNvPr id="256" name="円/楕円 255"/>
        <xdr:cNvSpPr/>
      </xdr:nvSpPr>
      <xdr:spPr>
        <a:xfrm>
          <a:off x="4584700" y="1672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70635</xdr:rowOff>
    </xdr:from>
    <xdr:ext cx="599010" cy="259045"/>
    <xdr:sp macro="" textlink="">
      <xdr:nvSpPr>
        <xdr:cNvPr id="257" name="衛生費該当値テキスト"/>
        <xdr:cNvSpPr txBox="1"/>
      </xdr:nvSpPr>
      <xdr:spPr>
        <a:xfrm>
          <a:off x="4686300" y="16701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128,263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69906</xdr:rowOff>
    </xdr:from>
    <xdr:to>
      <xdr:col>5</xdr:col>
      <xdr:colOff>409575</xdr:colOff>
      <xdr:row>98</xdr:row>
      <xdr:rowOff>56</xdr:rowOff>
    </xdr:to>
    <xdr:sp macro="" textlink="">
      <xdr:nvSpPr>
        <xdr:cNvPr id="258" name="円/楕円 257"/>
        <xdr:cNvSpPr/>
      </xdr:nvSpPr>
      <xdr:spPr>
        <a:xfrm>
          <a:off x="3746500" y="1670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16583</xdr:rowOff>
    </xdr:from>
    <xdr:ext cx="599010" cy="259045"/>
    <xdr:sp macro="" textlink="">
      <xdr:nvSpPr>
        <xdr:cNvPr id="259" name="テキスト ボックス 258"/>
        <xdr:cNvSpPr txBox="1"/>
      </xdr:nvSpPr>
      <xdr:spPr>
        <a:xfrm>
          <a:off x="3497794" y="16475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139,971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98281</xdr:rowOff>
    </xdr:from>
    <xdr:to>
      <xdr:col>4</xdr:col>
      <xdr:colOff>206375</xdr:colOff>
      <xdr:row>98</xdr:row>
      <xdr:rowOff>28431</xdr:rowOff>
    </xdr:to>
    <xdr:sp macro="" textlink="">
      <xdr:nvSpPr>
        <xdr:cNvPr id="260" name="円/楕円 259"/>
        <xdr:cNvSpPr/>
      </xdr:nvSpPr>
      <xdr:spPr>
        <a:xfrm>
          <a:off x="2857500" y="1672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44958</xdr:rowOff>
    </xdr:from>
    <xdr:ext cx="599010" cy="259045"/>
    <xdr:sp macro="" textlink="">
      <xdr:nvSpPr>
        <xdr:cNvPr id="261" name="テキスト ボックス 260"/>
        <xdr:cNvSpPr txBox="1"/>
      </xdr:nvSpPr>
      <xdr:spPr>
        <a:xfrm>
          <a:off x="2608794" y="16504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125,076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98065</xdr:rowOff>
    </xdr:from>
    <xdr:to>
      <xdr:col>3</xdr:col>
      <xdr:colOff>3175</xdr:colOff>
      <xdr:row>98</xdr:row>
      <xdr:rowOff>28215</xdr:rowOff>
    </xdr:to>
    <xdr:sp macro="" textlink="">
      <xdr:nvSpPr>
        <xdr:cNvPr id="262" name="円/楕円 261"/>
        <xdr:cNvSpPr/>
      </xdr:nvSpPr>
      <xdr:spPr>
        <a:xfrm>
          <a:off x="1968500" y="167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44742</xdr:rowOff>
    </xdr:from>
    <xdr:ext cx="599010" cy="259045"/>
    <xdr:sp macro="" textlink="">
      <xdr:nvSpPr>
        <xdr:cNvPr id="263" name="テキスト ボックス 262"/>
        <xdr:cNvSpPr txBox="1"/>
      </xdr:nvSpPr>
      <xdr:spPr>
        <a:xfrm>
          <a:off x="1719794" y="16503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125,189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117602</xdr:rowOff>
    </xdr:from>
    <xdr:to>
      <xdr:col>1</xdr:col>
      <xdr:colOff>485775</xdr:colOff>
      <xdr:row>98</xdr:row>
      <xdr:rowOff>47752</xdr:rowOff>
    </xdr:to>
    <xdr:sp macro="" textlink="">
      <xdr:nvSpPr>
        <xdr:cNvPr id="264" name="円/楕円 263"/>
        <xdr:cNvSpPr/>
      </xdr:nvSpPr>
      <xdr:spPr>
        <a:xfrm>
          <a:off x="1079500" y="1674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64279</xdr:rowOff>
    </xdr:from>
    <xdr:ext cx="599010" cy="259045"/>
    <xdr:sp macro="" textlink="">
      <xdr:nvSpPr>
        <xdr:cNvPr id="265" name="テキスト ボックス 264"/>
        <xdr:cNvSpPr txBox="1"/>
      </xdr:nvSpPr>
      <xdr:spPr>
        <a:xfrm>
          <a:off x="830794" y="1652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89326</xdr:rowOff>
    </xdr:from>
    <xdr:to>
      <xdr:col>15</xdr:col>
      <xdr:colOff>180975</xdr:colOff>
      <xdr:row>39</xdr:row>
      <xdr:rowOff>98748</xdr:rowOff>
    </xdr:to>
    <xdr:cxnSp macro="">
      <xdr:nvCxnSpPr>
        <xdr:cNvPr id="296" name="直線コネクタ 295"/>
        <xdr:cNvCxnSpPr/>
      </xdr:nvCxnSpPr>
      <xdr:spPr>
        <a:xfrm>
          <a:off x="9639300" y="6775876"/>
          <a:ext cx="838200" cy="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36894</xdr:rowOff>
    </xdr:from>
    <xdr:ext cx="469744" cy="259045"/>
    <xdr:sp macro="" textlink="">
      <xdr:nvSpPr>
        <xdr:cNvPr id="297" name="労働費平均値テキスト"/>
        <xdr:cNvSpPr txBox="1"/>
      </xdr:nvSpPr>
      <xdr:spPr>
        <a:xfrm>
          <a:off x="10528300" y="6551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89326</xdr:rowOff>
    </xdr:from>
    <xdr:to>
      <xdr:col>14</xdr:col>
      <xdr:colOff>28575</xdr:colOff>
      <xdr:row>39</xdr:row>
      <xdr:rowOff>92837</xdr:rowOff>
    </xdr:to>
    <xdr:cxnSp macro="">
      <xdr:nvCxnSpPr>
        <xdr:cNvPr id="299" name="直線コネクタ 298"/>
        <xdr:cNvCxnSpPr/>
      </xdr:nvCxnSpPr>
      <xdr:spPr>
        <a:xfrm flipV="1">
          <a:off x="8750300" y="6775876"/>
          <a:ext cx="8890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165612</xdr:rowOff>
    </xdr:from>
    <xdr:to>
      <xdr:col>14</xdr:col>
      <xdr:colOff>79375</xdr:colOff>
      <xdr:row>39</xdr:row>
      <xdr:rowOff>95762</xdr:rowOff>
    </xdr:to>
    <xdr:sp macro="" textlink="">
      <xdr:nvSpPr>
        <xdr:cNvPr id="300" name="フローチャート : 判断 299"/>
        <xdr:cNvSpPr/>
      </xdr:nvSpPr>
      <xdr:spPr>
        <a:xfrm>
          <a:off x="9588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112289</xdr:rowOff>
    </xdr:from>
    <xdr:ext cx="469744" cy="259045"/>
    <xdr:sp macro="" textlink="">
      <xdr:nvSpPr>
        <xdr:cNvPr id="301" name="テキスト ボックス 300"/>
        <xdr:cNvSpPr txBox="1"/>
      </xdr:nvSpPr>
      <xdr:spPr>
        <a:xfrm>
          <a:off x="9404427"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92837</xdr:rowOff>
    </xdr:from>
    <xdr:to>
      <xdr:col>12</xdr:col>
      <xdr:colOff>511175</xdr:colOff>
      <xdr:row>39</xdr:row>
      <xdr:rowOff>98715</xdr:rowOff>
    </xdr:to>
    <xdr:cxnSp macro="">
      <xdr:nvCxnSpPr>
        <xdr:cNvPr id="302" name="直線コネクタ 301"/>
        <xdr:cNvCxnSpPr/>
      </xdr:nvCxnSpPr>
      <xdr:spPr>
        <a:xfrm flipV="1">
          <a:off x="7861300" y="6779387"/>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9527</xdr:rowOff>
    </xdr:from>
    <xdr:to>
      <xdr:col>12</xdr:col>
      <xdr:colOff>561975</xdr:colOff>
      <xdr:row>39</xdr:row>
      <xdr:rowOff>111127</xdr:rowOff>
    </xdr:to>
    <xdr:sp macro="" textlink="">
      <xdr:nvSpPr>
        <xdr:cNvPr id="303" name="フローチャート : 判断 302"/>
        <xdr:cNvSpPr/>
      </xdr:nvSpPr>
      <xdr:spPr>
        <a:xfrm>
          <a:off x="8699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127654</xdr:rowOff>
    </xdr:from>
    <xdr:ext cx="469744" cy="259045"/>
    <xdr:sp macro="" textlink="">
      <xdr:nvSpPr>
        <xdr:cNvPr id="304" name="テキスト ボックス 303"/>
        <xdr:cNvSpPr txBox="1"/>
      </xdr:nvSpPr>
      <xdr:spPr>
        <a:xfrm>
          <a:off x="8515427"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98715</xdr:rowOff>
    </xdr:from>
    <xdr:to>
      <xdr:col>11</xdr:col>
      <xdr:colOff>307975</xdr:colOff>
      <xdr:row>39</xdr:row>
      <xdr:rowOff>98715</xdr:rowOff>
    </xdr:to>
    <xdr:cxnSp macro="">
      <xdr:nvCxnSpPr>
        <xdr:cNvPr id="305" name="直線コネクタ 304"/>
        <xdr:cNvCxnSpPr/>
      </xdr:nvCxnSpPr>
      <xdr:spPr>
        <a:xfrm>
          <a:off x="6972300" y="6785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161203</xdr:rowOff>
    </xdr:from>
    <xdr:to>
      <xdr:col>11</xdr:col>
      <xdr:colOff>358775</xdr:colOff>
      <xdr:row>39</xdr:row>
      <xdr:rowOff>91353</xdr:rowOff>
    </xdr:to>
    <xdr:sp macro="" textlink="">
      <xdr:nvSpPr>
        <xdr:cNvPr id="306" name="フローチャート : 判断 305"/>
        <xdr:cNvSpPr/>
      </xdr:nvSpPr>
      <xdr:spPr>
        <a:xfrm>
          <a:off x="7810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107880</xdr:rowOff>
    </xdr:from>
    <xdr:ext cx="469744" cy="259045"/>
    <xdr:sp macro="" textlink="">
      <xdr:nvSpPr>
        <xdr:cNvPr id="307" name="テキスト ボックス 306"/>
        <xdr:cNvSpPr txBox="1"/>
      </xdr:nvSpPr>
      <xdr:spPr>
        <a:xfrm>
          <a:off x="7626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144074</xdr:rowOff>
    </xdr:from>
    <xdr:to>
      <xdr:col>10</xdr:col>
      <xdr:colOff>155575</xdr:colOff>
      <xdr:row>39</xdr:row>
      <xdr:rowOff>74224</xdr:rowOff>
    </xdr:to>
    <xdr:sp macro="" textlink="">
      <xdr:nvSpPr>
        <xdr:cNvPr id="308" name="フローチャート : 判断 307"/>
        <xdr:cNvSpPr/>
      </xdr:nvSpPr>
      <xdr:spPr>
        <a:xfrm>
          <a:off x="6921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90751</xdr:rowOff>
    </xdr:from>
    <xdr:ext cx="469744" cy="259045"/>
    <xdr:sp macro="" textlink="">
      <xdr:nvSpPr>
        <xdr:cNvPr id="309" name="テキスト ボックス 308"/>
        <xdr:cNvSpPr txBox="1"/>
      </xdr:nvSpPr>
      <xdr:spPr>
        <a:xfrm>
          <a:off x="6737427" y="64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47948</xdr:rowOff>
    </xdr:from>
    <xdr:to>
      <xdr:col>15</xdr:col>
      <xdr:colOff>231775</xdr:colOff>
      <xdr:row>39</xdr:row>
      <xdr:rowOff>149548</xdr:rowOff>
    </xdr:to>
    <xdr:sp macro="" textlink="">
      <xdr:nvSpPr>
        <xdr:cNvPr id="315" name="円/楕円 314"/>
        <xdr:cNvSpPr/>
      </xdr:nvSpPr>
      <xdr:spPr>
        <a:xfrm>
          <a:off x="10426700" y="67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163894</xdr:rowOff>
    </xdr:from>
    <xdr:ext cx="249299" cy="259045"/>
    <xdr:sp macro="" textlink="">
      <xdr:nvSpPr>
        <xdr:cNvPr id="316" name="労働費該当値テキスト"/>
        <xdr:cNvSpPr txBox="1"/>
      </xdr:nvSpPr>
      <xdr:spPr>
        <a:xfrm>
          <a:off x="10528300" y="6678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38526</xdr:rowOff>
    </xdr:from>
    <xdr:to>
      <xdr:col>14</xdr:col>
      <xdr:colOff>79375</xdr:colOff>
      <xdr:row>39</xdr:row>
      <xdr:rowOff>140126</xdr:rowOff>
    </xdr:to>
    <xdr:sp macro="" textlink="">
      <xdr:nvSpPr>
        <xdr:cNvPr id="317" name="円/楕円 316"/>
        <xdr:cNvSpPr/>
      </xdr:nvSpPr>
      <xdr:spPr>
        <a:xfrm>
          <a:off x="9588500" y="672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131253</xdr:rowOff>
    </xdr:from>
    <xdr:ext cx="378565" cy="259045"/>
    <xdr:sp macro="" textlink="">
      <xdr:nvSpPr>
        <xdr:cNvPr id="318" name="テキスト ボックス 317"/>
        <xdr:cNvSpPr txBox="1"/>
      </xdr:nvSpPr>
      <xdr:spPr>
        <a:xfrm>
          <a:off x="9450017" y="6817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42037</xdr:rowOff>
    </xdr:from>
    <xdr:to>
      <xdr:col>12</xdr:col>
      <xdr:colOff>561975</xdr:colOff>
      <xdr:row>39</xdr:row>
      <xdr:rowOff>143637</xdr:rowOff>
    </xdr:to>
    <xdr:sp macro="" textlink="">
      <xdr:nvSpPr>
        <xdr:cNvPr id="319" name="円/楕円 318"/>
        <xdr:cNvSpPr/>
      </xdr:nvSpPr>
      <xdr:spPr>
        <a:xfrm>
          <a:off x="8699500" y="67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134764</xdr:rowOff>
    </xdr:from>
    <xdr:ext cx="378565" cy="259045"/>
    <xdr:sp macro="" textlink="">
      <xdr:nvSpPr>
        <xdr:cNvPr id="320" name="テキスト ボックス 319"/>
        <xdr:cNvSpPr txBox="1"/>
      </xdr:nvSpPr>
      <xdr:spPr>
        <a:xfrm>
          <a:off x="8561017" y="6821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47915</xdr:rowOff>
    </xdr:from>
    <xdr:to>
      <xdr:col>11</xdr:col>
      <xdr:colOff>358775</xdr:colOff>
      <xdr:row>39</xdr:row>
      <xdr:rowOff>149515</xdr:rowOff>
    </xdr:to>
    <xdr:sp macro="" textlink="">
      <xdr:nvSpPr>
        <xdr:cNvPr id="321" name="円/楕円 320"/>
        <xdr:cNvSpPr/>
      </xdr:nvSpPr>
      <xdr:spPr>
        <a:xfrm>
          <a:off x="7810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140642</xdr:rowOff>
    </xdr:from>
    <xdr:ext cx="313932" cy="259045"/>
    <xdr:sp macro="" textlink="">
      <xdr:nvSpPr>
        <xdr:cNvPr id="322" name="テキスト ボックス 321"/>
        <xdr:cNvSpPr txBox="1"/>
      </xdr:nvSpPr>
      <xdr:spPr>
        <a:xfrm>
          <a:off x="7704333" y="68271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47915</xdr:rowOff>
    </xdr:from>
    <xdr:to>
      <xdr:col>10</xdr:col>
      <xdr:colOff>155575</xdr:colOff>
      <xdr:row>39</xdr:row>
      <xdr:rowOff>149515</xdr:rowOff>
    </xdr:to>
    <xdr:sp macro="" textlink="">
      <xdr:nvSpPr>
        <xdr:cNvPr id="323" name="円/楕円 322"/>
        <xdr:cNvSpPr/>
      </xdr:nvSpPr>
      <xdr:spPr>
        <a:xfrm>
          <a:off x="6921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39</xdr:row>
      <xdr:rowOff>140642</xdr:rowOff>
    </xdr:from>
    <xdr:ext cx="313932" cy="259045"/>
    <xdr:sp macro="" textlink="">
      <xdr:nvSpPr>
        <xdr:cNvPr id="324" name="テキスト ボックス 323"/>
        <xdr:cNvSpPr txBox="1"/>
      </xdr:nvSpPr>
      <xdr:spPr>
        <a:xfrm>
          <a:off x="6815333" y="68271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38059</xdr:rowOff>
    </xdr:from>
    <xdr:to>
      <xdr:col>15</xdr:col>
      <xdr:colOff>180975</xdr:colOff>
      <xdr:row>58</xdr:row>
      <xdr:rowOff>39116</xdr:rowOff>
    </xdr:to>
    <xdr:cxnSp macro="">
      <xdr:nvCxnSpPr>
        <xdr:cNvPr id="353" name="直線コネクタ 352"/>
        <xdr:cNvCxnSpPr/>
      </xdr:nvCxnSpPr>
      <xdr:spPr>
        <a:xfrm>
          <a:off x="9639300" y="9982159"/>
          <a:ext cx="838200" cy="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6876</xdr:rowOff>
    </xdr:from>
    <xdr:ext cx="534377" cy="259045"/>
    <xdr:sp macro="" textlink="">
      <xdr:nvSpPr>
        <xdr:cNvPr id="354" name="農林水産業費平均値テキスト"/>
        <xdr:cNvSpPr txBox="1"/>
      </xdr:nvSpPr>
      <xdr:spPr>
        <a:xfrm>
          <a:off x="10528300" y="9779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38059</xdr:rowOff>
    </xdr:from>
    <xdr:to>
      <xdr:col>14</xdr:col>
      <xdr:colOff>28575</xdr:colOff>
      <xdr:row>58</xdr:row>
      <xdr:rowOff>117229</xdr:rowOff>
    </xdr:to>
    <xdr:cxnSp macro="">
      <xdr:nvCxnSpPr>
        <xdr:cNvPr id="356" name="直線コネクタ 355"/>
        <xdr:cNvCxnSpPr/>
      </xdr:nvCxnSpPr>
      <xdr:spPr>
        <a:xfrm flipV="1">
          <a:off x="8750300" y="9982159"/>
          <a:ext cx="889000" cy="7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148098</xdr:rowOff>
    </xdr:from>
    <xdr:to>
      <xdr:col>14</xdr:col>
      <xdr:colOff>79375</xdr:colOff>
      <xdr:row>58</xdr:row>
      <xdr:rowOff>78248</xdr:rowOff>
    </xdr:to>
    <xdr:sp macro="" textlink="">
      <xdr:nvSpPr>
        <xdr:cNvPr id="357" name="フローチャート : 判断 356"/>
        <xdr:cNvSpPr/>
      </xdr:nvSpPr>
      <xdr:spPr>
        <a:xfrm>
          <a:off x="9588500" y="992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94775</xdr:rowOff>
    </xdr:from>
    <xdr:ext cx="534377" cy="259045"/>
    <xdr:sp macro="" textlink="">
      <xdr:nvSpPr>
        <xdr:cNvPr id="358" name="テキスト ボックス 357"/>
        <xdr:cNvSpPr txBox="1"/>
      </xdr:nvSpPr>
      <xdr:spPr>
        <a:xfrm>
          <a:off x="9372111" y="96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117229</xdr:rowOff>
    </xdr:from>
    <xdr:to>
      <xdr:col>12</xdr:col>
      <xdr:colOff>511175</xdr:colOff>
      <xdr:row>58</xdr:row>
      <xdr:rowOff>138967</xdr:rowOff>
    </xdr:to>
    <xdr:cxnSp macro="">
      <xdr:nvCxnSpPr>
        <xdr:cNvPr id="359" name="直線コネクタ 358"/>
        <xdr:cNvCxnSpPr/>
      </xdr:nvCxnSpPr>
      <xdr:spPr>
        <a:xfrm flipV="1">
          <a:off x="7861300" y="10061329"/>
          <a:ext cx="889000" cy="2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144141</xdr:rowOff>
    </xdr:from>
    <xdr:to>
      <xdr:col>12</xdr:col>
      <xdr:colOff>561975</xdr:colOff>
      <xdr:row>58</xdr:row>
      <xdr:rowOff>74291</xdr:rowOff>
    </xdr:to>
    <xdr:sp macro="" textlink="">
      <xdr:nvSpPr>
        <xdr:cNvPr id="360" name="フローチャート : 判断 359"/>
        <xdr:cNvSpPr/>
      </xdr:nvSpPr>
      <xdr:spPr>
        <a:xfrm>
          <a:off x="8699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90818</xdr:rowOff>
    </xdr:from>
    <xdr:ext cx="599010" cy="259045"/>
    <xdr:sp macro="" textlink="">
      <xdr:nvSpPr>
        <xdr:cNvPr id="361" name="テキスト ボックス 360"/>
        <xdr:cNvSpPr txBox="1"/>
      </xdr:nvSpPr>
      <xdr:spPr>
        <a:xfrm>
          <a:off x="8450794" y="9692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89252</xdr:rowOff>
    </xdr:from>
    <xdr:to>
      <xdr:col>11</xdr:col>
      <xdr:colOff>307975</xdr:colOff>
      <xdr:row>58</xdr:row>
      <xdr:rowOff>138967</xdr:rowOff>
    </xdr:to>
    <xdr:cxnSp macro="">
      <xdr:nvCxnSpPr>
        <xdr:cNvPr id="362" name="直線コネクタ 361"/>
        <xdr:cNvCxnSpPr/>
      </xdr:nvCxnSpPr>
      <xdr:spPr>
        <a:xfrm>
          <a:off x="6972300" y="10033352"/>
          <a:ext cx="889000" cy="4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155192</xdr:rowOff>
    </xdr:from>
    <xdr:to>
      <xdr:col>11</xdr:col>
      <xdr:colOff>358775</xdr:colOff>
      <xdr:row>58</xdr:row>
      <xdr:rowOff>85342</xdr:rowOff>
    </xdr:to>
    <xdr:sp macro="" textlink="">
      <xdr:nvSpPr>
        <xdr:cNvPr id="363" name="フローチャート : 判断 362"/>
        <xdr:cNvSpPr/>
      </xdr:nvSpPr>
      <xdr:spPr>
        <a:xfrm>
          <a:off x="7810500" y="99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101869</xdr:rowOff>
    </xdr:from>
    <xdr:ext cx="534377" cy="259045"/>
    <xdr:sp macro="" textlink="">
      <xdr:nvSpPr>
        <xdr:cNvPr id="364" name="テキスト ボックス 363"/>
        <xdr:cNvSpPr txBox="1"/>
      </xdr:nvSpPr>
      <xdr:spPr>
        <a:xfrm>
          <a:off x="7594111" y="970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7789</xdr:rowOff>
    </xdr:from>
    <xdr:to>
      <xdr:col>10</xdr:col>
      <xdr:colOff>155575</xdr:colOff>
      <xdr:row>58</xdr:row>
      <xdr:rowOff>109389</xdr:rowOff>
    </xdr:to>
    <xdr:sp macro="" textlink="">
      <xdr:nvSpPr>
        <xdr:cNvPr id="365" name="フローチャート : 判断 364"/>
        <xdr:cNvSpPr/>
      </xdr:nvSpPr>
      <xdr:spPr>
        <a:xfrm>
          <a:off x="6921500" y="99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125916</xdr:rowOff>
    </xdr:from>
    <xdr:ext cx="534377" cy="259045"/>
    <xdr:sp macro="" textlink="">
      <xdr:nvSpPr>
        <xdr:cNvPr id="366" name="テキスト ボックス 365"/>
        <xdr:cNvSpPr txBox="1"/>
      </xdr:nvSpPr>
      <xdr:spPr>
        <a:xfrm>
          <a:off x="6705111" y="972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159766</xdr:rowOff>
    </xdr:from>
    <xdr:to>
      <xdr:col>15</xdr:col>
      <xdr:colOff>231775</xdr:colOff>
      <xdr:row>58</xdr:row>
      <xdr:rowOff>89916</xdr:rowOff>
    </xdr:to>
    <xdr:sp macro="" textlink="">
      <xdr:nvSpPr>
        <xdr:cNvPr id="372" name="円/楕円 371"/>
        <xdr:cNvSpPr/>
      </xdr:nvSpPr>
      <xdr:spPr>
        <a:xfrm>
          <a:off x="10426700" y="993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138193</xdr:rowOff>
    </xdr:from>
    <xdr:ext cx="534377" cy="259045"/>
    <xdr:sp macro="" textlink="">
      <xdr:nvSpPr>
        <xdr:cNvPr id="373" name="農林水産業費該当値テキスト"/>
        <xdr:cNvSpPr txBox="1"/>
      </xdr:nvSpPr>
      <xdr:spPr>
        <a:xfrm>
          <a:off x="10528300" y="991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92,800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158709</xdr:rowOff>
    </xdr:from>
    <xdr:to>
      <xdr:col>14</xdr:col>
      <xdr:colOff>79375</xdr:colOff>
      <xdr:row>58</xdr:row>
      <xdr:rowOff>88859</xdr:rowOff>
    </xdr:to>
    <xdr:sp macro="" textlink="">
      <xdr:nvSpPr>
        <xdr:cNvPr id="374" name="円/楕円 373"/>
        <xdr:cNvSpPr/>
      </xdr:nvSpPr>
      <xdr:spPr>
        <a:xfrm>
          <a:off x="9588500" y="993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79986</xdr:rowOff>
    </xdr:from>
    <xdr:ext cx="534377" cy="259045"/>
    <xdr:sp macro="" textlink="">
      <xdr:nvSpPr>
        <xdr:cNvPr id="375" name="テキスト ボックス 374"/>
        <xdr:cNvSpPr txBox="1"/>
      </xdr:nvSpPr>
      <xdr:spPr>
        <a:xfrm>
          <a:off x="9372111" y="1002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93,355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66429</xdr:rowOff>
    </xdr:from>
    <xdr:to>
      <xdr:col>12</xdr:col>
      <xdr:colOff>561975</xdr:colOff>
      <xdr:row>58</xdr:row>
      <xdr:rowOff>168029</xdr:rowOff>
    </xdr:to>
    <xdr:sp macro="" textlink="">
      <xdr:nvSpPr>
        <xdr:cNvPr id="376" name="円/楕円 375"/>
        <xdr:cNvSpPr/>
      </xdr:nvSpPr>
      <xdr:spPr>
        <a:xfrm>
          <a:off x="8699500" y="1001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159156</xdr:rowOff>
    </xdr:from>
    <xdr:ext cx="534377" cy="259045"/>
    <xdr:sp macro="" textlink="">
      <xdr:nvSpPr>
        <xdr:cNvPr id="377" name="テキスト ボックス 376"/>
        <xdr:cNvSpPr txBox="1"/>
      </xdr:nvSpPr>
      <xdr:spPr>
        <a:xfrm>
          <a:off x="8483111" y="1010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51,796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88167</xdr:rowOff>
    </xdr:from>
    <xdr:to>
      <xdr:col>11</xdr:col>
      <xdr:colOff>358775</xdr:colOff>
      <xdr:row>59</xdr:row>
      <xdr:rowOff>18317</xdr:rowOff>
    </xdr:to>
    <xdr:sp macro="" textlink="">
      <xdr:nvSpPr>
        <xdr:cNvPr id="378" name="円/楕円 377"/>
        <xdr:cNvSpPr/>
      </xdr:nvSpPr>
      <xdr:spPr>
        <a:xfrm>
          <a:off x="7810500" y="1003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9444</xdr:rowOff>
    </xdr:from>
    <xdr:ext cx="534377" cy="259045"/>
    <xdr:sp macro="" textlink="">
      <xdr:nvSpPr>
        <xdr:cNvPr id="379" name="テキスト ボックス 378"/>
        <xdr:cNvSpPr txBox="1"/>
      </xdr:nvSpPr>
      <xdr:spPr>
        <a:xfrm>
          <a:off x="7594111" y="1012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40,385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38452</xdr:rowOff>
    </xdr:from>
    <xdr:to>
      <xdr:col>10</xdr:col>
      <xdr:colOff>155575</xdr:colOff>
      <xdr:row>58</xdr:row>
      <xdr:rowOff>140052</xdr:rowOff>
    </xdr:to>
    <xdr:sp macro="" textlink="">
      <xdr:nvSpPr>
        <xdr:cNvPr id="380" name="円/楕円 379"/>
        <xdr:cNvSpPr/>
      </xdr:nvSpPr>
      <xdr:spPr>
        <a:xfrm>
          <a:off x="6921500" y="998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131179</xdr:rowOff>
    </xdr:from>
    <xdr:ext cx="534377" cy="259045"/>
    <xdr:sp macro="" textlink="">
      <xdr:nvSpPr>
        <xdr:cNvPr id="381" name="テキスト ボックス 380"/>
        <xdr:cNvSpPr txBox="1"/>
      </xdr:nvSpPr>
      <xdr:spPr>
        <a:xfrm>
          <a:off x="6705111" y="100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153414</xdr:rowOff>
    </xdr:from>
    <xdr:to>
      <xdr:col>15</xdr:col>
      <xdr:colOff>180975</xdr:colOff>
      <xdr:row>78</xdr:row>
      <xdr:rowOff>155181</xdr:rowOff>
    </xdr:to>
    <xdr:cxnSp macro="">
      <xdr:nvCxnSpPr>
        <xdr:cNvPr id="410" name="直線コネクタ 409"/>
        <xdr:cNvCxnSpPr/>
      </xdr:nvCxnSpPr>
      <xdr:spPr>
        <a:xfrm>
          <a:off x="9639300" y="13526514"/>
          <a:ext cx="838200" cy="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34127</xdr:rowOff>
    </xdr:from>
    <xdr:ext cx="534377" cy="259045"/>
    <xdr:sp macro="" textlink="">
      <xdr:nvSpPr>
        <xdr:cNvPr id="411" name="商工費平均値テキスト"/>
        <xdr:cNvSpPr txBox="1"/>
      </xdr:nvSpPr>
      <xdr:spPr>
        <a:xfrm>
          <a:off x="10528300" y="13235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19114</xdr:rowOff>
    </xdr:from>
    <xdr:to>
      <xdr:col>14</xdr:col>
      <xdr:colOff>28575</xdr:colOff>
      <xdr:row>78</xdr:row>
      <xdr:rowOff>153414</xdr:rowOff>
    </xdr:to>
    <xdr:cxnSp macro="">
      <xdr:nvCxnSpPr>
        <xdr:cNvPr id="413" name="直線コネクタ 412"/>
        <xdr:cNvCxnSpPr/>
      </xdr:nvCxnSpPr>
      <xdr:spPr>
        <a:xfrm>
          <a:off x="8750300" y="13392214"/>
          <a:ext cx="889000" cy="13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52888</xdr:rowOff>
    </xdr:from>
    <xdr:to>
      <xdr:col>14</xdr:col>
      <xdr:colOff>79375</xdr:colOff>
      <xdr:row>78</xdr:row>
      <xdr:rowOff>154488</xdr:rowOff>
    </xdr:to>
    <xdr:sp macro="" textlink="">
      <xdr:nvSpPr>
        <xdr:cNvPr id="414" name="フローチャート : 判断 413"/>
        <xdr:cNvSpPr/>
      </xdr:nvSpPr>
      <xdr:spPr>
        <a:xfrm>
          <a:off x="9588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171015</xdr:rowOff>
    </xdr:from>
    <xdr:ext cx="534377" cy="259045"/>
    <xdr:sp macro="" textlink="">
      <xdr:nvSpPr>
        <xdr:cNvPr id="415" name="テキスト ボックス 414"/>
        <xdr:cNvSpPr txBox="1"/>
      </xdr:nvSpPr>
      <xdr:spPr>
        <a:xfrm>
          <a:off x="9372111" y="132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19114</xdr:rowOff>
    </xdr:from>
    <xdr:to>
      <xdr:col>12</xdr:col>
      <xdr:colOff>511175</xdr:colOff>
      <xdr:row>78</xdr:row>
      <xdr:rowOff>107288</xdr:rowOff>
    </xdr:to>
    <xdr:cxnSp macro="">
      <xdr:nvCxnSpPr>
        <xdr:cNvPr id="416" name="直線コネクタ 415"/>
        <xdr:cNvCxnSpPr/>
      </xdr:nvCxnSpPr>
      <xdr:spPr>
        <a:xfrm flipV="1">
          <a:off x="7861300" y="13392214"/>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59175</xdr:rowOff>
    </xdr:from>
    <xdr:to>
      <xdr:col>12</xdr:col>
      <xdr:colOff>561975</xdr:colOff>
      <xdr:row>78</xdr:row>
      <xdr:rowOff>160775</xdr:rowOff>
    </xdr:to>
    <xdr:sp macro="" textlink="">
      <xdr:nvSpPr>
        <xdr:cNvPr id="417" name="フローチャート : 判断 416"/>
        <xdr:cNvSpPr/>
      </xdr:nvSpPr>
      <xdr:spPr>
        <a:xfrm>
          <a:off x="8699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151902</xdr:rowOff>
    </xdr:from>
    <xdr:ext cx="534377" cy="259045"/>
    <xdr:sp macro="" textlink="">
      <xdr:nvSpPr>
        <xdr:cNvPr id="418" name="テキスト ボックス 417"/>
        <xdr:cNvSpPr txBox="1"/>
      </xdr:nvSpPr>
      <xdr:spPr>
        <a:xfrm>
          <a:off x="8483111" y="135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107288</xdr:rowOff>
    </xdr:from>
    <xdr:to>
      <xdr:col>11</xdr:col>
      <xdr:colOff>307975</xdr:colOff>
      <xdr:row>78</xdr:row>
      <xdr:rowOff>164592</xdr:rowOff>
    </xdr:to>
    <xdr:cxnSp macro="">
      <xdr:nvCxnSpPr>
        <xdr:cNvPr id="419" name="直線コネクタ 418"/>
        <xdr:cNvCxnSpPr/>
      </xdr:nvCxnSpPr>
      <xdr:spPr>
        <a:xfrm flipV="1">
          <a:off x="6972300" y="13480388"/>
          <a:ext cx="889000" cy="5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64188</xdr:rowOff>
    </xdr:from>
    <xdr:to>
      <xdr:col>11</xdr:col>
      <xdr:colOff>358775</xdr:colOff>
      <xdr:row>78</xdr:row>
      <xdr:rowOff>165788</xdr:rowOff>
    </xdr:to>
    <xdr:sp macro="" textlink="">
      <xdr:nvSpPr>
        <xdr:cNvPr id="420" name="フローチャート : 判断 419"/>
        <xdr:cNvSpPr/>
      </xdr:nvSpPr>
      <xdr:spPr>
        <a:xfrm>
          <a:off x="7810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156915</xdr:rowOff>
    </xdr:from>
    <xdr:ext cx="534377" cy="259045"/>
    <xdr:sp macro="" textlink="">
      <xdr:nvSpPr>
        <xdr:cNvPr id="421" name="テキスト ボックス 420"/>
        <xdr:cNvSpPr txBox="1"/>
      </xdr:nvSpPr>
      <xdr:spPr>
        <a:xfrm>
          <a:off x="7594111" y="135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74954</xdr:rowOff>
    </xdr:from>
    <xdr:to>
      <xdr:col>10</xdr:col>
      <xdr:colOff>155575</xdr:colOff>
      <xdr:row>79</xdr:row>
      <xdr:rowOff>5104</xdr:rowOff>
    </xdr:to>
    <xdr:sp macro="" textlink="">
      <xdr:nvSpPr>
        <xdr:cNvPr id="422" name="フローチャート : 判断 421"/>
        <xdr:cNvSpPr/>
      </xdr:nvSpPr>
      <xdr:spPr>
        <a:xfrm>
          <a:off x="6921500" y="134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21631</xdr:rowOff>
    </xdr:from>
    <xdr:ext cx="534377" cy="259045"/>
    <xdr:sp macro="" textlink="">
      <xdr:nvSpPr>
        <xdr:cNvPr id="423" name="テキスト ボックス 422"/>
        <xdr:cNvSpPr txBox="1"/>
      </xdr:nvSpPr>
      <xdr:spPr>
        <a:xfrm>
          <a:off x="6705111" y="1322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104381</xdr:rowOff>
    </xdr:from>
    <xdr:to>
      <xdr:col>15</xdr:col>
      <xdr:colOff>231775</xdr:colOff>
      <xdr:row>79</xdr:row>
      <xdr:rowOff>34531</xdr:rowOff>
    </xdr:to>
    <xdr:sp macro="" textlink="">
      <xdr:nvSpPr>
        <xdr:cNvPr id="429" name="円/楕円 428"/>
        <xdr:cNvSpPr/>
      </xdr:nvSpPr>
      <xdr:spPr>
        <a:xfrm>
          <a:off x="10426700" y="1347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19308</xdr:rowOff>
    </xdr:from>
    <xdr:ext cx="534377" cy="259045"/>
    <xdr:sp macro="" textlink="">
      <xdr:nvSpPr>
        <xdr:cNvPr id="430" name="商工費該当値テキスト"/>
        <xdr:cNvSpPr txBox="1"/>
      </xdr:nvSpPr>
      <xdr:spPr>
        <a:xfrm>
          <a:off x="10528300" y="1339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31,873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102614</xdr:rowOff>
    </xdr:from>
    <xdr:to>
      <xdr:col>14</xdr:col>
      <xdr:colOff>79375</xdr:colOff>
      <xdr:row>79</xdr:row>
      <xdr:rowOff>32764</xdr:rowOff>
    </xdr:to>
    <xdr:sp macro="" textlink="">
      <xdr:nvSpPr>
        <xdr:cNvPr id="431" name="円/楕円 430"/>
        <xdr:cNvSpPr/>
      </xdr:nvSpPr>
      <xdr:spPr>
        <a:xfrm>
          <a:off x="9588500" y="134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23891</xdr:rowOff>
    </xdr:from>
    <xdr:ext cx="534377" cy="259045"/>
    <xdr:sp macro="" textlink="">
      <xdr:nvSpPr>
        <xdr:cNvPr id="432" name="テキスト ボックス 431"/>
        <xdr:cNvSpPr txBox="1"/>
      </xdr:nvSpPr>
      <xdr:spPr>
        <a:xfrm>
          <a:off x="9372111" y="1356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32,801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139764</xdr:rowOff>
    </xdr:from>
    <xdr:to>
      <xdr:col>12</xdr:col>
      <xdr:colOff>561975</xdr:colOff>
      <xdr:row>78</xdr:row>
      <xdr:rowOff>69914</xdr:rowOff>
    </xdr:to>
    <xdr:sp macro="" textlink="">
      <xdr:nvSpPr>
        <xdr:cNvPr id="433" name="円/楕円 432"/>
        <xdr:cNvSpPr/>
      </xdr:nvSpPr>
      <xdr:spPr>
        <a:xfrm>
          <a:off x="8699500" y="1334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86441</xdr:rowOff>
    </xdr:from>
    <xdr:ext cx="599010" cy="259045"/>
    <xdr:sp macro="" textlink="">
      <xdr:nvSpPr>
        <xdr:cNvPr id="434" name="テキスト ボックス 433"/>
        <xdr:cNvSpPr txBox="1"/>
      </xdr:nvSpPr>
      <xdr:spPr>
        <a:xfrm>
          <a:off x="8450794" y="1311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103,300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56488</xdr:rowOff>
    </xdr:from>
    <xdr:to>
      <xdr:col>11</xdr:col>
      <xdr:colOff>358775</xdr:colOff>
      <xdr:row>78</xdr:row>
      <xdr:rowOff>158088</xdr:rowOff>
    </xdr:to>
    <xdr:sp macro="" textlink="">
      <xdr:nvSpPr>
        <xdr:cNvPr id="435" name="円/楕円 434"/>
        <xdr:cNvSpPr/>
      </xdr:nvSpPr>
      <xdr:spPr>
        <a:xfrm>
          <a:off x="7810500" y="1342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3165</xdr:rowOff>
    </xdr:from>
    <xdr:ext cx="534377" cy="259045"/>
    <xdr:sp macro="" textlink="">
      <xdr:nvSpPr>
        <xdr:cNvPr id="436" name="テキスト ボックス 435"/>
        <xdr:cNvSpPr txBox="1"/>
      </xdr:nvSpPr>
      <xdr:spPr>
        <a:xfrm>
          <a:off x="7594111" y="13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57,014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113792</xdr:rowOff>
    </xdr:from>
    <xdr:to>
      <xdr:col>10</xdr:col>
      <xdr:colOff>155575</xdr:colOff>
      <xdr:row>79</xdr:row>
      <xdr:rowOff>43942</xdr:rowOff>
    </xdr:to>
    <xdr:sp macro="" textlink="">
      <xdr:nvSpPr>
        <xdr:cNvPr id="437" name="円/楕円 436"/>
        <xdr:cNvSpPr/>
      </xdr:nvSpPr>
      <xdr:spPr>
        <a:xfrm>
          <a:off x="6921500" y="1348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35069</xdr:rowOff>
    </xdr:from>
    <xdr:ext cx="534377" cy="259045"/>
    <xdr:sp macro="" textlink="">
      <xdr:nvSpPr>
        <xdr:cNvPr id="438" name="テキスト ボックス 437"/>
        <xdr:cNvSpPr txBox="1"/>
      </xdr:nvSpPr>
      <xdr:spPr>
        <a:xfrm>
          <a:off x="6705111" y="1357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130417</xdr:rowOff>
    </xdr:from>
    <xdr:to>
      <xdr:col>15</xdr:col>
      <xdr:colOff>180975</xdr:colOff>
      <xdr:row>98</xdr:row>
      <xdr:rowOff>151409</xdr:rowOff>
    </xdr:to>
    <xdr:cxnSp macro="">
      <xdr:nvCxnSpPr>
        <xdr:cNvPr id="467" name="直線コネクタ 466"/>
        <xdr:cNvCxnSpPr/>
      </xdr:nvCxnSpPr>
      <xdr:spPr>
        <a:xfrm flipV="1">
          <a:off x="9639300" y="16932517"/>
          <a:ext cx="838200" cy="2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70100</xdr:rowOff>
    </xdr:from>
    <xdr:ext cx="599010" cy="259045"/>
    <xdr:sp macro="" textlink="">
      <xdr:nvSpPr>
        <xdr:cNvPr id="468" name="土木費平均値テキスト"/>
        <xdr:cNvSpPr txBox="1"/>
      </xdr:nvSpPr>
      <xdr:spPr>
        <a:xfrm>
          <a:off x="10528300" y="16700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147780</xdr:rowOff>
    </xdr:from>
    <xdr:to>
      <xdr:col>14</xdr:col>
      <xdr:colOff>28575</xdr:colOff>
      <xdr:row>98</xdr:row>
      <xdr:rowOff>151409</xdr:rowOff>
    </xdr:to>
    <xdr:cxnSp macro="">
      <xdr:nvCxnSpPr>
        <xdr:cNvPr id="470" name="直線コネクタ 469"/>
        <xdr:cNvCxnSpPr/>
      </xdr:nvCxnSpPr>
      <xdr:spPr>
        <a:xfrm>
          <a:off x="8750300" y="16949880"/>
          <a:ext cx="889000" cy="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51574</xdr:rowOff>
    </xdr:from>
    <xdr:to>
      <xdr:col>14</xdr:col>
      <xdr:colOff>79375</xdr:colOff>
      <xdr:row>98</xdr:row>
      <xdr:rowOff>153174</xdr:rowOff>
    </xdr:to>
    <xdr:sp macro="" textlink="">
      <xdr:nvSpPr>
        <xdr:cNvPr id="471" name="フローチャート : 判断 470"/>
        <xdr:cNvSpPr/>
      </xdr:nvSpPr>
      <xdr:spPr>
        <a:xfrm>
          <a:off x="9588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169701</xdr:rowOff>
    </xdr:from>
    <xdr:ext cx="599010" cy="259045"/>
    <xdr:sp macro="" textlink="">
      <xdr:nvSpPr>
        <xdr:cNvPr id="472" name="テキスト ボックス 471"/>
        <xdr:cNvSpPr txBox="1"/>
      </xdr:nvSpPr>
      <xdr:spPr>
        <a:xfrm>
          <a:off x="9339794" y="1662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147780</xdr:rowOff>
    </xdr:from>
    <xdr:to>
      <xdr:col>12</xdr:col>
      <xdr:colOff>511175</xdr:colOff>
      <xdr:row>98</xdr:row>
      <xdr:rowOff>168438</xdr:rowOff>
    </xdr:to>
    <xdr:cxnSp macro="">
      <xdr:nvCxnSpPr>
        <xdr:cNvPr id="473" name="直線コネクタ 472"/>
        <xdr:cNvCxnSpPr/>
      </xdr:nvCxnSpPr>
      <xdr:spPr>
        <a:xfrm flipV="1">
          <a:off x="7861300" y="16949880"/>
          <a:ext cx="889000" cy="2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51721</xdr:rowOff>
    </xdr:from>
    <xdr:to>
      <xdr:col>12</xdr:col>
      <xdr:colOff>561975</xdr:colOff>
      <xdr:row>98</xdr:row>
      <xdr:rowOff>153321</xdr:rowOff>
    </xdr:to>
    <xdr:sp macro="" textlink="">
      <xdr:nvSpPr>
        <xdr:cNvPr id="474" name="フローチャート : 判断 473"/>
        <xdr:cNvSpPr/>
      </xdr:nvSpPr>
      <xdr:spPr>
        <a:xfrm>
          <a:off x="8699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169848</xdr:rowOff>
    </xdr:from>
    <xdr:ext cx="599010" cy="259045"/>
    <xdr:sp macro="" textlink="">
      <xdr:nvSpPr>
        <xdr:cNvPr id="475" name="テキスト ボックス 474"/>
        <xdr:cNvSpPr txBox="1"/>
      </xdr:nvSpPr>
      <xdr:spPr>
        <a:xfrm>
          <a:off x="8450794" y="166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164857</xdr:rowOff>
    </xdr:from>
    <xdr:to>
      <xdr:col>11</xdr:col>
      <xdr:colOff>307975</xdr:colOff>
      <xdr:row>98</xdr:row>
      <xdr:rowOff>168438</xdr:rowOff>
    </xdr:to>
    <xdr:cxnSp macro="">
      <xdr:nvCxnSpPr>
        <xdr:cNvPr id="476" name="直線コネクタ 475"/>
        <xdr:cNvCxnSpPr/>
      </xdr:nvCxnSpPr>
      <xdr:spPr>
        <a:xfrm>
          <a:off x="6972300" y="16966957"/>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63804</xdr:rowOff>
    </xdr:from>
    <xdr:to>
      <xdr:col>11</xdr:col>
      <xdr:colOff>358775</xdr:colOff>
      <xdr:row>98</xdr:row>
      <xdr:rowOff>165404</xdr:rowOff>
    </xdr:to>
    <xdr:sp macro="" textlink="">
      <xdr:nvSpPr>
        <xdr:cNvPr id="477" name="フローチャート : 判断 476"/>
        <xdr:cNvSpPr/>
      </xdr:nvSpPr>
      <xdr:spPr>
        <a:xfrm>
          <a:off x="7810500" y="1686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10481</xdr:rowOff>
    </xdr:from>
    <xdr:ext cx="599010" cy="259045"/>
    <xdr:sp macro="" textlink="">
      <xdr:nvSpPr>
        <xdr:cNvPr id="478" name="テキスト ボックス 477"/>
        <xdr:cNvSpPr txBox="1"/>
      </xdr:nvSpPr>
      <xdr:spPr>
        <a:xfrm>
          <a:off x="7561794" y="16641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78801</xdr:rowOff>
    </xdr:from>
    <xdr:to>
      <xdr:col>10</xdr:col>
      <xdr:colOff>155575</xdr:colOff>
      <xdr:row>99</xdr:row>
      <xdr:rowOff>8951</xdr:rowOff>
    </xdr:to>
    <xdr:sp macro="" textlink="">
      <xdr:nvSpPr>
        <xdr:cNvPr id="479" name="フローチャート : 判断 478"/>
        <xdr:cNvSpPr/>
      </xdr:nvSpPr>
      <xdr:spPr>
        <a:xfrm>
          <a:off x="6921500" y="1688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25478</xdr:rowOff>
    </xdr:from>
    <xdr:ext cx="599010" cy="259045"/>
    <xdr:sp macro="" textlink="">
      <xdr:nvSpPr>
        <xdr:cNvPr id="480" name="テキスト ボックス 479"/>
        <xdr:cNvSpPr txBox="1"/>
      </xdr:nvSpPr>
      <xdr:spPr>
        <a:xfrm>
          <a:off x="6672794" y="1665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79617</xdr:rowOff>
    </xdr:from>
    <xdr:to>
      <xdr:col>15</xdr:col>
      <xdr:colOff>231775</xdr:colOff>
      <xdr:row>99</xdr:row>
      <xdr:rowOff>9767</xdr:rowOff>
    </xdr:to>
    <xdr:sp macro="" textlink="">
      <xdr:nvSpPr>
        <xdr:cNvPr id="486" name="円/楕円 485"/>
        <xdr:cNvSpPr/>
      </xdr:nvSpPr>
      <xdr:spPr>
        <a:xfrm>
          <a:off x="10426700" y="1688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25651</xdr:rowOff>
    </xdr:from>
    <xdr:ext cx="599010" cy="259045"/>
    <xdr:sp macro="" textlink="">
      <xdr:nvSpPr>
        <xdr:cNvPr id="487" name="土木費該当値テキスト"/>
        <xdr:cNvSpPr txBox="1"/>
      </xdr:nvSpPr>
      <xdr:spPr>
        <a:xfrm>
          <a:off x="10528300" y="1682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112,183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100609</xdr:rowOff>
    </xdr:from>
    <xdr:to>
      <xdr:col>14</xdr:col>
      <xdr:colOff>79375</xdr:colOff>
      <xdr:row>99</xdr:row>
      <xdr:rowOff>30759</xdr:rowOff>
    </xdr:to>
    <xdr:sp macro="" textlink="">
      <xdr:nvSpPr>
        <xdr:cNvPr id="488" name="円/楕円 487"/>
        <xdr:cNvSpPr/>
      </xdr:nvSpPr>
      <xdr:spPr>
        <a:xfrm>
          <a:off x="9588500" y="1690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21886</xdr:rowOff>
    </xdr:from>
    <xdr:ext cx="534377" cy="259045"/>
    <xdr:sp macro="" textlink="">
      <xdr:nvSpPr>
        <xdr:cNvPr id="489" name="テキスト ボックス 488"/>
        <xdr:cNvSpPr txBox="1"/>
      </xdr:nvSpPr>
      <xdr:spPr>
        <a:xfrm>
          <a:off x="9372111" y="1699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84,633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96980</xdr:rowOff>
    </xdr:from>
    <xdr:to>
      <xdr:col>12</xdr:col>
      <xdr:colOff>561975</xdr:colOff>
      <xdr:row>99</xdr:row>
      <xdr:rowOff>27130</xdr:rowOff>
    </xdr:to>
    <xdr:sp macro="" textlink="">
      <xdr:nvSpPr>
        <xdr:cNvPr id="490" name="円/楕円 489"/>
        <xdr:cNvSpPr/>
      </xdr:nvSpPr>
      <xdr:spPr>
        <a:xfrm>
          <a:off x="8699500" y="1689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18257</xdr:rowOff>
    </xdr:from>
    <xdr:ext cx="534377" cy="259045"/>
    <xdr:sp macro="" textlink="">
      <xdr:nvSpPr>
        <xdr:cNvPr id="491" name="テキスト ボックス 490"/>
        <xdr:cNvSpPr txBox="1"/>
      </xdr:nvSpPr>
      <xdr:spPr>
        <a:xfrm>
          <a:off x="8483111" y="1699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89,396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117638</xdr:rowOff>
    </xdr:from>
    <xdr:to>
      <xdr:col>11</xdr:col>
      <xdr:colOff>358775</xdr:colOff>
      <xdr:row>99</xdr:row>
      <xdr:rowOff>47788</xdr:rowOff>
    </xdr:to>
    <xdr:sp macro="" textlink="">
      <xdr:nvSpPr>
        <xdr:cNvPr id="492" name="円/楕円 491"/>
        <xdr:cNvSpPr/>
      </xdr:nvSpPr>
      <xdr:spPr>
        <a:xfrm>
          <a:off x="7810500" y="1691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38915</xdr:rowOff>
    </xdr:from>
    <xdr:ext cx="534377" cy="259045"/>
    <xdr:sp macro="" textlink="">
      <xdr:nvSpPr>
        <xdr:cNvPr id="493" name="テキスト ボックス 492"/>
        <xdr:cNvSpPr txBox="1"/>
      </xdr:nvSpPr>
      <xdr:spPr>
        <a:xfrm>
          <a:off x="7594111" y="1701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62,286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114057</xdr:rowOff>
    </xdr:from>
    <xdr:to>
      <xdr:col>10</xdr:col>
      <xdr:colOff>155575</xdr:colOff>
      <xdr:row>99</xdr:row>
      <xdr:rowOff>44207</xdr:rowOff>
    </xdr:to>
    <xdr:sp macro="" textlink="">
      <xdr:nvSpPr>
        <xdr:cNvPr id="494" name="円/楕円 493"/>
        <xdr:cNvSpPr/>
      </xdr:nvSpPr>
      <xdr:spPr>
        <a:xfrm>
          <a:off x="6921500" y="1691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35334</xdr:rowOff>
    </xdr:from>
    <xdr:ext cx="534377" cy="259045"/>
    <xdr:sp macro="" textlink="">
      <xdr:nvSpPr>
        <xdr:cNvPr id="495" name="テキスト ボックス 494"/>
        <xdr:cNvSpPr txBox="1"/>
      </xdr:nvSpPr>
      <xdr:spPr>
        <a:xfrm>
          <a:off x="6705111" y="1700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169137</xdr:rowOff>
    </xdr:from>
    <xdr:to>
      <xdr:col>23</xdr:col>
      <xdr:colOff>517525</xdr:colOff>
      <xdr:row>39</xdr:row>
      <xdr:rowOff>271</xdr:rowOff>
    </xdr:to>
    <xdr:cxnSp macro="">
      <xdr:nvCxnSpPr>
        <xdr:cNvPr id="526" name="直線コネクタ 525"/>
        <xdr:cNvCxnSpPr/>
      </xdr:nvCxnSpPr>
      <xdr:spPr>
        <a:xfrm>
          <a:off x="15481300" y="6684237"/>
          <a:ext cx="838200" cy="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26052</xdr:rowOff>
    </xdr:from>
    <xdr:ext cx="534377" cy="259045"/>
    <xdr:sp macro="" textlink="">
      <xdr:nvSpPr>
        <xdr:cNvPr id="527" name="消防費平均値テキスト"/>
        <xdr:cNvSpPr txBox="1"/>
      </xdr:nvSpPr>
      <xdr:spPr>
        <a:xfrm>
          <a:off x="16370300" y="636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123391</xdr:rowOff>
    </xdr:from>
    <xdr:to>
      <xdr:col>22</xdr:col>
      <xdr:colOff>365125</xdr:colOff>
      <xdr:row>38</xdr:row>
      <xdr:rowOff>169137</xdr:rowOff>
    </xdr:to>
    <xdr:cxnSp macro="">
      <xdr:nvCxnSpPr>
        <xdr:cNvPr id="529" name="直線コネクタ 528"/>
        <xdr:cNvCxnSpPr/>
      </xdr:nvCxnSpPr>
      <xdr:spPr>
        <a:xfrm>
          <a:off x="14592300" y="6638491"/>
          <a:ext cx="889000" cy="4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1741</xdr:rowOff>
    </xdr:from>
    <xdr:to>
      <xdr:col>22</xdr:col>
      <xdr:colOff>415925</xdr:colOff>
      <xdr:row>38</xdr:row>
      <xdr:rowOff>103341</xdr:rowOff>
    </xdr:to>
    <xdr:sp macro="" textlink="">
      <xdr:nvSpPr>
        <xdr:cNvPr id="530" name="フローチャート : 判断 529"/>
        <xdr:cNvSpPr/>
      </xdr:nvSpPr>
      <xdr:spPr>
        <a:xfrm>
          <a:off x="15430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119868</xdr:rowOff>
    </xdr:from>
    <xdr:ext cx="534377" cy="259045"/>
    <xdr:sp macro="" textlink="">
      <xdr:nvSpPr>
        <xdr:cNvPr id="531" name="テキスト ボックス 530"/>
        <xdr:cNvSpPr txBox="1"/>
      </xdr:nvSpPr>
      <xdr:spPr>
        <a:xfrm>
          <a:off x="15214111" y="62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58645</xdr:rowOff>
    </xdr:from>
    <xdr:to>
      <xdr:col>21</xdr:col>
      <xdr:colOff>161925</xdr:colOff>
      <xdr:row>38</xdr:row>
      <xdr:rowOff>123391</xdr:rowOff>
    </xdr:to>
    <xdr:cxnSp macro="">
      <xdr:nvCxnSpPr>
        <xdr:cNvPr id="532" name="直線コネクタ 531"/>
        <xdr:cNvCxnSpPr/>
      </xdr:nvCxnSpPr>
      <xdr:spPr>
        <a:xfrm>
          <a:off x="13703300" y="6573745"/>
          <a:ext cx="889000" cy="6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12636</xdr:rowOff>
    </xdr:from>
    <xdr:to>
      <xdr:col>21</xdr:col>
      <xdr:colOff>212725</xdr:colOff>
      <xdr:row>38</xdr:row>
      <xdr:rowOff>114236</xdr:rowOff>
    </xdr:to>
    <xdr:sp macro="" textlink="">
      <xdr:nvSpPr>
        <xdr:cNvPr id="533" name="フローチャート : 判断 532"/>
        <xdr:cNvSpPr/>
      </xdr:nvSpPr>
      <xdr:spPr>
        <a:xfrm>
          <a:off x="14541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130763</xdr:rowOff>
    </xdr:from>
    <xdr:ext cx="534377" cy="259045"/>
    <xdr:sp macro="" textlink="">
      <xdr:nvSpPr>
        <xdr:cNvPr id="534" name="テキスト ボックス 533"/>
        <xdr:cNvSpPr txBox="1"/>
      </xdr:nvSpPr>
      <xdr:spPr>
        <a:xfrm>
          <a:off x="14325111" y="63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58645</xdr:rowOff>
    </xdr:from>
    <xdr:to>
      <xdr:col>19</xdr:col>
      <xdr:colOff>644525</xdr:colOff>
      <xdr:row>39</xdr:row>
      <xdr:rowOff>4869</xdr:rowOff>
    </xdr:to>
    <xdr:cxnSp macro="">
      <xdr:nvCxnSpPr>
        <xdr:cNvPr id="535" name="直線コネクタ 534"/>
        <xdr:cNvCxnSpPr/>
      </xdr:nvCxnSpPr>
      <xdr:spPr>
        <a:xfrm flipV="1">
          <a:off x="12814300" y="6573745"/>
          <a:ext cx="889000" cy="11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14896</xdr:rowOff>
    </xdr:from>
    <xdr:to>
      <xdr:col>20</xdr:col>
      <xdr:colOff>9525</xdr:colOff>
      <xdr:row>38</xdr:row>
      <xdr:rowOff>116496</xdr:rowOff>
    </xdr:to>
    <xdr:sp macro="" textlink="">
      <xdr:nvSpPr>
        <xdr:cNvPr id="536" name="フローチャート : 判断 535"/>
        <xdr:cNvSpPr/>
      </xdr:nvSpPr>
      <xdr:spPr>
        <a:xfrm>
          <a:off x="13652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107623</xdr:rowOff>
    </xdr:from>
    <xdr:ext cx="534377" cy="259045"/>
    <xdr:sp macro="" textlink="">
      <xdr:nvSpPr>
        <xdr:cNvPr id="537" name="テキスト ボックス 536"/>
        <xdr:cNvSpPr txBox="1"/>
      </xdr:nvSpPr>
      <xdr:spPr>
        <a:xfrm>
          <a:off x="13436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38653</xdr:rowOff>
    </xdr:from>
    <xdr:to>
      <xdr:col>18</xdr:col>
      <xdr:colOff>492125</xdr:colOff>
      <xdr:row>38</xdr:row>
      <xdr:rowOff>140253</xdr:rowOff>
    </xdr:to>
    <xdr:sp macro="" textlink="">
      <xdr:nvSpPr>
        <xdr:cNvPr id="538" name="フローチャート : 判断 537"/>
        <xdr:cNvSpPr/>
      </xdr:nvSpPr>
      <xdr:spPr>
        <a:xfrm>
          <a:off x="12763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156781</xdr:rowOff>
    </xdr:from>
    <xdr:ext cx="534377" cy="259045"/>
    <xdr:sp macro="" textlink="">
      <xdr:nvSpPr>
        <xdr:cNvPr id="539" name="テキスト ボックス 538"/>
        <xdr:cNvSpPr txBox="1"/>
      </xdr:nvSpPr>
      <xdr:spPr>
        <a:xfrm>
          <a:off x="12547111" y="63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120921</xdr:rowOff>
    </xdr:from>
    <xdr:to>
      <xdr:col>23</xdr:col>
      <xdr:colOff>568325</xdr:colOff>
      <xdr:row>39</xdr:row>
      <xdr:rowOff>51071</xdr:rowOff>
    </xdr:to>
    <xdr:sp macro="" textlink="">
      <xdr:nvSpPr>
        <xdr:cNvPr id="545" name="円/楕円 544"/>
        <xdr:cNvSpPr/>
      </xdr:nvSpPr>
      <xdr:spPr>
        <a:xfrm>
          <a:off x="16268700" y="663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35848</xdr:rowOff>
    </xdr:from>
    <xdr:ext cx="534377" cy="259045"/>
    <xdr:sp macro="" textlink="">
      <xdr:nvSpPr>
        <xdr:cNvPr id="546" name="消防費該当値テキスト"/>
        <xdr:cNvSpPr txBox="1"/>
      </xdr:nvSpPr>
      <xdr:spPr>
        <a:xfrm>
          <a:off x="16370300" y="655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30,195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118337</xdr:rowOff>
    </xdr:from>
    <xdr:to>
      <xdr:col>22</xdr:col>
      <xdr:colOff>415925</xdr:colOff>
      <xdr:row>39</xdr:row>
      <xdr:rowOff>48487</xdr:rowOff>
    </xdr:to>
    <xdr:sp macro="" textlink="">
      <xdr:nvSpPr>
        <xdr:cNvPr id="547" name="円/楕円 546"/>
        <xdr:cNvSpPr/>
      </xdr:nvSpPr>
      <xdr:spPr>
        <a:xfrm>
          <a:off x="15430500" y="663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39614</xdr:rowOff>
    </xdr:from>
    <xdr:ext cx="534377" cy="259045"/>
    <xdr:sp macro="" textlink="">
      <xdr:nvSpPr>
        <xdr:cNvPr id="548" name="テキスト ボックス 547"/>
        <xdr:cNvSpPr txBox="1"/>
      </xdr:nvSpPr>
      <xdr:spPr>
        <a:xfrm>
          <a:off x="15214111" y="67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30,986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72591</xdr:rowOff>
    </xdr:from>
    <xdr:to>
      <xdr:col>21</xdr:col>
      <xdr:colOff>212725</xdr:colOff>
      <xdr:row>39</xdr:row>
      <xdr:rowOff>2741</xdr:rowOff>
    </xdr:to>
    <xdr:sp macro="" textlink="">
      <xdr:nvSpPr>
        <xdr:cNvPr id="549" name="円/楕円 548"/>
        <xdr:cNvSpPr/>
      </xdr:nvSpPr>
      <xdr:spPr>
        <a:xfrm>
          <a:off x="14541500" y="658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165318</xdr:rowOff>
    </xdr:from>
    <xdr:ext cx="534377" cy="259045"/>
    <xdr:sp macro="" textlink="">
      <xdr:nvSpPr>
        <xdr:cNvPr id="550" name="テキスト ボックス 549"/>
        <xdr:cNvSpPr txBox="1"/>
      </xdr:nvSpPr>
      <xdr:spPr>
        <a:xfrm>
          <a:off x="14325111" y="668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44,994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7845</xdr:rowOff>
    </xdr:from>
    <xdr:to>
      <xdr:col>20</xdr:col>
      <xdr:colOff>9525</xdr:colOff>
      <xdr:row>38</xdr:row>
      <xdr:rowOff>109445</xdr:rowOff>
    </xdr:to>
    <xdr:sp macro="" textlink="">
      <xdr:nvSpPr>
        <xdr:cNvPr id="551" name="円/楕円 550"/>
        <xdr:cNvSpPr/>
      </xdr:nvSpPr>
      <xdr:spPr>
        <a:xfrm>
          <a:off x="13652500" y="652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125972</xdr:rowOff>
    </xdr:from>
    <xdr:ext cx="534377" cy="259045"/>
    <xdr:sp macro="" textlink="">
      <xdr:nvSpPr>
        <xdr:cNvPr id="552" name="テキスト ボックス 551"/>
        <xdr:cNvSpPr txBox="1"/>
      </xdr:nvSpPr>
      <xdr:spPr>
        <a:xfrm>
          <a:off x="13436111" y="629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64,820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125519</xdr:rowOff>
    </xdr:from>
    <xdr:to>
      <xdr:col>18</xdr:col>
      <xdr:colOff>492125</xdr:colOff>
      <xdr:row>39</xdr:row>
      <xdr:rowOff>55669</xdr:rowOff>
    </xdr:to>
    <xdr:sp macro="" textlink="">
      <xdr:nvSpPr>
        <xdr:cNvPr id="553" name="円/楕円 552"/>
        <xdr:cNvSpPr/>
      </xdr:nvSpPr>
      <xdr:spPr>
        <a:xfrm>
          <a:off x="12763500" y="664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46796</xdr:rowOff>
    </xdr:from>
    <xdr:ext cx="534377" cy="259045"/>
    <xdr:sp macro="" textlink="">
      <xdr:nvSpPr>
        <xdr:cNvPr id="554" name="テキスト ボックス 553"/>
        <xdr:cNvSpPr txBox="1"/>
      </xdr:nvSpPr>
      <xdr:spPr>
        <a:xfrm>
          <a:off x="12547111" y="673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28,787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75</xdr:rowOff>
    </xdr:from>
    <xdr:to>
      <xdr:col>23</xdr:col>
      <xdr:colOff>517525</xdr:colOff>
      <xdr:row>59</xdr:row>
      <xdr:rowOff>11302</xdr:rowOff>
    </xdr:to>
    <xdr:cxnSp macro="">
      <xdr:nvCxnSpPr>
        <xdr:cNvPr id="585" name="直線コネクタ 584"/>
        <xdr:cNvCxnSpPr/>
      </xdr:nvCxnSpPr>
      <xdr:spPr>
        <a:xfrm>
          <a:off x="15481300" y="10115625"/>
          <a:ext cx="838200" cy="1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85493</xdr:rowOff>
    </xdr:from>
    <xdr:ext cx="599010" cy="259045"/>
    <xdr:sp macro="" textlink="">
      <xdr:nvSpPr>
        <xdr:cNvPr id="586" name="教育費平均値テキスト"/>
        <xdr:cNvSpPr txBox="1"/>
      </xdr:nvSpPr>
      <xdr:spPr>
        <a:xfrm>
          <a:off x="16370300" y="9858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13104</xdr:rowOff>
    </xdr:from>
    <xdr:to>
      <xdr:col>22</xdr:col>
      <xdr:colOff>365125</xdr:colOff>
      <xdr:row>59</xdr:row>
      <xdr:rowOff>75</xdr:rowOff>
    </xdr:to>
    <xdr:cxnSp macro="">
      <xdr:nvCxnSpPr>
        <xdr:cNvPr id="588" name="直線コネクタ 587"/>
        <xdr:cNvCxnSpPr/>
      </xdr:nvCxnSpPr>
      <xdr:spPr>
        <a:xfrm>
          <a:off x="14592300" y="9785754"/>
          <a:ext cx="889000" cy="32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68321</xdr:rowOff>
    </xdr:from>
    <xdr:to>
      <xdr:col>22</xdr:col>
      <xdr:colOff>415925</xdr:colOff>
      <xdr:row>58</xdr:row>
      <xdr:rowOff>169921</xdr:rowOff>
    </xdr:to>
    <xdr:sp macro="" textlink="">
      <xdr:nvSpPr>
        <xdr:cNvPr id="589" name="フローチャート : 判断 588"/>
        <xdr:cNvSpPr/>
      </xdr:nvSpPr>
      <xdr:spPr>
        <a:xfrm>
          <a:off x="15430500" y="1001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14998</xdr:rowOff>
    </xdr:from>
    <xdr:ext cx="599010" cy="259045"/>
    <xdr:sp macro="" textlink="">
      <xdr:nvSpPr>
        <xdr:cNvPr id="590" name="テキスト ボックス 589"/>
        <xdr:cNvSpPr txBox="1"/>
      </xdr:nvSpPr>
      <xdr:spPr>
        <a:xfrm>
          <a:off x="15181794" y="978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13104</xdr:rowOff>
    </xdr:from>
    <xdr:to>
      <xdr:col>21</xdr:col>
      <xdr:colOff>161925</xdr:colOff>
      <xdr:row>58</xdr:row>
      <xdr:rowOff>18606</xdr:rowOff>
    </xdr:to>
    <xdr:cxnSp macro="">
      <xdr:nvCxnSpPr>
        <xdr:cNvPr id="591" name="直線コネクタ 590"/>
        <xdr:cNvCxnSpPr/>
      </xdr:nvCxnSpPr>
      <xdr:spPr>
        <a:xfrm flipV="1">
          <a:off x="13703300" y="9785754"/>
          <a:ext cx="8890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70267</xdr:rowOff>
    </xdr:from>
    <xdr:to>
      <xdr:col>21</xdr:col>
      <xdr:colOff>212725</xdr:colOff>
      <xdr:row>59</xdr:row>
      <xdr:rowOff>417</xdr:rowOff>
    </xdr:to>
    <xdr:sp macro="" textlink="">
      <xdr:nvSpPr>
        <xdr:cNvPr id="592" name="フローチャート : 判断 591"/>
        <xdr:cNvSpPr/>
      </xdr:nvSpPr>
      <xdr:spPr>
        <a:xfrm>
          <a:off x="14541500" y="100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162994</xdr:rowOff>
    </xdr:from>
    <xdr:ext cx="599010" cy="259045"/>
    <xdr:sp macro="" textlink="">
      <xdr:nvSpPr>
        <xdr:cNvPr id="593" name="テキスト ボックス 592"/>
        <xdr:cNvSpPr txBox="1"/>
      </xdr:nvSpPr>
      <xdr:spPr>
        <a:xfrm>
          <a:off x="14292794" y="1010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18606</xdr:rowOff>
    </xdr:from>
    <xdr:to>
      <xdr:col>19</xdr:col>
      <xdr:colOff>644525</xdr:colOff>
      <xdr:row>59</xdr:row>
      <xdr:rowOff>8980</xdr:rowOff>
    </xdr:to>
    <xdr:cxnSp macro="">
      <xdr:nvCxnSpPr>
        <xdr:cNvPr id="594" name="直線コネクタ 593"/>
        <xdr:cNvCxnSpPr/>
      </xdr:nvCxnSpPr>
      <xdr:spPr>
        <a:xfrm flipV="1">
          <a:off x="12814300" y="9962706"/>
          <a:ext cx="889000" cy="16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100485</xdr:rowOff>
    </xdr:from>
    <xdr:to>
      <xdr:col>20</xdr:col>
      <xdr:colOff>9525</xdr:colOff>
      <xdr:row>59</xdr:row>
      <xdr:rowOff>30635</xdr:rowOff>
    </xdr:to>
    <xdr:sp macro="" textlink="">
      <xdr:nvSpPr>
        <xdr:cNvPr id="595" name="フローチャート : 判断 594"/>
        <xdr:cNvSpPr/>
      </xdr:nvSpPr>
      <xdr:spPr>
        <a:xfrm>
          <a:off x="13652500" y="100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59</xdr:row>
      <xdr:rowOff>21762</xdr:rowOff>
    </xdr:from>
    <xdr:ext cx="599010" cy="259045"/>
    <xdr:sp macro="" textlink="">
      <xdr:nvSpPr>
        <xdr:cNvPr id="596" name="テキスト ボックス 595"/>
        <xdr:cNvSpPr txBox="1"/>
      </xdr:nvSpPr>
      <xdr:spPr>
        <a:xfrm>
          <a:off x="13403794" y="101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103664</xdr:rowOff>
    </xdr:from>
    <xdr:to>
      <xdr:col>18</xdr:col>
      <xdr:colOff>492125</xdr:colOff>
      <xdr:row>59</xdr:row>
      <xdr:rowOff>33814</xdr:rowOff>
    </xdr:to>
    <xdr:sp macro="" textlink="">
      <xdr:nvSpPr>
        <xdr:cNvPr id="597" name="フローチャート : 判断 596"/>
        <xdr:cNvSpPr/>
      </xdr:nvSpPr>
      <xdr:spPr>
        <a:xfrm>
          <a:off x="12763500" y="1004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57</xdr:row>
      <xdr:rowOff>50341</xdr:rowOff>
    </xdr:from>
    <xdr:ext cx="599010" cy="259045"/>
    <xdr:sp macro="" textlink="">
      <xdr:nvSpPr>
        <xdr:cNvPr id="598" name="テキスト ボックス 597"/>
        <xdr:cNvSpPr txBox="1"/>
      </xdr:nvSpPr>
      <xdr:spPr>
        <a:xfrm>
          <a:off x="12514794" y="982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131952</xdr:rowOff>
    </xdr:from>
    <xdr:to>
      <xdr:col>23</xdr:col>
      <xdr:colOff>568325</xdr:colOff>
      <xdr:row>59</xdr:row>
      <xdr:rowOff>62102</xdr:rowOff>
    </xdr:to>
    <xdr:sp macro="" textlink="">
      <xdr:nvSpPr>
        <xdr:cNvPr id="604" name="円/楕円 603"/>
        <xdr:cNvSpPr/>
      </xdr:nvSpPr>
      <xdr:spPr>
        <a:xfrm>
          <a:off x="16268700" y="1007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46879</xdr:rowOff>
    </xdr:from>
    <xdr:ext cx="534377" cy="259045"/>
    <xdr:sp macro="" textlink="">
      <xdr:nvSpPr>
        <xdr:cNvPr id="605" name="教育費該当値テキスト"/>
        <xdr:cNvSpPr txBox="1"/>
      </xdr:nvSpPr>
      <xdr:spPr>
        <a:xfrm>
          <a:off x="16370300" y="999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80,451</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120725</xdr:rowOff>
    </xdr:from>
    <xdr:to>
      <xdr:col>22</xdr:col>
      <xdr:colOff>415925</xdr:colOff>
      <xdr:row>59</xdr:row>
      <xdr:rowOff>50875</xdr:rowOff>
    </xdr:to>
    <xdr:sp macro="" textlink="">
      <xdr:nvSpPr>
        <xdr:cNvPr id="606" name="円/楕円 605"/>
        <xdr:cNvSpPr/>
      </xdr:nvSpPr>
      <xdr:spPr>
        <a:xfrm>
          <a:off x="15430500" y="100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42002</xdr:rowOff>
    </xdr:from>
    <xdr:ext cx="534377" cy="259045"/>
    <xdr:sp macro="" textlink="">
      <xdr:nvSpPr>
        <xdr:cNvPr id="607" name="テキスト ボックス 606"/>
        <xdr:cNvSpPr txBox="1"/>
      </xdr:nvSpPr>
      <xdr:spPr>
        <a:xfrm>
          <a:off x="15214111" y="1015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90,764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133754</xdr:rowOff>
    </xdr:from>
    <xdr:to>
      <xdr:col>21</xdr:col>
      <xdr:colOff>212725</xdr:colOff>
      <xdr:row>57</xdr:row>
      <xdr:rowOff>63904</xdr:rowOff>
    </xdr:to>
    <xdr:sp macro="" textlink="">
      <xdr:nvSpPr>
        <xdr:cNvPr id="608" name="円/楕円 607"/>
        <xdr:cNvSpPr/>
      </xdr:nvSpPr>
      <xdr:spPr>
        <a:xfrm>
          <a:off x="14541500" y="973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80431</xdr:rowOff>
    </xdr:from>
    <xdr:ext cx="599010" cy="259045"/>
    <xdr:sp macro="" textlink="">
      <xdr:nvSpPr>
        <xdr:cNvPr id="609" name="テキスト ボックス 608"/>
        <xdr:cNvSpPr txBox="1"/>
      </xdr:nvSpPr>
      <xdr:spPr>
        <a:xfrm>
          <a:off x="14292794" y="9510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393,796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139256</xdr:rowOff>
    </xdr:from>
    <xdr:to>
      <xdr:col>20</xdr:col>
      <xdr:colOff>9525</xdr:colOff>
      <xdr:row>58</xdr:row>
      <xdr:rowOff>69406</xdr:rowOff>
    </xdr:to>
    <xdr:sp macro="" textlink="">
      <xdr:nvSpPr>
        <xdr:cNvPr id="610" name="円/楕円 609"/>
        <xdr:cNvSpPr/>
      </xdr:nvSpPr>
      <xdr:spPr>
        <a:xfrm>
          <a:off x="13652500" y="991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85933</xdr:rowOff>
    </xdr:from>
    <xdr:ext cx="599010" cy="259045"/>
    <xdr:sp macro="" textlink="">
      <xdr:nvSpPr>
        <xdr:cNvPr id="611" name="テキスト ボックス 610"/>
        <xdr:cNvSpPr txBox="1"/>
      </xdr:nvSpPr>
      <xdr:spPr>
        <a:xfrm>
          <a:off x="13403794" y="9687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231,241</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129630</xdr:rowOff>
    </xdr:from>
    <xdr:to>
      <xdr:col>18</xdr:col>
      <xdr:colOff>492125</xdr:colOff>
      <xdr:row>59</xdr:row>
      <xdr:rowOff>59780</xdr:rowOff>
    </xdr:to>
    <xdr:sp macro="" textlink="">
      <xdr:nvSpPr>
        <xdr:cNvPr id="612" name="円/楕円 611"/>
        <xdr:cNvSpPr/>
      </xdr:nvSpPr>
      <xdr:spPr>
        <a:xfrm>
          <a:off x="12763500" y="1007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50907</xdr:rowOff>
    </xdr:from>
    <xdr:ext cx="534377" cy="259045"/>
    <xdr:sp macro="" textlink="">
      <xdr:nvSpPr>
        <xdr:cNvPr id="613" name="テキスト ボックス 612"/>
        <xdr:cNvSpPr txBox="1"/>
      </xdr:nvSpPr>
      <xdr:spPr>
        <a:xfrm>
          <a:off x="12547111" y="1016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82,584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98633</xdr:rowOff>
    </xdr:from>
    <xdr:to>
      <xdr:col>23</xdr:col>
      <xdr:colOff>517525</xdr:colOff>
      <xdr:row>79</xdr:row>
      <xdr:rowOff>98690</xdr:rowOff>
    </xdr:to>
    <xdr:cxnSp macro="">
      <xdr:nvCxnSpPr>
        <xdr:cNvPr id="644" name="直線コネクタ 643"/>
        <xdr:cNvCxnSpPr/>
      </xdr:nvCxnSpPr>
      <xdr:spPr>
        <a:xfrm flipV="1">
          <a:off x="15481300" y="13643183"/>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53129</xdr:rowOff>
    </xdr:from>
    <xdr:ext cx="534377" cy="259045"/>
    <xdr:sp macro="" textlink="">
      <xdr:nvSpPr>
        <xdr:cNvPr id="645" name="災害復旧費平均値テキスト"/>
        <xdr:cNvSpPr txBox="1"/>
      </xdr:nvSpPr>
      <xdr:spPr>
        <a:xfrm>
          <a:off x="16370300" y="1342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98327</xdr:rowOff>
    </xdr:from>
    <xdr:to>
      <xdr:col>22</xdr:col>
      <xdr:colOff>365125</xdr:colOff>
      <xdr:row>79</xdr:row>
      <xdr:rowOff>98690</xdr:rowOff>
    </xdr:to>
    <xdr:cxnSp macro="">
      <xdr:nvCxnSpPr>
        <xdr:cNvPr id="647" name="直線コネクタ 646"/>
        <xdr:cNvCxnSpPr/>
      </xdr:nvCxnSpPr>
      <xdr:spPr>
        <a:xfrm>
          <a:off x="14592300" y="13642877"/>
          <a:ext cx="889000" cy="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20518</xdr:rowOff>
    </xdr:from>
    <xdr:to>
      <xdr:col>22</xdr:col>
      <xdr:colOff>415925</xdr:colOff>
      <xdr:row>79</xdr:row>
      <xdr:rowOff>122118</xdr:rowOff>
    </xdr:to>
    <xdr:sp macro="" textlink="">
      <xdr:nvSpPr>
        <xdr:cNvPr id="648" name="フローチャート : 判断 647"/>
        <xdr:cNvSpPr/>
      </xdr:nvSpPr>
      <xdr:spPr>
        <a:xfrm>
          <a:off x="15430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138645</xdr:rowOff>
    </xdr:from>
    <xdr:ext cx="534377" cy="259045"/>
    <xdr:sp macro="" textlink="">
      <xdr:nvSpPr>
        <xdr:cNvPr id="649" name="テキスト ボックス 648"/>
        <xdr:cNvSpPr txBox="1"/>
      </xdr:nvSpPr>
      <xdr:spPr>
        <a:xfrm>
          <a:off x="15214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97875</xdr:rowOff>
    </xdr:from>
    <xdr:to>
      <xdr:col>21</xdr:col>
      <xdr:colOff>161925</xdr:colOff>
      <xdr:row>79</xdr:row>
      <xdr:rowOff>98327</xdr:rowOff>
    </xdr:to>
    <xdr:cxnSp macro="">
      <xdr:nvCxnSpPr>
        <xdr:cNvPr id="650" name="直線コネクタ 649"/>
        <xdr:cNvCxnSpPr/>
      </xdr:nvCxnSpPr>
      <xdr:spPr>
        <a:xfrm>
          <a:off x="13703300" y="13642425"/>
          <a:ext cx="889000" cy="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24831</xdr:rowOff>
    </xdr:from>
    <xdr:to>
      <xdr:col>21</xdr:col>
      <xdr:colOff>212725</xdr:colOff>
      <xdr:row>79</xdr:row>
      <xdr:rowOff>126431</xdr:rowOff>
    </xdr:to>
    <xdr:sp macro="" textlink="">
      <xdr:nvSpPr>
        <xdr:cNvPr id="651" name="フローチャート : 判断 650"/>
        <xdr:cNvSpPr/>
      </xdr:nvSpPr>
      <xdr:spPr>
        <a:xfrm>
          <a:off x="14541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142958</xdr:rowOff>
    </xdr:from>
    <xdr:ext cx="534377" cy="259045"/>
    <xdr:sp macro="" textlink="">
      <xdr:nvSpPr>
        <xdr:cNvPr id="652" name="テキスト ボックス 651"/>
        <xdr:cNvSpPr txBox="1"/>
      </xdr:nvSpPr>
      <xdr:spPr>
        <a:xfrm>
          <a:off x="14325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97875</xdr:rowOff>
    </xdr:from>
    <xdr:to>
      <xdr:col>19</xdr:col>
      <xdr:colOff>644525</xdr:colOff>
      <xdr:row>79</xdr:row>
      <xdr:rowOff>98637</xdr:rowOff>
    </xdr:to>
    <xdr:cxnSp macro="">
      <xdr:nvCxnSpPr>
        <xdr:cNvPr id="653" name="直線コネクタ 652"/>
        <xdr:cNvCxnSpPr/>
      </xdr:nvCxnSpPr>
      <xdr:spPr>
        <a:xfrm flipV="1">
          <a:off x="12814300" y="1364242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22468</xdr:rowOff>
    </xdr:from>
    <xdr:to>
      <xdr:col>20</xdr:col>
      <xdr:colOff>9525</xdr:colOff>
      <xdr:row>79</xdr:row>
      <xdr:rowOff>124068</xdr:rowOff>
    </xdr:to>
    <xdr:sp macro="" textlink="">
      <xdr:nvSpPr>
        <xdr:cNvPr id="654" name="フローチャート : 判断 653"/>
        <xdr:cNvSpPr/>
      </xdr:nvSpPr>
      <xdr:spPr>
        <a:xfrm>
          <a:off x="13652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140595</xdr:rowOff>
    </xdr:from>
    <xdr:ext cx="534377" cy="259045"/>
    <xdr:sp macro="" textlink="">
      <xdr:nvSpPr>
        <xdr:cNvPr id="655" name="テキスト ボックス 654"/>
        <xdr:cNvSpPr txBox="1"/>
      </xdr:nvSpPr>
      <xdr:spPr>
        <a:xfrm>
          <a:off x="13436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7198</xdr:rowOff>
    </xdr:from>
    <xdr:to>
      <xdr:col>18</xdr:col>
      <xdr:colOff>492125</xdr:colOff>
      <xdr:row>79</xdr:row>
      <xdr:rowOff>108798</xdr:rowOff>
    </xdr:to>
    <xdr:sp macro="" textlink="">
      <xdr:nvSpPr>
        <xdr:cNvPr id="656" name="フローチャート : 判断 655"/>
        <xdr:cNvSpPr/>
      </xdr:nvSpPr>
      <xdr:spPr>
        <a:xfrm>
          <a:off x="12763500" y="135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125325</xdr:rowOff>
    </xdr:from>
    <xdr:ext cx="534377" cy="259045"/>
    <xdr:sp macro="" textlink="">
      <xdr:nvSpPr>
        <xdr:cNvPr id="657" name="テキスト ボックス 656"/>
        <xdr:cNvSpPr txBox="1"/>
      </xdr:nvSpPr>
      <xdr:spPr>
        <a:xfrm>
          <a:off x="12547111" y="1332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47833</xdr:rowOff>
    </xdr:from>
    <xdr:to>
      <xdr:col>23</xdr:col>
      <xdr:colOff>568325</xdr:colOff>
      <xdr:row>79</xdr:row>
      <xdr:rowOff>149433</xdr:rowOff>
    </xdr:to>
    <xdr:sp macro="" textlink="">
      <xdr:nvSpPr>
        <xdr:cNvPr id="663" name="円/楕円 662"/>
        <xdr:cNvSpPr/>
      </xdr:nvSpPr>
      <xdr:spPr>
        <a:xfrm>
          <a:off x="16268700" y="1359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8681</xdr:rowOff>
    </xdr:from>
    <xdr:ext cx="378565" cy="259045"/>
    <xdr:sp macro="" textlink="">
      <xdr:nvSpPr>
        <xdr:cNvPr id="664" name="災害復旧費該当値テキスト"/>
        <xdr:cNvSpPr txBox="1"/>
      </xdr:nvSpPr>
      <xdr:spPr>
        <a:xfrm>
          <a:off x="16370300" y="13553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47890</xdr:rowOff>
    </xdr:from>
    <xdr:to>
      <xdr:col>22</xdr:col>
      <xdr:colOff>415925</xdr:colOff>
      <xdr:row>79</xdr:row>
      <xdr:rowOff>149490</xdr:rowOff>
    </xdr:to>
    <xdr:sp macro="" textlink="">
      <xdr:nvSpPr>
        <xdr:cNvPr id="665" name="円/楕円 664"/>
        <xdr:cNvSpPr/>
      </xdr:nvSpPr>
      <xdr:spPr>
        <a:xfrm>
          <a:off x="15430500" y="1359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140617</xdr:rowOff>
    </xdr:from>
    <xdr:ext cx="378565" cy="259045"/>
    <xdr:sp macro="" textlink="">
      <xdr:nvSpPr>
        <xdr:cNvPr id="666" name="テキスト ボックス 665"/>
        <xdr:cNvSpPr txBox="1"/>
      </xdr:nvSpPr>
      <xdr:spPr>
        <a:xfrm>
          <a:off x="15292017" y="13685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47527</xdr:rowOff>
    </xdr:from>
    <xdr:to>
      <xdr:col>21</xdr:col>
      <xdr:colOff>212725</xdr:colOff>
      <xdr:row>79</xdr:row>
      <xdr:rowOff>149127</xdr:rowOff>
    </xdr:to>
    <xdr:sp macro="" textlink="">
      <xdr:nvSpPr>
        <xdr:cNvPr id="667" name="円/楕円 666"/>
        <xdr:cNvSpPr/>
      </xdr:nvSpPr>
      <xdr:spPr>
        <a:xfrm>
          <a:off x="14541500" y="1359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140254</xdr:rowOff>
    </xdr:from>
    <xdr:ext cx="378565" cy="259045"/>
    <xdr:sp macro="" textlink="">
      <xdr:nvSpPr>
        <xdr:cNvPr id="668" name="テキスト ボックス 667"/>
        <xdr:cNvSpPr txBox="1"/>
      </xdr:nvSpPr>
      <xdr:spPr>
        <a:xfrm>
          <a:off x="14403017" y="13684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47075</xdr:rowOff>
    </xdr:from>
    <xdr:to>
      <xdr:col>20</xdr:col>
      <xdr:colOff>9525</xdr:colOff>
      <xdr:row>79</xdr:row>
      <xdr:rowOff>148675</xdr:rowOff>
    </xdr:to>
    <xdr:sp macro="" textlink="">
      <xdr:nvSpPr>
        <xdr:cNvPr id="669" name="円/楕円 668"/>
        <xdr:cNvSpPr/>
      </xdr:nvSpPr>
      <xdr:spPr>
        <a:xfrm>
          <a:off x="13652500" y="1359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139802</xdr:rowOff>
    </xdr:from>
    <xdr:ext cx="378565" cy="259045"/>
    <xdr:sp macro="" textlink="">
      <xdr:nvSpPr>
        <xdr:cNvPr id="670" name="テキスト ボックス 669"/>
        <xdr:cNvSpPr txBox="1"/>
      </xdr:nvSpPr>
      <xdr:spPr>
        <a:xfrm>
          <a:off x="13514017" y="13684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47837</xdr:rowOff>
    </xdr:from>
    <xdr:to>
      <xdr:col>18</xdr:col>
      <xdr:colOff>492125</xdr:colOff>
      <xdr:row>79</xdr:row>
      <xdr:rowOff>149437</xdr:rowOff>
    </xdr:to>
    <xdr:sp macro="" textlink="">
      <xdr:nvSpPr>
        <xdr:cNvPr id="671" name="円/楕円 670"/>
        <xdr:cNvSpPr/>
      </xdr:nvSpPr>
      <xdr:spPr>
        <a:xfrm>
          <a:off x="12763500" y="1359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140564</xdr:rowOff>
    </xdr:from>
    <xdr:ext cx="378565" cy="259045"/>
    <xdr:sp macro="" textlink="">
      <xdr:nvSpPr>
        <xdr:cNvPr id="672" name="テキスト ボックス 671"/>
        <xdr:cNvSpPr txBox="1"/>
      </xdr:nvSpPr>
      <xdr:spPr>
        <a:xfrm>
          <a:off x="12625017" y="13685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166551</xdr:rowOff>
    </xdr:from>
    <xdr:to>
      <xdr:col>23</xdr:col>
      <xdr:colOff>517525</xdr:colOff>
      <xdr:row>98</xdr:row>
      <xdr:rowOff>9807</xdr:rowOff>
    </xdr:to>
    <xdr:cxnSp macro="">
      <xdr:nvCxnSpPr>
        <xdr:cNvPr id="703" name="直線コネクタ 702"/>
        <xdr:cNvCxnSpPr/>
      </xdr:nvCxnSpPr>
      <xdr:spPr>
        <a:xfrm>
          <a:off x="15481300" y="16797201"/>
          <a:ext cx="8382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121176</xdr:rowOff>
    </xdr:from>
    <xdr:ext cx="599010" cy="259045"/>
    <xdr:sp macro="" textlink="">
      <xdr:nvSpPr>
        <xdr:cNvPr id="704" name="公債費平均値テキスト"/>
        <xdr:cNvSpPr txBox="1"/>
      </xdr:nvSpPr>
      <xdr:spPr>
        <a:xfrm>
          <a:off x="16370300" y="16751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166551</xdr:rowOff>
    </xdr:from>
    <xdr:to>
      <xdr:col>22</xdr:col>
      <xdr:colOff>365125</xdr:colOff>
      <xdr:row>97</xdr:row>
      <xdr:rowOff>167773</xdr:rowOff>
    </xdr:to>
    <xdr:cxnSp macro="">
      <xdr:nvCxnSpPr>
        <xdr:cNvPr id="706" name="直線コネクタ 705"/>
        <xdr:cNvCxnSpPr/>
      </xdr:nvCxnSpPr>
      <xdr:spPr>
        <a:xfrm flipV="1">
          <a:off x="14592300" y="16797201"/>
          <a:ext cx="889000" cy="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23034</xdr:rowOff>
    </xdr:from>
    <xdr:to>
      <xdr:col>22</xdr:col>
      <xdr:colOff>415925</xdr:colOff>
      <xdr:row>98</xdr:row>
      <xdr:rowOff>124634</xdr:rowOff>
    </xdr:to>
    <xdr:sp macro="" textlink="">
      <xdr:nvSpPr>
        <xdr:cNvPr id="707" name="フローチャート : 判断 706"/>
        <xdr:cNvSpPr/>
      </xdr:nvSpPr>
      <xdr:spPr>
        <a:xfrm>
          <a:off x="15430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115761</xdr:rowOff>
    </xdr:from>
    <xdr:ext cx="599010" cy="259045"/>
    <xdr:sp macro="" textlink="">
      <xdr:nvSpPr>
        <xdr:cNvPr id="708" name="テキスト ボックス 707"/>
        <xdr:cNvSpPr txBox="1"/>
      </xdr:nvSpPr>
      <xdr:spPr>
        <a:xfrm>
          <a:off x="15181794" y="1691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167773</xdr:rowOff>
    </xdr:from>
    <xdr:to>
      <xdr:col>21</xdr:col>
      <xdr:colOff>161925</xdr:colOff>
      <xdr:row>98</xdr:row>
      <xdr:rowOff>3421</xdr:rowOff>
    </xdr:to>
    <xdr:cxnSp macro="">
      <xdr:nvCxnSpPr>
        <xdr:cNvPr id="709" name="直線コネクタ 708"/>
        <xdr:cNvCxnSpPr/>
      </xdr:nvCxnSpPr>
      <xdr:spPr>
        <a:xfrm flipV="1">
          <a:off x="13703300" y="16798423"/>
          <a:ext cx="889000" cy="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163796</xdr:rowOff>
    </xdr:from>
    <xdr:to>
      <xdr:col>21</xdr:col>
      <xdr:colOff>212725</xdr:colOff>
      <xdr:row>98</xdr:row>
      <xdr:rowOff>93946</xdr:rowOff>
    </xdr:to>
    <xdr:sp macro="" textlink="">
      <xdr:nvSpPr>
        <xdr:cNvPr id="710" name="フローチャート : 判断 709"/>
        <xdr:cNvSpPr/>
      </xdr:nvSpPr>
      <xdr:spPr>
        <a:xfrm>
          <a:off x="1454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85073</xdr:rowOff>
    </xdr:from>
    <xdr:ext cx="599010" cy="259045"/>
    <xdr:sp macro="" textlink="">
      <xdr:nvSpPr>
        <xdr:cNvPr id="711" name="テキスト ボックス 710"/>
        <xdr:cNvSpPr txBox="1"/>
      </xdr:nvSpPr>
      <xdr:spPr>
        <a:xfrm>
          <a:off x="14292794" y="168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3421</xdr:rowOff>
    </xdr:from>
    <xdr:to>
      <xdr:col>19</xdr:col>
      <xdr:colOff>644525</xdr:colOff>
      <xdr:row>98</xdr:row>
      <xdr:rowOff>14849</xdr:rowOff>
    </xdr:to>
    <xdr:cxnSp macro="">
      <xdr:nvCxnSpPr>
        <xdr:cNvPr id="712" name="直線コネクタ 711"/>
        <xdr:cNvCxnSpPr/>
      </xdr:nvCxnSpPr>
      <xdr:spPr>
        <a:xfrm flipV="1">
          <a:off x="12814300" y="1680552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161530</xdr:rowOff>
    </xdr:from>
    <xdr:to>
      <xdr:col>20</xdr:col>
      <xdr:colOff>9525</xdr:colOff>
      <xdr:row>98</xdr:row>
      <xdr:rowOff>91680</xdr:rowOff>
    </xdr:to>
    <xdr:sp macro="" textlink="">
      <xdr:nvSpPr>
        <xdr:cNvPr id="713" name="フローチャート : 判断 712"/>
        <xdr:cNvSpPr/>
      </xdr:nvSpPr>
      <xdr:spPr>
        <a:xfrm>
          <a:off x="13652500" y="1679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82807</xdr:rowOff>
    </xdr:from>
    <xdr:ext cx="599010" cy="259045"/>
    <xdr:sp macro="" textlink="">
      <xdr:nvSpPr>
        <xdr:cNvPr id="714" name="テキスト ボックス 713"/>
        <xdr:cNvSpPr txBox="1"/>
      </xdr:nvSpPr>
      <xdr:spPr>
        <a:xfrm>
          <a:off x="13403794" y="1688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150068</xdr:rowOff>
    </xdr:from>
    <xdr:to>
      <xdr:col>18</xdr:col>
      <xdr:colOff>492125</xdr:colOff>
      <xdr:row>98</xdr:row>
      <xdr:rowOff>80218</xdr:rowOff>
    </xdr:to>
    <xdr:sp macro="" textlink="">
      <xdr:nvSpPr>
        <xdr:cNvPr id="715" name="フローチャート : 判断 714"/>
        <xdr:cNvSpPr/>
      </xdr:nvSpPr>
      <xdr:spPr>
        <a:xfrm>
          <a:off x="12763500" y="167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71345</xdr:rowOff>
    </xdr:from>
    <xdr:ext cx="599010" cy="259045"/>
    <xdr:sp macro="" textlink="">
      <xdr:nvSpPr>
        <xdr:cNvPr id="716" name="テキスト ボックス 715"/>
        <xdr:cNvSpPr txBox="1"/>
      </xdr:nvSpPr>
      <xdr:spPr>
        <a:xfrm>
          <a:off x="12514794" y="1687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130457</xdr:rowOff>
    </xdr:from>
    <xdr:to>
      <xdr:col>23</xdr:col>
      <xdr:colOff>568325</xdr:colOff>
      <xdr:row>98</xdr:row>
      <xdr:rowOff>60607</xdr:rowOff>
    </xdr:to>
    <xdr:sp macro="" textlink="">
      <xdr:nvSpPr>
        <xdr:cNvPr id="722" name="円/楕円 721"/>
        <xdr:cNvSpPr/>
      </xdr:nvSpPr>
      <xdr:spPr>
        <a:xfrm>
          <a:off x="16268700" y="1676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153334</xdr:rowOff>
    </xdr:from>
    <xdr:ext cx="599010" cy="259045"/>
    <xdr:sp macro="" textlink="">
      <xdr:nvSpPr>
        <xdr:cNvPr id="723" name="公債費該当値テキスト"/>
        <xdr:cNvSpPr txBox="1"/>
      </xdr:nvSpPr>
      <xdr:spPr>
        <a:xfrm>
          <a:off x="16370300" y="1661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159,549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115751</xdr:rowOff>
    </xdr:from>
    <xdr:to>
      <xdr:col>22</xdr:col>
      <xdr:colOff>415925</xdr:colOff>
      <xdr:row>98</xdr:row>
      <xdr:rowOff>45901</xdr:rowOff>
    </xdr:to>
    <xdr:sp macro="" textlink="">
      <xdr:nvSpPr>
        <xdr:cNvPr id="724" name="円/楕円 723"/>
        <xdr:cNvSpPr/>
      </xdr:nvSpPr>
      <xdr:spPr>
        <a:xfrm>
          <a:off x="15430500" y="1674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62428</xdr:rowOff>
    </xdr:from>
    <xdr:ext cx="599010" cy="259045"/>
    <xdr:sp macro="" textlink="">
      <xdr:nvSpPr>
        <xdr:cNvPr id="725" name="テキスト ボックス 724"/>
        <xdr:cNvSpPr txBox="1"/>
      </xdr:nvSpPr>
      <xdr:spPr>
        <a:xfrm>
          <a:off x="15181794" y="1652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168,556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116973</xdr:rowOff>
    </xdr:from>
    <xdr:to>
      <xdr:col>21</xdr:col>
      <xdr:colOff>212725</xdr:colOff>
      <xdr:row>98</xdr:row>
      <xdr:rowOff>47123</xdr:rowOff>
    </xdr:to>
    <xdr:sp macro="" textlink="">
      <xdr:nvSpPr>
        <xdr:cNvPr id="726" name="円/楕円 725"/>
        <xdr:cNvSpPr/>
      </xdr:nvSpPr>
      <xdr:spPr>
        <a:xfrm>
          <a:off x="14541500" y="1674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63650</xdr:rowOff>
    </xdr:from>
    <xdr:ext cx="599010" cy="259045"/>
    <xdr:sp macro="" textlink="">
      <xdr:nvSpPr>
        <xdr:cNvPr id="727" name="テキスト ボックス 726"/>
        <xdr:cNvSpPr txBox="1"/>
      </xdr:nvSpPr>
      <xdr:spPr>
        <a:xfrm>
          <a:off x="14292794" y="16522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167,808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124071</xdr:rowOff>
    </xdr:from>
    <xdr:to>
      <xdr:col>20</xdr:col>
      <xdr:colOff>9525</xdr:colOff>
      <xdr:row>98</xdr:row>
      <xdr:rowOff>54221</xdr:rowOff>
    </xdr:to>
    <xdr:sp macro="" textlink="">
      <xdr:nvSpPr>
        <xdr:cNvPr id="728" name="円/楕円 727"/>
        <xdr:cNvSpPr/>
      </xdr:nvSpPr>
      <xdr:spPr>
        <a:xfrm>
          <a:off x="13652500" y="1675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70748</xdr:rowOff>
    </xdr:from>
    <xdr:ext cx="599010" cy="259045"/>
    <xdr:sp macro="" textlink="">
      <xdr:nvSpPr>
        <xdr:cNvPr id="729" name="テキスト ボックス 728"/>
        <xdr:cNvSpPr txBox="1"/>
      </xdr:nvSpPr>
      <xdr:spPr>
        <a:xfrm>
          <a:off x="13403794" y="16529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163,460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135499</xdr:rowOff>
    </xdr:from>
    <xdr:to>
      <xdr:col>18</xdr:col>
      <xdr:colOff>492125</xdr:colOff>
      <xdr:row>98</xdr:row>
      <xdr:rowOff>65649</xdr:rowOff>
    </xdr:to>
    <xdr:sp macro="" textlink="">
      <xdr:nvSpPr>
        <xdr:cNvPr id="730" name="円/楕円 729"/>
        <xdr:cNvSpPr/>
      </xdr:nvSpPr>
      <xdr:spPr>
        <a:xfrm>
          <a:off x="12763500" y="1676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82176</xdr:rowOff>
    </xdr:from>
    <xdr:ext cx="599010" cy="259045"/>
    <xdr:sp macro="" textlink="">
      <xdr:nvSpPr>
        <xdr:cNvPr id="731" name="テキスト ボックス 730"/>
        <xdr:cNvSpPr txBox="1"/>
      </xdr:nvSpPr>
      <xdr:spPr>
        <a:xfrm>
          <a:off x="12514794" y="16541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168321</xdr:rowOff>
    </xdr:from>
    <xdr:to>
      <xdr:col>32</xdr:col>
      <xdr:colOff>187325</xdr:colOff>
      <xdr:row>38</xdr:row>
      <xdr:rowOff>66365</xdr:rowOff>
    </xdr:to>
    <xdr:cxnSp macro="">
      <xdr:nvCxnSpPr>
        <xdr:cNvPr id="758" name="直線コネクタ 757"/>
        <xdr:cNvCxnSpPr/>
      </xdr:nvCxnSpPr>
      <xdr:spPr>
        <a:xfrm>
          <a:off x="21323300" y="6511971"/>
          <a:ext cx="8382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35368</xdr:rowOff>
    </xdr:from>
    <xdr:ext cx="469744" cy="259045"/>
    <xdr:sp macro="" textlink="">
      <xdr:nvSpPr>
        <xdr:cNvPr id="759" name="諸支出金平均値テキスト"/>
        <xdr:cNvSpPr txBox="1"/>
      </xdr:nvSpPr>
      <xdr:spPr>
        <a:xfrm>
          <a:off x="22212300" y="6550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168321</xdr:rowOff>
    </xdr:from>
    <xdr:to>
      <xdr:col>31</xdr:col>
      <xdr:colOff>34925</xdr:colOff>
      <xdr:row>38</xdr:row>
      <xdr:rowOff>96678</xdr:rowOff>
    </xdr:to>
    <xdr:cxnSp macro="">
      <xdr:nvCxnSpPr>
        <xdr:cNvPr id="761" name="直線コネクタ 760"/>
        <xdr:cNvCxnSpPr/>
      </xdr:nvCxnSpPr>
      <xdr:spPr>
        <a:xfrm flipV="1">
          <a:off x="20434300" y="6511971"/>
          <a:ext cx="889000" cy="9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57559</xdr:rowOff>
    </xdr:from>
    <xdr:to>
      <xdr:col>31</xdr:col>
      <xdr:colOff>85725</xdr:colOff>
      <xdr:row>38</xdr:row>
      <xdr:rowOff>159159</xdr:rowOff>
    </xdr:to>
    <xdr:sp macro="" textlink="">
      <xdr:nvSpPr>
        <xdr:cNvPr id="762" name="フローチャート : 判断 761"/>
        <xdr:cNvSpPr/>
      </xdr:nvSpPr>
      <xdr:spPr>
        <a:xfrm>
          <a:off x="21272500" y="65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150286</xdr:rowOff>
    </xdr:from>
    <xdr:ext cx="469744" cy="259045"/>
    <xdr:sp macro="" textlink="">
      <xdr:nvSpPr>
        <xdr:cNvPr id="763" name="テキスト ボックス 762"/>
        <xdr:cNvSpPr txBox="1"/>
      </xdr:nvSpPr>
      <xdr:spPr>
        <a:xfrm>
          <a:off x="21088427" y="666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96678</xdr:rowOff>
    </xdr:from>
    <xdr:to>
      <xdr:col>29</xdr:col>
      <xdr:colOff>517525</xdr:colOff>
      <xdr:row>38</xdr:row>
      <xdr:rowOff>139700</xdr:rowOff>
    </xdr:to>
    <xdr:cxnSp macro="">
      <xdr:nvCxnSpPr>
        <xdr:cNvPr id="764" name="直線コネクタ 763"/>
        <xdr:cNvCxnSpPr/>
      </xdr:nvCxnSpPr>
      <xdr:spPr>
        <a:xfrm flipV="1">
          <a:off x="19545300" y="6611778"/>
          <a:ext cx="889000" cy="4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85814</xdr:rowOff>
    </xdr:from>
    <xdr:to>
      <xdr:col>29</xdr:col>
      <xdr:colOff>568325</xdr:colOff>
      <xdr:row>39</xdr:row>
      <xdr:rowOff>15964</xdr:rowOff>
    </xdr:to>
    <xdr:sp macro="" textlink="">
      <xdr:nvSpPr>
        <xdr:cNvPr id="765" name="フローチャート : 判断 764"/>
        <xdr:cNvSpPr/>
      </xdr:nvSpPr>
      <xdr:spPr>
        <a:xfrm>
          <a:off x="20383500" y="660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7091</xdr:rowOff>
    </xdr:from>
    <xdr:ext cx="378565" cy="259045"/>
    <xdr:sp macro="" textlink="">
      <xdr:nvSpPr>
        <xdr:cNvPr id="766" name="テキスト ボックス 765"/>
        <xdr:cNvSpPr txBox="1"/>
      </xdr:nvSpPr>
      <xdr:spPr>
        <a:xfrm>
          <a:off x="20245017" y="6693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137802</xdr:rowOff>
    </xdr:from>
    <xdr:to>
      <xdr:col>28</xdr:col>
      <xdr:colOff>314325</xdr:colOff>
      <xdr:row>38</xdr:row>
      <xdr:rowOff>139700</xdr:rowOff>
    </xdr:to>
    <xdr:cxnSp macro="">
      <xdr:nvCxnSpPr>
        <xdr:cNvPr id="767" name="直線コネクタ 766"/>
        <xdr:cNvCxnSpPr/>
      </xdr:nvCxnSpPr>
      <xdr:spPr>
        <a:xfrm>
          <a:off x="18656300" y="6652902"/>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81859</xdr:rowOff>
    </xdr:from>
    <xdr:to>
      <xdr:col>28</xdr:col>
      <xdr:colOff>365125</xdr:colOff>
      <xdr:row>39</xdr:row>
      <xdr:rowOff>12009</xdr:rowOff>
    </xdr:to>
    <xdr:sp macro="" textlink="">
      <xdr:nvSpPr>
        <xdr:cNvPr id="768" name="フローチャート : 判断 767"/>
        <xdr:cNvSpPr/>
      </xdr:nvSpPr>
      <xdr:spPr>
        <a:xfrm>
          <a:off x="19494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28536</xdr:rowOff>
    </xdr:from>
    <xdr:ext cx="378565" cy="259045"/>
    <xdr:sp macro="" textlink="">
      <xdr:nvSpPr>
        <xdr:cNvPr id="769" name="テキスト ボックス 768"/>
        <xdr:cNvSpPr txBox="1"/>
      </xdr:nvSpPr>
      <xdr:spPr>
        <a:xfrm>
          <a:off x="19356017" y="637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48186</xdr:rowOff>
    </xdr:from>
    <xdr:to>
      <xdr:col>27</xdr:col>
      <xdr:colOff>161925</xdr:colOff>
      <xdr:row>38</xdr:row>
      <xdr:rowOff>149786</xdr:rowOff>
    </xdr:to>
    <xdr:sp macro="" textlink="">
      <xdr:nvSpPr>
        <xdr:cNvPr id="770" name="フローチャート : 判断 769"/>
        <xdr:cNvSpPr/>
      </xdr:nvSpPr>
      <xdr:spPr>
        <a:xfrm>
          <a:off x="18605500" y="656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166313</xdr:rowOff>
    </xdr:from>
    <xdr:ext cx="469744" cy="259045"/>
    <xdr:sp macro="" textlink="">
      <xdr:nvSpPr>
        <xdr:cNvPr id="771" name="テキスト ボックス 770"/>
        <xdr:cNvSpPr txBox="1"/>
      </xdr:nvSpPr>
      <xdr:spPr>
        <a:xfrm>
          <a:off x="18421427" y="63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15565</xdr:rowOff>
    </xdr:from>
    <xdr:to>
      <xdr:col>32</xdr:col>
      <xdr:colOff>238125</xdr:colOff>
      <xdr:row>38</xdr:row>
      <xdr:rowOff>117165</xdr:rowOff>
    </xdr:to>
    <xdr:sp macro="" textlink="">
      <xdr:nvSpPr>
        <xdr:cNvPr id="777" name="円/楕円 776"/>
        <xdr:cNvSpPr/>
      </xdr:nvSpPr>
      <xdr:spPr>
        <a:xfrm>
          <a:off x="22110700" y="653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146392</xdr:rowOff>
    </xdr:from>
    <xdr:ext cx="469744" cy="259045"/>
    <xdr:sp macro="" textlink="">
      <xdr:nvSpPr>
        <xdr:cNvPr id="778" name="諸支出金該当値テキスト"/>
        <xdr:cNvSpPr txBox="1"/>
      </xdr:nvSpPr>
      <xdr:spPr>
        <a:xfrm>
          <a:off x="22212300" y="631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3,208</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117521</xdr:rowOff>
    </xdr:from>
    <xdr:to>
      <xdr:col>31</xdr:col>
      <xdr:colOff>85725</xdr:colOff>
      <xdr:row>38</xdr:row>
      <xdr:rowOff>47671</xdr:rowOff>
    </xdr:to>
    <xdr:sp macro="" textlink="">
      <xdr:nvSpPr>
        <xdr:cNvPr id="779" name="円/楕円 778"/>
        <xdr:cNvSpPr/>
      </xdr:nvSpPr>
      <xdr:spPr>
        <a:xfrm>
          <a:off x="21272500" y="646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64198</xdr:rowOff>
    </xdr:from>
    <xdr:ext cx="469744" cy="259045"/>
    <xdr:sp macro="" textlink="">
      <xdr:nvSpPr>
        <xdr:cNvPr id="780" name="テキスト ボックス 779"/>
        <xdr:cNvSpPr txBox="1"/>
      </xdr:nvSpPr>
      <xdr:spPr>
        <a:xfrm>
          <a:off x="21088427" y="6236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45878</xdr:rowOff>
    </xdr:from>
    <xdr:to>
      <xdr:col>29</xdr:col>
      <xdr:colOff>568325</xdr:colOff>
      <xdr:row>38</xdr:row>
      <xdr:rowOff>147478</xdr:rowOff>
    </xdr:to>
    <xdr:sp macro="" textlink="">
      <xdr:nvSpPr>
        <xdr:cNvPr id="781" name="円/楕円 780"/>
        <xdr:cNvSpPr/>
      </xdr:nvSpPr>
      <xdr:spPr>
        <a:xfrm>
          <a:off x="20383500" y="656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164004</xdr:rowOff>
    </xdr:from>
    <xdr:ext cx="469744" cy="259045"/>
    <xdr:sp macro="" textlink="">
      <xdr:nvSpPr>
        <xdr:cNvPr id="782" name="テキスト ボックス 781"/>
        <xdr:cNvSpPr txBox="1"/>
      </xdr:nvSpPr>
      <xdr:spPr>
        <a:xfrm>
          <a:off x="20199427" y="633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3" name="円/楕円 78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4" name="テキスト ボックス 78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87002</xdr:rowOff>
    </xdr:from>
    <xdr:to>
      <xdr:col>27</xdr:col>
      <xdr:colOff>161925</xdr:colOff>
      <xdr:row>39</xdr:row>
      <xdr:rowOff>17152</xdr:rowOff>
    </xdr:to>
    <xdr:sp macro="" textlink="">
      <xdr:nvSpPr>
        <xdr:cNvPr id="785" name="円/楕円 784"/>
        <xdr:cNvSpPr/>
      </xdr:nvSpPr>
      <xdr:spPr>
        <a:xfrm>
          <a:off x="18605500" y="660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8279</xdr:rowOff>
    </xdr:from>
    <xdr:ext cx="313932" cy="259045"/>
    <xdr:sp macro="" textlink="">
      <xdr:nvSpPr>
        <xdr:cNvPr id="786" name="テキスト ボックス 785"/>
        <xdr:cNvSpPr txBox="1"/>
      </xdr:nvSpPr>
      <xdr:spPr>
        <a:xfrm>
          <a:off x="18499333" y="66948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住民一人当たりのコストを類似団体と比較すると、民生費・衛生費・公債費が高く、他は建設事業のあった年度を除き、低い傾向となっている。</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少子高齢の町として、高齢者や子どもに対する支援は重要であり、真に住民のためになっているか精査しながら行っていきたいと考えている。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商工費の平成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年度は道の駅の整備により、教育費の平成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総合文化センターの整備により、高い数値を示していると考えられる。これらは新規整備であるが、今後は新規整備から更新整備へシフトするものと考えられる。事業の取捨選択を徹底していくことで、適正な事業費の確保を図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山口県上関町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財政調整基金残高：</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財政調整基金への積み立てを行った</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年度を除き、減少傾向</a:t>
          </a:r>
          <a:r>
            <a:rPr lang="ja-JP" altLang="en-US" sz="1100" b="0" i="0" baseline="0">
              <a:solidFill>
                <a:schemeClr val="dk1"/>
              </a:solidFill>
              <a:effectLst/>
              <a:latin typeface="+mn-lt"/>
              <a:ea typeface="+mn-ea"/>
              <a:cs typeface="+mn-cs"/>
            </a:rPr>
            <a:t>となってい</a:t>
          </a:r>
          <a:r>
            <a:rPr lang="ja-JP" altLang="ja-JP" sz="1100" b="0" i="0" baseline="0">
              <a:solidFill>
                <a:schemeClr val="dk1"/>
              </a:solidFill>
              <a:effectLst/>
              <a:latin typeface="+mn-lt"/>
              <a:ea typeface="+mn-ea"/>
              <a:cs typeface="+mn-cs"/>
            </a:rPr>
            <a:t>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実質収支額：</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同規模で推移している。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実質単年度収支：</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年度はプラスとなったが、平成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年度はマイナスとなっている。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今後の対応：</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当町の一般財源の多くを占める町税及び地方交付税の動向によっては財政調整基金の取り崩しが増え、実質単年度収支がマイナスで推移する可能性がある。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山口県上関町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各会計：</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一般会計及び全ての特別会計で赤字は生じていない。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今後の対応：</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今後も赤字とならないよう、適正な財政運営を行っていく。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3315873</v>
      </c>
      <c r="BO4" s="381"/>
      <c r="BP4" s="381"/>
      <c r="BQ4" s="381"/>
      <c r="BR4" s="381"/>
      <c r="BS4" s="381"/>
      <c r="BT4" s="381"/>
      <c r="BU4" s="382"/>
      <c r="BV4" s="380">
        <v>3446681</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5.4</v>
      </c>
      <c r="CU4" s="387"/>
      <c r="CV4" s="387"/>
      <c r="CW4" s="387"/>
      <c r="CX4" s="387"/>
      <c r="CY4" s="387"/>
      <c r="CZ4" s="387"/>
      <c r="DA4" s="388"/>
      <c r="DB4" s="386">
        <v>5.0999999999999996</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3188286</v>
      </c>
      <c r="BO5" s="418"/>
      <c r="BP5" s="418"/>
      <c r="BQ5" s="418"/>
      <c r="BR5" s="418"/>
      <c r="BS5" s="418"/>
      <c r="BT5" s="418"/>
      <c r="BU5" s="419"/>
      <c r="BV5" s="417">
        <v>3331392</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94.6</v>
      </c>
      <c r="CU5" s="415"/>
      <c r="CV5" s="415"/>
      <c r="CW5" s="415"/>
      <c r="CX5" s="415"/>
      <c r="CY5" s="415"/>
      <c r="CZ5" s="415"/>
      <c r="DA5" s="416"/>
      <c r="DB5" s="414">
        <v>93.3</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127587</v>
      </c>
      <c r="BO6" s="418"/>
      <c r="BP6" s="418"/>
      <c r="BQ6" s="418"/>
      <c r="BR6" s="418"/>
      <c r="BS6" s="418"/>
      <c r="BT6" s="418"/>
      <c r="BU6" s="419"/>
      <c r="BV6" s="417">
        <v>115289</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98.2</v>
      </c>
      <c r="CU6" s="455"/>
      <c r="CV6" s="455"/>
      <c r="CW6" s="455"/>
      <c r="CX6" s="455"/>
      <c r="CY6" s="455"/>
      <c r="CZ6" s="455"/>
      <c r="DA6" s="456"/>
      <c r="DB6" s="454">
        <v>98</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23869</v>
      </c>
      <c r="BO7" s="418"/>
      <c r="BP7" s="418"/>
      <c r="BQ7" s="418"/>
      <c r="BR7" s="418"/>
      <c r="BS7" s="418"/>
      <c r="BT7" s="418"/>
      <c r="BU7" s="419"/>
      <c r="BV7" s="417">
        <v>13055</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1916731</v>
      </c>
      <c r="CU7" s="418"/>
      <c r="CV7" s="418"/>
      <c r="CW7" s="418"/>
      <c r="CX7" s="418"/>
      <c r="CY7" s="418"/>
      <c r="CZ7" s="418"/>
      <c r="DA7" s="419"/>
      <c r="DB7" s="417">
        <v>1999763</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103718</v>
      </c>
      <c r="BO8" s="418"/>
      <c r="BP8" s="418"/>
      <c r="BQ8" s="418"/>
      <c r="BR8" s="418"/>
      <c r="BS8" s="418"/>
      <c r="BT8" s="418"/>
      <c r="BU8" s="419"/>
      <c r="BV8" s="417">
        <v>102234</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0.12</v>
      </c>
      <c r="CU8" s="458"/>
      <c r="CV8" s="458"/>
      <c r="CW8" s="458"/>
      <c r="CX8" s="458"/>
      <c r="CY8" s="458"/>
      <c r="CZ8" s="458"/>
      <c r="DA8" s="459"/>
      <c r="DB8" s="457">
        <v>0.12</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2803</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1484</v>
      </c>
      <c r="BO9" s="418"/>
      <c r="BP9" s="418"/>
      <c r="BQ9" s="418"/>
      <c r="BR9" s="418"/>
      <c r="BS9" s="418"/>
      <c r="BT9" s="418"/>
      <c r="BU9" s="419"/>
      <c r="BV9" s="417">
        <v>-19951</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19.100000000000001</v>
      </c>
      <c r="CU9" s="415"/>
      <c r="CV9" s="415"/>
      <c r="CW9" s="415"/>
      <c r="CX9" s="415"/>
      <c r="CY9" s="415"/>
      <c r="CZ9" s="415"/>
      <c r="DA9" s="416"/>
      <c r="DB9" s="414">
        <v>20.2</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3332</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52201</v>
      </c>
      <c r="BO10" s="418"/>
      <c r="BP10" s="418"/>
      <c r="BQ10" s="418"/>
      <c r="BR10" s="418"/>
      <c r="BS10" s="418"/>
      <c r="BT10" s="418"/>
      <c r="BU10" s="419"/>
      <c r="BV10" s="417">
        <v>62140</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2946</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50000</v>
      </c>
      <c r="BO12" s="418"/>
      <c r="BP12" s="418"/>
      <c r="BQ12" s="418"/>
      <c r="BR12" s="418"/>
      <c r="BS12" s="418"/>
      <c r="BT12" s="418"/>
      <c r="BU12" s="419"/>
      <c r="BV12" s="417">
        <v>62000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2944</v>
      </c>
      <c r="S13" s="499"/>
      <c r="T13" s="499"/>
      <c r="U13" s="499"/>
      <c r="V13" s="500"/>
      <c r="W13" s="433" t="s">
        <v>124</v>
      </c>
      <c r="X13" s="434"/>
      <c r="Y13" s="434"/>
      <c r="Z13" s="434"/>
      <c r="AA13" s="434"/>
      <c r="AB13" s="424"/>
      <c r="AC13" s="468">
        <v>219</v>
      </c>
      <c r="AD13" s="469"/>
      <c r="AE13" s="469"/>
      <c r="AF13" s="469"/>
      <c r="AG13" s="508"/>
      <c r="AH13" s="468">
        <v>264</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3685</v>
      </c>
      <c r="BO13" s="418"/>
      <c r="BP13" s="418"/>
      <c r="BQ13" s="418"/>
      <c r="BR13" s="418"/>
      <c r="BS13" s="418"/>
      <c r="BT13" s="418"/>
      <c r="BU13" s="419"/>
      <c r="BV13" s="417">
        <v>-19811</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10</v>
      </c>
      <c r="CU13" s="415"/>
      <c r="CV13" s="415"/>
      <c r="CW13" s="415"/>
      <c r="CX13" s="415"/>
      <c r="CY13" s="415"/>
      <c r="CZ13" s="415"/>
      <c r="DA13" s="416"/>
      <c r="DB13" s="414">
        <v>9.8000000000000007</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3053</v>
      </c>
      <c r="S14" s="499"/>
      <c r="T14" s="499"/>
      <c r="U14" s="499"/>
      <c r="V14" s="500"/>
      <c r="W14" s="407"/>
      <c r="X14" s="408"/>
      <c r="Y14" s="408"/>
      <c r="Z14" s="408"/>
      <c r="AA14" s="408"/>
      <c r="AB14" s="397"/>
      <c r="AC14" s="501">
        <v>17.899999999999999</v>
      </c>
      <c r="AD14" s="502"/>
      <c r="AE14" s="502"/>
      <c r="AF14" s="502"/>
      <c r="AG14" s="503"/>
      <c r="AH14" s="501">
        <v>19.399999999999999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3050</v>
      </c>
      <c r="S15" s="499"/>
      <c r="T15" s="499"/>
      <c r="U15" s="499"/>
      <c r="V15" s="500"/>
      <c r="W15" s="433" t="s">
        <v>131</v>
      </c>
      <c r="X15" s="434"/>
      <c r="Y15" s="434"/>
      <c r="Z15" s="434"/>
      <c r="AA15" s="434"/>
      <c r="AB15" s="424"/>
      <c r="AC15" s="468">
        <v>232</v>
      </c>
      <c r="AD15" s="469"/>
      <c r="AE15" s="469"/>
      <c r="AF15" s="469"/>
      <c r="AG15" s="508"/>
      <c r="AH15" s="468">
        <v>270</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215010</v>
      </c>
      <c r="BO15" s="381"/>
      <c r="BP15" s="381"/>
      <c r="BQ15" s="381"/>
      <c r="BR15" s="381"/>
      <c r="BS15" s="381"/>
      <c r="BT15" s="381"/>
      <c r="BU15" s="382"/>
      <c r="BV15" s="380">
        <v>227536</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19</v>
      </c>
      <c r="AD16" s="502"/>
      <c r="AE16" s="502"/>
      <c r="AF16" s="502"/>
      <c r="AG16" s="503"/>
      <c r="AH16" s="501">
        <v>19.8</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1796924</v>
      </c>
      <c r="BO16" s="418"/>
      <c r="BP16" s="418"/>
      <c r="BQ16" s="418"/>
      <c r="BR16" s="418"/>
      <c r="BS16" s="418"/>
      <c r="BT16" s="418"/>
      <c r="BU16" s="419"/>
      <c r="BV16" s="417">
        <v>1850265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771</v>
      </c>
      <c r="AD17" s="469"/>
      <c r="AE17" s="469"/>
      <c r="AF17" s="469"/>
      <c r="AG17" s="508"/>
      <c r="AH17" s="468">
        <v>828</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265006</v>
      </c>
      <c r="BO17" s="418"/>
      <c r="BP17" s="418"/>
      <c r="BQ17" s="418"/>
      <c r="BR17" s="418"/>
      <c r="BS17" s="418"/>
      <c r="BT17" s="418"/>
      <c r="BU17" s="419"/>
      <c r="BV17" s="417">
        <v>280934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34.69</v>
      </c>
      <c r="M18" s="530"/>
      <c r="N18" s="530"/>
      <c r="O18" s="530"/>
      <c r="P18" s="530"/>
      <c r="Q18" s="530"/>
      <c r="R18" s="531"/>
      <c r="S18" s="531"/>
      <c r="T18" s="531"/>
      <c r="U18" s="531"/>
      <c r="V18" s="532"/>
      <c r="W18" s="435"/>
      <c r="X18" s="436"/>
      <c r="Y18" s="436"/>
      <c r="Z18" s="436"/>
      <c r="AA18" s="436"/>
      <c r="AB18" s="427"/>
      <c r="AC18" s="533">
        <v>63.1</v>
      </c>
      <c r="AD18" s="534"/>
      <c r="AE18" s="534"/>
      <c r="AF18" s="534"/>
      <c r="AG18" s="535"/>
      <c r="AH18" s="533">
        <v>60.8</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1817618</v>
      </c>
      <c r="BO18" s="418"/>
      <c r="BP18" s="418"/>
      <c r="BQ18" s="418"/>
      <c r="BR18" s="418"/>
      <c r="BS18" s="418"/>
      <c r="BT18" s="418"/>
      <c r="BU18" s="419"/>
      <c r="BV18" s="417">
        <v>1868054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81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2408480</v>
      </c>
      <c r="BO19" s="418"/>
      <c r="BP19" s="418"/>
      <c r="BQ19" s="418"/>
      <c r="BR19" s="418"/>
      <c r="BS19" s="418"/>
      <c r="BT19" s="418"/>
      <c r="BU19" s="419"/>
      <c r="BV19" s="417">
        <v>2506325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1459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3233755</v>
      </c>
      <c r="BO23" s="418"/>
      <c r="BP23" s="418"/>
      <c r="BQ23" s="418"/>
      <c r="BR23" s="418"/>
      <c r="BS23" s="418"/>
      <c r="BT23" s="418"/>
      <c r="BU23" s="419"/>
      <c r="BV23" s="417">
        <v>3365313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6740</v>
      </c>
      <c r="R24" s="469"/>
      <c r="S24" s="469"/>
      <c r="T24" s="469"/>
      <c r="U24" s="469"/>
      <c r="V24" s="508"/>
      <c r="W24" s="563"/>
      <c r="X24" s="551"/>
      <c r="Y24" s="552"/>
      <c r="Z24" s="467" t="s">
        <v>154</v>
      </c>
      <c r="AA24" s="447"/>
      <c r="AB24" s="447"/>
      <c r="AC24" s="447"/>
      <c r="AD24" s="447"/>
      <c r="AE24" s="447"/>
      <c r="AF24" s="447"/>
      <c r="AG24" s="448"/>
      <c r="AH24" s="468">
        <v>59</v>
      </c>
      <c r="AI24" s="469"/>
      <c r="AJ24" s="469"/>
      <c r="AK24" s="469"/>
      <c r="AL24" s="508"/>
      <c r="AM24" s="468">
        <v>188033</v>
      </c>
      <c r="AN24" s="469"/>
      <c r="AO24" s="469"/>
      <c r="AP24" s="469"/>
      <c r="AQ24" s="469"/>
      <c r="AR24" s="508"/>
      <c r="AS24" s="468">
        <v>3187</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3158155</v>
      </c>
      <c r="BO24" s="418"/>
      <c r="BP24" s="418"/>
      <c r="BQ24" s="418"/>
      <c r="BR24" s="418"/>
      <c r="BS24" s="418"/>
      <c r="BT24" s="418"/>
      <c r="BU24" s="419"/>
      <c r="BV24" s="417">
        <v>3283333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5520</v>
      </c>
      <c r="R25" s="469"/>
      <c r="S25" s="469"/>
      <c r="T25" s="469"/>
      <c r="U25" s="469"/>
      <c r="V25" s="508"/>
      <c r="W25" s="563"/>
      <c r="X25" s="551"/>
      <c r="Y25" s="552"/>
      <c r="Z25" s="467" t="s">
        <v>157</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340173</v>
      </c>
      <c r="BO25" s="381"/>
      <c r="BP25" s="381"/>
      <c r="BQ25" s="381"/>
      <c r="BR25" s="381"/>
      <c r="BS25" s="381"/>
      <c r="BT25" s="381"/>
      <c r="BU25" s="382"/>
      <c r="BV25" s="380">
        <v>88092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5080</v>
      </c>
      <c r="R26" s="469"/>
      <c r="S26" s="469"/>
      <c r="T26" s="469"/>
      <c r="U26" s="469"/>
      <c r="V26" s="508"/>
      <c r="W26" s="563"/>
      <c r="X26" s="551"/>
      <c r="Y26" s="552"/>
      <c r="Z26" s="467" t="s">
        <v>160</v>
      </c>
      <c r="AA26" s="573"/>
      <c r="AB26" s="573"/>
      <c r="AC26" s="573"/>
      <c r="AD26" s="573"/>
      <c r="AE26" s="573"/>
      <c r="AF26" s="573"/>
      <c r="AG26" s="574"/>
      <c r="AH26" s="468">
        <v>1</v>
      </c>
      <c r="AI26" s="469"/>
      <c r="AJ26" s="469"/>
      <c r="AK26" s="469"/>
      <c r="AL26" s="508"/>
      <c r="AM26" s="468" t="s">
        <v>161</v>
      </c>
      <c r="AN26" s="469"/>
      <c r="AO26" s="469"/>
      <c r="AP26" s="469"/>
      <c r="AQ26" s="469"/>
      <c r="AR26" s="508"/>
      <c r="AS26" s="468" t="s">
        <v>161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2540</v>
      </c>
      <c r="R27" s="469"/>
      <c r="S27" s="469"/>
      <c r="T27" s="469"/>
      <c r="U27" s="469"/>
      <c r="V27" s="508"/>
      <c r="W27" s="563"/>
      <c r="X27" s="551"/>
      <c r="Y27" s="552"/>
      <c r="Z27" s="467" t="s">
        <v>164</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100000</v>
      </c>
      <c r="BO27" s="587"/>
      <c r="BP27" s="587"/>
      <c r="BQ27" s="587"/>
      <c r="BR27" s="587"/>
      <c r="BS27" s="587"/>
      <c r="BT27" s="587"/>
      <c r="BU27" s="588"/>
      <c r="BV27" s="586">
        <v>100000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2040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380787</v>
      </c>
      <c r="BO28" s="381"/>
      <c r="BP28" s="381"/>
      <c r="BQ28" s="381"/>
      <c r="BR28" s="381"/>
      <c r="BS28" s="381"/>
      <c r="BT28" s="381"/>
      <c r="BU28" s="382"/>
      <c r="BV28" s="380">
        <v>378586</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7</v>
      </c>
      <c r="M29" s="469"/>
      <c r="N29" s="469"/>
      <c r="O29" s="469"/>
      <c r="P29" s="508"/>
      <c r="Q29" s="468">
        <v>1850</v>
      </c>
      <c r="R29" s="469"/>
      <c r="S29" s="469"/>
      <c r="T29" s="469"/>
      <c r="U29" s="469"/>
      <c r="V29" s="508"/>
      <c r="W29" s="564"/>
      <c r="X29" s="565"/>
      <c r="Y29" s="566"/>
      <c r="Z29" s="467" t="s">
        <v>171</v>
      </c>
      <c r="AA29" s="447"/>
      <c r="AB29" s="447"/>
      <c r="AC29" s="447"/>
      <c r="AD29" s="447"/>
      <c r="AE29" s="447"/>
      <c r="AF29" s="447"/>
      <c r="AG29" s="448"/>
      <c r="AH29" s="468">
        <v>59</v>
      </c>
      <c r="AI29" s="469"/>
      <c r="AJ29" s="469"/>
      <c r="AK29" s="469"/>
      <c r="AL29" s="508"/>
      <c r="AM29" s="468">
        <v>188033</v>
      </c>
      <c r="AN29" s="469"/>
      <c r="AO29" s="469"/>
      <c r="AP29" s="469"/>
      <c r="AQ29" s="469"/>
      <c r="AR29" s="508"/>
      <c r="AS29" s="468">
        <v>3187</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85661</v>
      </c>
      <c r="BO29" s="418"/>
      <c r="BP29" s="418"/>
      <c r="BQ29" s="418"/>
      <c r="BR29" s="418"/>
      <c r="BS29" s="418"/>
      <c r="BT29" s="418"/>
      <c r="BU29" s="419"/>
      <c r="BV29" s="417">
        <v>85627</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93.8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2113553</v>
      </c>
      <c r="BO30" s="587"/>
      <c r="BP30" s="587"/>
      <c r="BQ30" s="587"/>
      <c r="BR30" s="587"/>
      <c r="BS30" s="587"/>
      <c r="BT30" s="587"/>
      <c r="BU30" s="588"/>
      <c r="BV30" s="586">
        <v>2209710</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5</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IF('各会計、関係団体の財政状況及び健全化判断比率'!B32="","",'各会計、関係団体の財政状況及び健全化判断比率'!B32)</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13</v>
      </c>
      <c r="BX34" s="598"/>
      <c r="BY34" s="599" t="str">
        <f>IF('各会計、関係団体の財政状況及び健全化判断比率'!B68="","",'各会計、関係団体の財政状況及び健全化判断比率'!B68)</f>
        <v>周東環境衛生組合（一般会計）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23</v>
      </c>
      <c r="CP34" s="598"/>
      <c r="CQ34" s="599" t="str">
        <f>IF('各会計、関係団体の財政状況及び健全化判断比率'!BS7="","",'各会計、関係団体の財政状況及び健全化判断比率'!BS7)</f>
        <v>上関航運</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へき地診療所事業特別会計</v>
      </c>
      <c r="F35" s="599"/>
      <c r="G35" s="599"/>
      <c r="H35" s="599"/>
      <c r="I35" s="599"/>
      <c r="J35" s="599"/>
      <c r="K35" s="599"/>
      <c r="L35" s="599"/>
      <c r="M35" s="599"/>
      <c r="N35" s="599"/>
      <c r="O35" s="599"/>
      <c r="P35" s="599"/>
      <c r="Q35" s="599"/>
      <c r="R35" s="599"/>
      <c r="S35" s="599"/>
      <c r="T35" s="167"/>
      <c r="U35" s="598">
        <f>IF(W35="","",U34+1)</f>
        <v>6</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10</v>
      </c>
      <c r="BF35" s="598"/>
      <c r="BG35" s="599" t="str">
        <f>IF('各会計、関係団体の財政状況及び健全化判断比率'!B33="","",'各会計、関係団体の財政状況及び健全化判断比率'!B33)</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14</v>
      </c>
      <c r="BX35" s="598"/>
      <c r="BY35" s="599" t="str">
        <f>IF('各会計、関係団体の財政状況及び健全化判断比率'!B69="","",'各会計、関係団体の財政状況及び健全化判断比率'!B69)</f>
        <v>柳井地区広域消防組合（一般会計）</v>
      </c>
      <c r="BZ35" s="599"/>
      <c r="CA35" s="599"/>
      <c r="CB35" s="599"/>
      <c r="CC35" s="599"/>
      <c r="CD35" s="599"/>
      <c r="CE35" s="599"/>
      <c r="CF35" s="599"/>
      <c r="CG35" s="599"/>
      <c r="CH35" s="599"/>
      <c r="CI35" s="599"/>
      <c r="CJ35" s="599"/>
      <c r="CK35" s="599"/>
      <c r="CL35" s="599"/>
      <c r="CM35" s="599"/>
      <c r="CN35" s="167"/>
      <c r="CO35" s="598">
        <f t="shared" ref="CO35:CO43" si="3">IF(CQ35="","",CO34+1)</f>
        <v>24</v>
      </c>
      <c r="CP35" s="598"/>
      <c r="CQ35" s="599" t="str">
        <f>IF('各会計、関係団体の財政状況及び健全化判断比率'!BS8="","",'各会計、関係団体の財政状況及び健全化判断比率'!BS8)</f>
        <v>上関町土地開発公社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へき地歯科診療所事業特別会計</v>
      </c>
      <c r="F36" s="599"/>
      <c r="G36" s="599"/>
      <c r="H36" s="599"/>
      <c r="I36" s="599"/>
      <c r="J36" s="599"/>
      <c r="K36" s="599"/>
      <c r="L36" s="599"/>
      <c r="M36" s="599"/>
      <c r="N36" s="599"/>
      <c r="O36" s="599"/>
      <c r="P36" s="599"/>
      <c r="Q36" s="599"/>
      <c r="R36" s="599"/>
      <c r="S36" s="599"/>
      <c r="T36" s="167"/>
      <c r="U36" s="598">
        <f t="shared" ref="U36:U43" si="4">IF(W36="","",U35+1)</f>
        <v>7</v>
      </c>
      <c r="V36" s="598"/>
      <c r="W36" s="599" t="str">
        <f>IF('各会計、関係団体の財政状況及び健全化判断比率'!B30="","",'各会計、関係団体の財政状況及び健全化判断比率'!B30)</f>
        <v>介護保険特別会計（保険事業勘定）</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11</v>
      </c>
      <c r="BF36" s="598"/>
      <c r="BG36" s="599" t="str">
        <f>IF('各会計、関係団体の財政状況及び健全化判断比率'!B34="","",'各会計、関係団体の財政状況及び健全化判断比率'!B34)</f>
        <v>漁業集落排水事業特別会計</v>
      </c>
      <c r="BH36" s="599"/>
      <c r="BI36" s="599"/>
      <c r="BJ36" s="599"/>
      <c r="BK36" s="599"/>
      <c r="BL36" s="599"/>
      <c r="BM36" s="599"/>
      <c r="BN36" s="599"/>
      <c r="BO36" s="599"/>
      <c r="BP36" s="599"/>
      <c r="BQ36" s="599"/>
      <c r="BR36" s="599"/>
      <c r="BS36" s="599"/>
      <c r="BT36" s="599"/>
      <c r="BU36" s="599"/>
      <c r="BV36" s="167"/>
      <c r="BW36" s="598">
        <f t="shared" si="2"/>
        <v>15</v>
      </c>
      <c r="BX36" s="598"/>
      <c r="BY36" s="599" t="str">
        <f>IF('各会計、関係団体の財政状況及び健全化判断比率'!B70="","",'各会計、関係団体の財政状況及び健全化判断比率'!B70)</f>
        <v>柳井地域広域水道企業団（水道用水供給事業会計）</v>
      </c>
      <c r="BZ36" s="599"/>
      <c r="CA36" s="599"/>
      <c r="CB36" s="599"/>
      <c r="CC36" s="599"/>
      <c r="CD36" s="599"/>
      <c r="CE36" s="599"/>
      <c r="CF36" s="599"/>
      <c r="CG36" s="599"/>
      <c r="CH36" s="599"/>
      <c r="CI36" s="599"/>
      <c r="CJ36" s="599"/>
      <c r="CK36" s="599"/>
      <c r="CL36" s="599"/>
      <c r="CM36" s="599"/>
      <c r="CN36" s="167"/>
      <c r="CO36" s="598">
        <f t="shared" si="3"/>
        <v>25</v>
      </c>
      <c r="CP36" s="598"/>
      <c r="CQ36" s="599" t="str">
        <f>IF('各会計、関係団体の財政状況及び健全化判断比率'!BS9="","",'各会計、関係団体の財政状況及び健全化判断比率'!BS9)</f>
        <v>なごみ</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f>IF(E37="","",C36+1)</f>
        <v>4</v>
      </c>
      <c r="D37" s="598"/>
      <c r="E37" s="599" t="str">
        <f>IF('各会計、関係団体の財政状況及び健全化判断比率'!B10="","",'各会計、関係団体の財政状況及び健全化判断比率'!B10)</f>
        <v>用地取得事業特別会計</v>
      </c>
      <c r="F37" s="599"/>
      <c r="G37" s="599"/>
      <c r="H37" s="599"/>
      <c r="I37" s="599"/>
      <c r="J37" s="599"/>
      <c r="K37" s="599"/>
      <c r="L37" s="599"/>
      <c r="M37" s="599"/>
      <c r="N37" s="599"/>
      <c r="O37" s="599"/>
      <c r="P37" s="599"/>
      <c r="Q37" s="599"/>
      <c r="R37" s="599"/>
      <c r="S37" s="599"/>
      <c r="T37" s="167"/>
      <c r="U37" s="598">
        <f t="shared" si="4"/>
        <v>8</v>
      </c>
      <c r="V37" s="598"/>
      <c r="W37" s="599" t="str">
        <f>IF('各会計、関係団体の財政状況及び健全化判断比率'!B31="","",'各会計、関係団体の財政状況及び健全化判断比率'!B31)</f>
        <v>介護保険特別会計（介護サービス事業勘定）</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12</v>
      </c>
      <c r="BF37" s="598"/>
      <c r="BG37" s="599" t="str">
        <f>IF('各会計、関係団体の財政状況及び健全化判断比率'!B35="","",'各会計、関係団体の財政状況及び健全化判断比率'!B35)</f>
        <v>航運事業特別会計</v>
      </c>
      <c r="BH37" s="599"/>
      <c r="BI37" s="599"/>
      <c r="BJ37" s="599"/>
      <c r="BK37" s="599"/>
      <c r="BL37" s="599"/>
      <c r="BM37" s="599"/>
      <c r="BN37" s="599"/>
      <c r="BO37" s="599"/>
      <c r="BP37" s="599"/>
      <c r="BQ37" s="599"/>
      <c r="BR37" s="599"/>
      <c r="BS37" s="599"/>
      <c r="BT37" s="599"/>
      <c r="BU37" s="599"/>
      <c r="BV37" s="167"/>
      <c r="BW37" s="598">
        <f t="shared" si="2"/>
        <v>16</v>
      </c>
      <c r="BX37" s="598"/>
      <c r="BY37" s="599" t="str">
        <f>IF('各会計、関係団体の財政状況及び健全化判断比率'!B71="","",'各会計、関係団体の財政状況及び健全化判断比率'!B71)</f>
        <v>山口県市町総合事務組合（一般会計）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17</v>
      </c>
      <c r="BX38" s="598"/>
      <c r="BY38" s="599" t="str">
        <f>IF('各会計、関係団体の財政状況及び健全化判断比率'!B72="","",'各会計、関係団体の財政状況及び健全化判断比率'!B72)</f>
        <v>山口県市町総合事務組合（退職手当特別会計）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18</v>
      </c>
      <c r="BX39" s="598"/>
      <c r="BY39" s="599" t="str">
        <f>IF('各会計、関係団体の財政状況及び健全化判断比率'!B73="","",'各会計、関係団体の財政状況及び健全化判断比率'!B73)</f>
        <v>山口県市町総合事務組合（消防団員補償等特別会計）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19</v>
      </c>
      <c r="BX40" s="598"/>
      <c r="BY40" s="599" t="str">
        <f>IF('各会計、関係団体の財政状況及び健全化判断比率'!B74="","",'各会計、関係団体の財政状況及び健全化判断比率'!B74)</f>
        <v>山口県市町総合事務組合（非常勤職員公務災害補償特別会計）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20</v>
      </c>
      <c r="BX41" s="598"/>
      <c r="BY41" s="599" t="str">
        <f>IF('各会計、関係団体の財政状況及び健全化判断比率'!B75="","",'各会計、関係団体の財政状況及び健全化判断比率'!B75)</f>
        <v>山口県市町総合事務組合（山口県市町公平委員会特別会計）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21</v>
      </c>
      <c r="BX42" s="598"/>
      <c r="BY42" s="599" t="str">
        <f>IF('各会計、関係団体の財政状況及び健全化判断比率'!B76="","",'各会計、関係団体の財政状況及び健全化判断比率'!B76)</f>
        <v>山口県市町総合事務組合（交通災害共済特別会計）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22</v>
      </c>
      <c r="BX43" s="598"/>
      <c r="BY43" s="599" t="str">
        <f>IF('各会計、関係団体の財政状況及び健全化判断比率'!B77="","",'各会計、関係団体の財政状況及び健全化判断比率'!B77)</f>
        <v>山口県市町総合事務組合（山口県自治会館管理特別会計）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509</v>
      </c>
      <c r="G33" s="29" t="s">
        <v>510</v>
      </c>
      <c r="H33" s="29" t="s">
        <v>511</v>
      </c>
      <c r="I33" s="29" t="s">
        <v>512</v>
      </c>
      <c r="J33" s="30" t="s">
        <v>513</v>
      </c>
      <c r="K33" s="22"/>
      <c r="L33" s="22"/>
      <c r="M33" s="22"/>
      <c r="N33" s="22"/>
      <c r="O33" s="22"/>
      <c r="P33" s="22"/>
    </row>
    <row r="34" spans="1:16" ht="39" customHeight="1" x14ac:dyDescent="0.15">
      <c r="A34" s="22"/>
      <c r="B34" s="31"/>
      <c r="C34" s="1184" t="s">
        <v>517</v>
      </c>
      <c r="D34" s="1184"/>
      <c r="E34" s="1185"/>
      <c r="F34" s="32">
        <v>5.7</v>
      </c>
      <c r="G34" s="33">
        <v>5.41</v>
      </c>
      <c r="H34" s="33">
        <v>6.34</v>
      </c>
      <c r="I34" s="33">
        <v>5.1100000000000003</v>
      </c>
      <c r="J34" s="34">
        <v>5.41</v>
      </c>
      <c r="K34" s="22"/>
      <c r="L34" s="22"/>
      <c r="M34" s="22"/>
      <c r="N34" s="22"/>
      <c r="O34" s="22"/>
      <c r="P34" s="22"/>
    </row>
    <row r="35" spans="1:16" ht="39" customHeight="1" x14ac:dyDescent="0.15">
      <c r="A35" s="22"/>
      <c r="B35" s="35"/>
      <c r="C35" s="1178" t="s">
        <v>518</v>
      </c>
      <c r="D35" s="1179"/>
      <c r="E35" s="1180"/>
      <c r="F35" s="36">
        <v>0.52</v>
      </c>
      <c r="G35" s="37">
        <v>0.4</v>
      </c>
      <c r="H35" s="37">
        <v>0.67</v>
      </c>
      <c r="I35" s="37">
        <v>1.58</v>
      </c>
      <c r="J35" s="38">
        <v>1.59</v>
      </c>
      <c r="K35" s="22"/>
      <c r="L35" s="22"/>
      <c r="M35" s="22"/>
      <c r="N35" s="22"/>
      <c r="O35" s="22"/>
      <c r="P35" s="22"/>
    </row>
    <row r="36" spans="1:16" ht="39" customHeight="1" x14ac:dyDescent="0.15">
      <c r="A36" s="22"/>
      <c r="B36" s="35"/>
      <c r="C36" s="1178" t="s">
        <v>519</v>
      </c>
      <c r="D36" s="1179"/>
      <c r="E36" s="1180"/>
      <c r="F36" s="36">
        <v>0.33</v>
      </c>
      <c r="G36" s="37">
        <v>0.71</v>
      </c>
      <c r="H36" s="37">
        <v>0.38</v>
      </c>
      <c r="I36" s="37">
        <v>1</v>
      </c>
      <c r="J36" s="38">
        <v>0.71</v>
      </c>
      <c r="K36" s="22"/>
      <c r="L36" s="22"/>
      <c r="M36" s="22"/>
      <c r="N36" s="22"/>
      <c r="O36" s="22"/>
      <c r="P36" s="22"/>
    </row>
    <row r="37" spans="1:16" ht="39" customHeight="1" x14ac:dyDescent="0.15">
      <c r="A37" s="22"/>
      <c r="B37" s="35"/>
      <c r="C37" s="1178" t="s">
        <v>520</v>
      </c>
      <c r="D37" s="1179"/>
      <c r="E37" s="1180"/>
      <c r="F37" s="36">
        <v>0.08</v>
      </c>
      <c r="G37" s="37">
        <v>0.1</v>
      </c>
      <c r="H37" s="37">
        <v>0.03</v>
      </c>
      <c r="I37" s="37">
        <v>7.0000000000000007E-2</v>
      </c>
      <c r="J37" s="38">
        <v>0.15</v>
      </c>
      <c r="K37" s="22"/>
      <c r="L37" s="22"/>
      <c r="M37" s="22"/>
      <c r="N37" s="22"/>
      <c r="O37" s="22"/>
      <c r="P37" s="22"/>
    </row>
    <row r="38" spans="1:16" ht="39" customHeight="1" x14ac:dyDescent="0.15">
      <c r="A38" s="22"/>
      <c r="B38" s="35"/>
      <c r="C38" s="1178" t="s">
        <v>521</v>
      </c>
      <c r="D38" s="1179"/>
      <c r="E38" s="1180"/>
      <c r="F38" s="36">
        <v>0.03</v>
      </c>
      <c r="G38" s="37">
        <v>0.03</v>
      </c>
      <c r="H38" s="37">
        <v>0.03</v>
      </c>
      <c r="I38" s="37">
        <v>0.03</v>
      </c>
      <c r="J38" s="38">
        <v>0.03</v>
      </c>
      <c r="K38" s="22"/>
      <c r="L38" s="22"/>
      <c r="M38" s="22"/>
      <c r="N38" s="22"/>
      <c r="O38" s="22"/>
      <c r="P38" s="22"/>
    </row>
    <row r="39" spans="1:16" ht="39" customHeight="1" x14ac:dyDescent="0.15">
      <c r="A39" s="22"/>
      <c r="B39" s="35"/>
      <c r="C39" s="1178" t="s">
        <v>522</v>
      </c>
      <c r="D39" s="1179"/>
      <c r="E39" s="1180"/>
      <c r="F39" s="36">
        <v>0.02</v>
      </c>
      <c r="G39" s="37">
        <v>0.02</v>
      </c>
      <c r="H39" s="37">
        <v>0.01</v>
      </c>
      <c r="I39" s="37">
        <v>0.03</v>
      </c>
      <c r="J39" s="38">
        <v>0.01</v>
      </c>
      <c r="K39" s="22"/>
      <c r="L39" s="22"/>
      <c r="M39" s="22"/>
      <c r="N39" s="22"/>
      <c r="O39" s="22"/>
      <c r="P39" s="22"/>
    </row>
    <row r="40" spans="1:16" ht="39" customHeight="1" x14ac:dyDescent="0.15">
      <c r="A40" s="22"/>
      <c r="B40" s="35"/>
      <c r="C40" s="1178" t="s">
        <v>523</v>
      </c>
      <c r="D40" s="1179"/>
      <c r="E40" s="1180"/>
      <c r="F40" s="36">
        <v>0</v>
      </c>
      <c r="G40" s="37">
        <v>0</v>
      </c>
      <c r="H40" s="37">
        <v>0</v>
      </c>
      <c r="I40" s="37">
        <v>0</v>
      </c>
      <c r="J40" s="38">
        <v>0</v>
      </c>
      <c r="K40" s="22"/>
      <c r="L40" s="22"/>
      <c r="M40" s="22"/>
      <c r="N40" s="22"/>
      <c r="O40" s="22"/>
      <c r="P40" s="22"/>
    </row>
    <row r="41" spans="1:16" ht="39" customHeight="1" x14ac:dyDescent="0.15">
      <c r="A41" s="22"/>
      <c r="B41" s="35"/>
      <c r="C41" s="1178" t="s">
        <v>524</v>
      </c>
      <c r="D41" s="1179"/>
      <c r="E41" s="1180"/>
      <c r="F41" s="36">
        <v>0</v>
      </c>
      <c r="G41" s="37">
        <v>0</v>
      </c>
      <c r="H41" s="37">
        <v>0</v>
      </c>
      <c r="I41" s="37">
        <v>0</v>
      </c>
      <c r="J41" s="38">
        <v>0</v>
      </c>
      <c r="K41" s="22"/>
      <c r="L41" s="22"/>
      <c r="M41" s="22"/>
      <c r="N41" s="22"/>
      <c r="O41" s="22"/>
      <c r="P41" s="22"/>
    </row>
    <row r="42" spans="1:16" ht="39" customHeight="1" x14ac:dyDescent="0.15">
      <c r="A42" s="22"/>
      <c r="B42" s="39"/>
      <c r="C42" s="1178" t="s">
        <v>525</v>
      </c>
      <c r="D42" s="1179"/>
      <c r="E42" s="1180"/>
      <c r="F42" s="36" t="s">
        <v>469</v>
      </c>
      <c r="G42" s="37" t="s">
        <v>469</v>
      </c>
      <c r="H42" s="37" t="s">
        <v>469</v>
      </c>
      <c r="I42" s="37" t="s">
        <v>469</v>
      </c>
      <c r="J42" s="38" t="s">
        <v>469</v>
      </c>
      <c r="K42" s="22"/>
      <c r="L42" s="22"/>
      <c r="M42" s="22"/>
      <c r="N42" s="22"/>
      <c r="O42" s="22"/>
      <c r="P42" s="22"/>
    </row>
    <row r="43" spans="1:16" ht="39" customHeight="1" thickBot="1" x14ac:dyDescent="0.2">
      <c r="A43" s="22"/>
      <c r="B43" s="40"/>
      <c r="C43" s="1181" t="s">
        <v>526</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509</v>
      </c>
      <c r="L44" s="56" t="s">
        <v>510</v>
      </c>
      <c r="M44" s="56" t="s">
        <v>511</v>
      </c>
      <c r="N44" s="56" t="s">
        <v>512</v>
      </c>
      <c r="O44" s="57" t="s">
        <v>513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524</v>
      </c>
      <c r="L45" s="60">
        <v>535</v>
      </c>
      <c r="M45" s="60">
        <v>534</v>
      </c>
      <c r="N45" s="60">
        <v>514</v>
      </c>
      <c r="O45" s="61">
        <v>468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469</v>
      </c>
      <c r="L46" s="64" t="s">
        <v>469</v>
      </c>
      <c r="M46" s="64" t="s">
        <v>469</v>
      </c>
      <c r="N46" s="64" t="s">
        <v>469</v>
      </c>
      <c r="O46" s="65" t="s">
        <v>469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469</v>
      </c>
      <c r="L47" s="64" t="s">
        <v>469</v>
      </c>
      <c r="M47" s="64" t="s">
        <v>469</v>
      </c>
      <c r="N47" s="64" t="s">
        <v>469</v>
      </c>
      <c r="O47" s="65" t="s">
        <v>469</v>
      </c>
      <c r="P47" s="48"/>
      <c r="Q47" s="48"/>
      <c r="R47" s="48"/>
      <c r="S47" s="48"/>
      <c r="T47" s="48"/>
      <c r="U47" s="48"/>
    </row>
    <row r="48" spans="1:21" ht="30.75" customHeight="1" x14ac:dyDescent="0.15">
      <c r="A48" s="48"/>
      <c r="B48" s="1196"/>
      <c r="C48" s="1197"/>
      <c r="D48" s="62"/>
      <c r="E48" s="1188" t="s">
        <v>15</v>
      </c>
      <c r="F48" s="1188"/>
      <c r="G48" s="1188"/>
      <c r="H48" s="1188"/>
      <c r="I48" s="1188"/>
      <c r="J48" s="1189"/>
      <c r="K48" s="63">
        <v>60</v>
      </c>
      <c r="L48" s="64">
        <v>57</v>
      </c>
      <c r="M48" s="64">
        <v>53</v>
      </c>
      <c r="N48" s="64">
        <v>43</v>
      </c>
      <c r="O48" s="65">
        <v>44</v>
      </c>
      <c r="P48" s="48"/>
      <c r="Q48" s="48"/>
      <c r="R48" s="48"/>
      <c r="S48" s="48"/>
      <c r="T48" s="48"/>
      <c r="U48" s="48"/>
    </row>
    <row r="49" spans="1:21" ht="30.75" customHeight="1" x14ac:dyDescent="0.15">
      <c r="A49" s="48"/>
      <c r="B49" s="1196"/>
      <c r="C49" s="1197"/>
      <c r="D49" s="62"/>
      <c r="E49" s="1188" t="s">
        <v>16</v>
      </c>
      <c r="F49" s="1188"/>
      <c r="G49" s="1188"/>
      <c r="H49" s="1188"/>
      <c r="I49" s="1188"/>
      <c r="J49" s="1189"/>
      <c r="K49" s="63">
        <v>9</v>
      </c>
      <c r="L49" s="64">
        <v>8</v>
      </c>
      <c r="M49" s="64">
        <v>6</v>
      </c>
      <c r="N49" s="64">
        <v>8</v>
      </c>
      <c r="O49" s="65">
        <v>11</v>
      </c>
      <c r="P49" s="48"/>
      <c r="Q49" s="48"/>
      <c r="R49" s="48"/>
      <c r="S49" s="48"/>
      <c r="T49" s="48"/>
      <c r="U49" s="48"/>
    </row>
    <row r="50" spans="1:21" ht="30.75" customHeight="1" x14ac:dyDescent="0.15">
      <c r="A50" s="48"/>
      <c r="B50" s="1196"/>
      <c r="C50" s="1197"/>
      <c r="D50" s="62"/>
      <c r="E50" s="1188" t="s">
        <v>17</v>
      </c>
      <c r="F50" s="1188"/>
      <c r="G50" s="1188"/>
      <c r="H50" s="1188"/>
      <c r="I50" s="1188"/>
      <c r="J50" s="1189"/>
      <c r="K50" s="63">
        <v>5</v>
      </c>
      <c r="L50" s="64">
        <v>5</v>
      </c>
      <c r="M50" s="64">
        <v>5</v>
      </c>
      <c r="N50" s="64">
        <v>5</v>
      </c>
      <c r="O50" s="65">
        <v>5</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1</v>
      </c>
      <c r="M51" s="64">
        <v>0</v>
      </c>
      <c r="N51" s="64">
        <v>1</v>
      </c>
      <c r="O51" s="65">
        <v>2</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449</v>
      </c>
      <c r="L52" s="64">
        <v>455</v>
      </c>
      <c r="M52" s="64">
        <v>452</v>
      </c>
      <c r="N52" s="64">
        <v>413</v>
      </c>
      <c r="O52" s="65">
        <v>368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149</v>
      </c>
      <c r="L53" s="69">
        <v>151</v>
      </c>
      <c r="M53" s="69">
        <v>146</v>
      </c>
      <c r="N53" s="69">
        <v>158</v>
      </c>
      <c r="O53" s="70">
        <v>162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509</v>
      </c>
      <c r="J40" s="79" t="s">
        <v>510</v>
      </c>
      <c r="K40" s="79" t="s">
        <v>511</v>
      </c>
      <c r="L40" s="79" t="s">
        <v>512</v>
      </c>
      <c r="M40" s="80" t="s">
        <v>513</v>
      </c>
    </row>
    <row r="41" spans="2:13" ht="27.75" customHeight="1" x14ac:dyDescent="0.15">
      <c r="B41" s="1202" t="s">
        <v>24</v>
      </c>
      <c r="C41" s="1203"/>
      <c r="D41" s="81"/>
      <c r="E41" s="1208" t="s">
        <v>25</v>
      </c>
      <c r="F41" s="1208"/>
      <c r="G41" s="1208"/>
      <c r="H41" s="1209"/>
      <c r="I41" s="82">
        <v>3890</v>
      </c>
      <c r="J41" s="83">
        <v>3805</v>
      </c>
      <c r="K41" s="83">
        <v>3552</v>
      </c>
      <c r="L41" s="83">
        <v>3365</v>
      </c>
      <c r="M41" s="84">
        <v>3234</v>
      </c>
    </row>
    <row r="42" spans="2:13" ht="27.75" customHeight="1" x14ac:dyDescent="0.15">
      <c r="B42" s="1204"/>
      <c r="C42" s="1205"/>
      <c r="D42" s="85"/>
      <c r="E42" s="1210" t="s">
        <v>26</v>
      </c>
      <c r="F42" s="1210"/>
      <c r="G42" s="1210"/>
      <c r="H42" s="1211"/>
      <c r="I42" s="86">
        <v>27</v>
      </c>
      <c r="J42" s="87">
        <v>23</v>
      </c>
      <c r="K42" s="87">
        <v>18</v>
      </c>
      <c r="L42" s="87">
        <v>14</v>
      </c>
      <c r="M42" s="88">
        <v>9</v>
      </c>
    </row>
    <row r="43" spans="2:13" ht="27.75" customHeight="1" x14ac:dyDescent="0.15">
      <c r="B43" s="1204"/>
      <c r="C43" s="1205"/>
      <c r="D43" s="85"/>
      <c r="E43" s="1210" t="s">
        <v>27</v>
      </c>
      <c r="F43" s="1210"/>
      <c r="G43" s="1210"/>
      <c r="H43" s="1211"/>
      <c r="I43" s="86">
        <v>598</v>
      </c>
      <c r="J43" s="87">
        <v>559</v>
      </c>
      <c r="K43" s="87">
        <v>511</v>
      </c>
      <c r="L43" s="87">
        <v>469</v>
      </c>
      <c r="M43" s="88">
        <v>436</v>
      </c>
    </row>
    <row r="44" spans="2:13" ht="27.75" customHeight="1" x14ac:dyDescent="0.15">
      <c r="B44" s="1204"/>
      <c r="C44" s="1205"/>
      <c r="D44" s="85"/>
      <c r="E44" s="1210" t="s">
        <v>28</v>
      </c>
      <c r="F44" s="1210"/>
      <c r="G44" s="1210"/>
      <c r="H44" s="1211"/>
      <c r="I44" s="86">
        <v>63</v>
      </c>
      <c r="J44" s="87">
        <v>71</v>
      </c>
      <c r="K44" s="87">
        <v>95</v>
      </c>
      <c r="L44" s="87">
        <v>93</v>
      </c>
      <c r="M44" s="88">
        <v>87</v>
      </c>
    </row>
    <row r="45" spans="2:13" ht="27.75" customHeight="1" x14ac:dyDescent="0.15">
      <c r="B45" s="1204"/>
      <c r="C45" s="1205"/>
      <c r="D45" s="85"/>
      <c r="E45" s="1210" t="s">
        <v>29</v>
      </c>
      <c r="F45" s="1210"/>
      <c r="G45" s="1210"/>
      <c r="H45" s="1211"/>
      <c r="I45" s="86">
        <v>620</v>
      </c>
      <c r="J45" s="87">
        <v>555</v>
      </c>
      <c r="K45" s="87">
        <v>506</v>
      </c>
      <c r="L45" s="87">
        <v>550</v>
      </c>
      <c r="M45" s="88">
        <v>492</v>
      </c>
    </row>
    <row r="46" spans="2:13" ht="27.75" customHeight="1" x14ac:dyDescent="0.15">
      <c r="B46" s="1204"/>
      <c r="C46" s="1205"/>
      <c r="D46" s="89"/>
      <c r="E46" s="1210" t="s">
        <v>30</v>
      </c>
      <c r="F46" s="1210"/>
      <c r="G46" s="1210"/>
      <c r="H46" s="1211"/>
      <c r="I46" s="86">
        <v>16</v>
      </c>
      <c r="J46" s="87">
        <v>36</v>
      </c>
      <c r="K46" s="87">
        <v>23</v>
      </c>
      <c r="L46" s="87">
        <v>45</v>
      </c>
      <c r="M46" s="88">
        <v>18</v>
      </c>
    </row>
    <row r="47" spans="2:13" ht="27.75" customHeight="1" x14ac:dyDescent="0.15">
      <c r="B47" s="1204"/>
      <c r="C47" s="1205"/>
      <c r="D47" s="90"/>
      <c r="E47" s="1212" t="s">
        <v>31</v>
      </c>
      <c r="F47" s="1213"/>
      <c r="G47" s="1213"/>
      <c r="H47" s="1214"/>
      <c r="I47" s="86" t="s">
        <v>469</v>
      </c>
      <c r="J47" s="87" t="s">
        <v>469</v>
      </c>
      <c r="K47" s="87" t="s">
        <v>469</v>
      </c>
      <c r="L47" s="87" t="s">
        <v>469</v>
      </c>
      <c r="M47" s="88" t="s">
        <v>469</v>
      </c>
    </row>
    <row r="48" spans="2:13" ht="27.75" customHeight="1" x14ac:dyDescent="0.15">
      <c r="B48" s="1204"/>
      <c r="C48" s="1205"/>
      <c r="D48" s="85"/>
      <c r="E48" s="1210" t="s">
        <v>32</v>
      </c>
      <c r="F48" s="1210"/>
      <c r="G48" s="1210"/>
      <c r="H48" s="1211"/>
      <c r="I48" s="86" t="s">
        <v>469</v>
      </c>
      <c r="J48" s="87" t="s">
        <v>469</v>
      </c>
      <c r="K48" s="87" t="s">
        <v>469</v>
      </c>
      <c r="L48" s="87" t="s">
        <v>469</v>
      </c>
      <c r="M48" s="88" t="s">
        <v>469</v>
      </c>
    </row>
    <row r="49" spans="2:13" ht="27.75" customHeight="1" x14ac:dyDescent="0.15">
      <c r="B49" s="1206"/>
      <c r="C49" s="1207"/>
      <c r="D49" s="85"/>
      <c r="E49" s="1210" t="s">
        <v>33</v>
      </c>
      <c r="F49" s="1210"/>
      <c r="G49" s="1210"/>
      <c r="H49" s="1211"/>
      <c r="I49" s="86" t="s">
        <v>469</v>
      </c>
      <c r="J49" s="87" t="s">
        <v>469</v>
      </c>
      <c r="K49" s="87" t="s">
        <v>469</v>
      </c>
      <c r="L49" s="87" t="s">
        <v>469</v>
      </c>
      <c r="M49" s="88" t="s">
        <v>469</v>
      </c>
    </row>
    <row r="50" spans="2:13" ht="27.75" customHeight="1" x14ac:dyDescent="0.15">
      <c r="B50" s="1215" t="s">
        <v>34</v>
      </c>
      <c r="C50" s="1216"/>
      <c r="D50" s="91"/>
      <c r="E50" s="1210" t="s">
        <v>35</v>
      </c>
      <c r="F50" s="1210"/>
      <c r="G50" s="1210"/>
      <c r="H50" s="1211"/>
      <c r="I50" s="86">
        <v>3086</v>
      </c>
      <c r="J50" s="87">
        <v>2988</v>
      </c>
      <c r="K50" s="87">
        <v>2349</v>
      </c>
      <c r="L50" s="87">
        <v>2202</v>
      </c>
      <c r="M50" s="88">
        <v>2125</v>
      </c>
    </row>
    <row r="51" spans="2:13" ht="27.75" customHeight="1" x14ac:dyDescent="0.15">
      <c r="B51" s="1204"/>
      <c r="C51" s="1205"/>
      <c r="D51" s="85"/>
      <c r="E51" s="1210" t="s">
        <v>36</v>
      </c>
      <c r="F51" s="1210"/>
      <c r="G51" s="1210"/>
      <c r="H51" s="1211"/>
      <c r="I51" s="86">
        <v>105</v>
      </c>
      <c r="J51" s="87">
        <v>90</v>
      </c>
      <c r="K51" s="87">
        <v>79</v>
      </c>
      <c r="L51" s="87">
        <v>96</v>
      </c>
      <c r="M51" s="88">
        <v>106</v>
      </c>
    </row>
    <row r="52" spans="2:13" ht="27.75" customHeight="1" x14ac:dyDescent="0.15">
      <c r="B52" s="1206"/>
      <c r="C52" s="1207"/>
      <c r="D52" s="85"/>
      <c r="E52" s="1210" t="s">
        <v>37</v>
      </c>
      <c r="F52" s="1210"/>
      <c r="G52" s="1210"/>
      <c r="H52" s="1211"/>
      <c r="I52" s="86">
        <v>3153</v>
      </c>
      <c r="J52" s="87">
        <v>3064</v>
      </c>
      <c r="K52" s="87">
        <v>2926</v>
      </c>
      <c r="L52" s="87">
        <v>2720</v>
      </c>
      <c r="M52" s="88">
        <v>2613</v>
      </c>
    </row>
    <row r="53" spans="2:13" ht="27.75" customHeight="1" thickBot="1" x14ac:dyDescent="0.2">
      <c r="B53" s="1217" t="s">
        <v>38</v>
      </c>
      <c r="C53" s="1218"/>
      <c r="D53" s="92"/>
      <c r="E53" s="1219" t="s">
        <v>39</v>
      </c>
      <c r="F53" s="1219"/>
      <c r="G53" s="1219"/>
      <c r="H53" s="1220"/>
      <c r="I53" s="93">
        <v>-1131</v>
      </c>
      <c r="J53" s="94">
        <v>-1093</v>
      </c>
      <c r="K53" s="94">
        <v>-649</v>
      </c>
      <c r="L53" s="94">
        <v>-481</v>
      </c>
      <c r="M53" s="95">
        <v>-567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555</v>
      </c>
      <c r="I42" s="354"/>
      <c r="J42" s="354"/>
      <c r="K42" s="354"/>
      <c r="L42" s="246"/>
      <c r="M42" s="246"/>
      <c r="N42" s="246"/>
      <c r="O42" s="246"/>
    </row>
    <row r="43" spans="2:17" x14ac:dyDescent="0.15">
      <c r="B43" s="250"/>
      <c r="C43" s="246"/>
      <c r="D43" s="246"/>
      <c r="E43" s="246"/>
      <c r="F43" s="246"/>
      <c r="G43" s="1221" t="s">
        <v>564</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556</v>
      </c>
    </row>
    <row r="50" spans="1:17" x14ac:dyDescent="0.15">
      <c r="B50" s="250"/>
      <c r="C50" s="246"/>
      <c r="D50" s="246"/>
      <c r="E50" s="246"/>
      <c r="F50" s="246"/>
      <c r="G50" s="1230"/>
      <c r="H50" s="1231"/>
      <c r="I50" s="1231"/>
      <c r="J50" s="1232"/>
      <c r="K50" s="356" t="s">
        <v>509</v>
      </c>
      <c r="L50" s="356" t="s">
        <v>510</v>
      </c>
      <c r="M50" s="356" t="s">
        <v>511</v>
      </c>
      <c r="N50" s="356" t="s">
        <v>512</v>
      </c>
      <c r="O50" s="356" t="s">
        <v>513</v>
      </c>
    </row>
    <row r="51" spans="1:17" x14ac:dyDescent="0.15">
      <c r="B51" s="250"/>
      <c r="C51" s="246"/>
      <c r="D51" s="246"/>
      <c r="E51" s="246"/>
      <c r="F51" s="246"/>
      <c r="G51" s="1233" t="s">
        <v>557</v>
      </c>
      <c r="H51" s="1234"/>
      <c r="I51" s="1239" t="s">
        <v>558</v>
      </c>
      <c r="J51" s="1239"/>
      <c r="K51" s="1241"/>
      <c r="L51" s="1241"/>
      <c r="M51" s="1241"/>
      <c r="N51" s="1242"/>
      <c r="O51" s="1242"/>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563</v>
      </c>
      <c r="J53" s="1243"/>
      <c r="K53" s="1244"/>
      <c r="L53" s="1244"/>
      <c r="M53" s="1244"/>
      <c r="N53" s="1246">
        <v>51.9</v>
      </c>
      <c r="O53" s="1246">
        <v>53.4</v>
      </c>
    </row>
    <row r="54" spans="1:17" x14ac:dyDescent="0.15">
      <c r="A54" s="357"/>
      <c r="B54" s="250"/>
      <c r="C54" s="246"/>
      <c r="D54" s="246"/>
      <c r="E54" s="246"/>
      <c r="F54" s="246"/>
      <c r="G54" s="1237"/>
      <c r="H54" s="1238"/>
      <c r="I54" s="1243"/>
      <c r="J54" s="1243"/>
      <c r="K54" s="1245"/>
      <c r="L54" s="1245"/>
      <c r="M54" s="1245"/>
      <c r="N54" s="1245"/>
      <c r="O54" s="1245"/>
    </row>
    <row r="55" spans="1:17" x14ac:dyDescent="0.15">
      <c r="A55" s="357"/>
      <c r="B55" s="250"/>
      <c r="C55" s="246"/>
      <c r="D55" s="246"/>
      <c r="E55" s="246"/>
      <c r="F55" s="246"/>
      <c r="G55" s="1247" t="s">
        <v>559</v>
      </c>
      <c r="H55" s="1248"/>
      <c r="I55" s="1243" t="s">
        <v>558</v>
      </c>
      <c r="J55" s="1243"/>
      <c r="K55" s="1241"/>
      <c r="L55" s="1241"/>
      <c r="M55" s="1241"/>
      <c r="N55" s="1242">
        <v>0</v>
      </c>
      <c r="O55" s="1242">
        <v>0</v>
      </c>
    </row>
    <row r="56" spans="1:17" x14ac:dyDescent="0.15">
      <c r="A56" s="357"/>
      <c r="B56" s="250"/>
      <c r="C56" s="246"/>
      <c r="D56" s="246"/>
      <c r="E56" s="246"/>
      <c r="F56" s="246"/>
      <c r="G56" s="1249"/>
      <c r="H56" s="1250"/>
      <c r="I56" s="1243"/>
      <c r="J56" s="1243"/>
      <c r="K56" s="1242"/>
      <c r="L56" s="1242"/>
      <c r="M56" s="1242"/>
      <c r="N56" s="1242"/>
      <c r="O56" s="1242"/>
    </row>
    <row r="57" spans="1:17" s="357" customFormat="1" x14ac:dyDescent="0.15">
      <c r="B57" s="358"/>
      <c r="C57" s="354"/>
      <c r="D57" s="354"/>
      <c r="E57" s="354"/>
      <c r="F57" s="354"/>
      <c r="G57" s="1249"/>
      <c r="H57" s="1250"/>
      <c r="I57" s="1253" t="s">
        <v>563</v>
      </c>
      <c r="J57" s="1253"/>
      <c r="K57" s="1244"/>
      <c r="L57" s="1244"/>
      <c r="M57" s="1244"/>
      <c r="N57" s="1246">
        <v>57.1</v>
      </c>
      <c r="O57" s="1246">
        <v>53.2</v>
      </c>
      <c r="P57" s="359"/>
      <c r="Q57" s="358"/>
    </row>
    <row r="58" spans="1:17" s="357" customFormat="1" x14ac:dyDescent="0.15">
      <c r="A58" s="245"/>
      <c r="B58" s="358"/>
      <c r="C58" s="354"/>
      <c r="D58" s="354"/>
      <c r="E58" s="354"/>
      <c r="F58" s="354"/>
      <c r="G58" s="1251"/>
      <c r="H58" s="1252"/>
      <c r="I58" s="1253"/>
      <c r="J58" s="1253"/>
      <c r="K58" s="1245"/>
      <c r="L58" s="1245"/>
      <c r="M58" s="1245"/>
      <c r="N58" s="1245"/>
      <c r="O58" s="124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560</v>
      </c>
      <c r="C63" s="246"/>
      <c r="D63" s="246"/>
      <c r="E63" s="246"/>
      <c r="F63" s="246"/>
      <c r="G63" s="246"/>
      <c r="H63" s="246"/>
      <c r="I63" s="246"/>
      <c r="J63" s="246"/>
      <c r="K63" s="246"/>
      <c r="L63" s="246"/>
      <c r="M63" s="246"/>
      <c r="N63" s="246"/>
      <c r="O63" s="246"/>
    </row>
    <row r="64" spans="1:17" x14ac:dyDescent="0.15">
      <c r="B64" s="250"/>
      <c r="C64" s="246"/>
      <c r="D64" s="246"/>
      <c r="E64" s="246"/>
      <c r="F64" s="246"/>
      <c r="G64" s="353" t="s">
        <v>555</v>
      </c>
      <c r="I64" s="354"/>
      <c r="J64" s="354"/>
      <c r="K64" s="354"/>
      <c r="L64" s="246"/>
      <c r="M64" s="246"/>
      <c r="N64" s="246"/>
      <c r="O64" s="246"/>
    </row>
    <row r="65" spans="2:30" x14ac:dyDescent="0.15">
      <c r="B65" s="250"/>
      <c r="C65" s="246"/>
      <c r="D65" s="246"/>
      <c r="E65" s="246"/>
      <c r="F65" s="246"/>
      <c r="G65" s="1221" t="s">
        <v>565</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561</v>
      </c>
      <c r="I71" s="370"/>
      <c r="J71" s="366"/>
      <c r="K71" s="366"/>
      <c r="L71" s="367"/>
      <c r="M71" s="366"/>
      <c r="N71" s="367"/>
      <c r="O71" s="368"/>
    </row>
    <row r="72" spans="2:30" x14ac:dyDescent="0.15">
      <c r="B72" s="250"/>
      <c r="C72" s="246"/>
      <c r="D72" s="246"/>
      <c r="E72" s="246"/>
      <c r="F72" s="246"/>
      <c r="G72" s="1230"/>
      <c r="H72" s="1231"/>
      <c r="I72" s="1231"/>
      <c r="J72" s="1232"/>
      <c r="K72" s="356" t="s">
        <v>509</v>
      </c>
      <c r="L72" s="356" t="s">
        <v>510</v>
      </c>
      <c r="M72" s="356" t="s">
        <v>511</v>
      </c>
      <c r="N72" s="356" t="s">
        <v>512</v>
      </c>
      <c r="O72" s="356" t="s">
        <v>513</v>
      </c>
    </row>
    <row r="73" spans="2:30" x14ac:dyDescent="0.15">
      <c r="B73" s="250"/>
      <c r="C73" s="246"/>
      <c r="D73" s="246"/>
      <c r="E73" s="246"/>
      <c r="F73" s="246"/>
      <c r="G73" s="1233" t="s">
        <v>557</v>
      </c>
      <c r="H73" s="1234"/>
      <c r="I73" s="1239" t="s">
        <v>558</v>
      </c>
      <c r="J73" s="1239"/>
      <c r="K73" s="1254"/>
      <c r="L73" s="1254"/>
      <c r="M73" s="1242"/>
      <c r="N73" s="1242"/>
      <c r="O73" s="1242"/>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562</v>
      </c>
      <c r="J75" s="1243"/>
      <c r="K75" s="1246">
        <v>9.8000000000000007</v>
      </c>
      <c r="L75" s="1246">
        <v>9.8000000000000007</v>
      </c>
      <c r="M75" s="1246">
        <v>9.9</v>
      </c>
      <c r="N75" s="1246">
        <v>9.8000000000000007</v>
      </c>
      <c r="O75" s="1246">
        <v>10</v>
      </c>
      <c r="U75" s="245">
        <v>81.2</v>
      </c>
      <c r="W75" s="245">
        <v>87.2</v>
      </c>
      <c r="Y75" s="245">
        <v>99.8</v>
      </c>
      <c r="AA75" s="245">
        <v>109.5</v>
      </c>
      <c r="AC75" s="245">
        <v>115.2</v>
      </c>
    </row>
    <row r="76" spans="2:30" x14ac:dyDescent="0.15">
      <c r="B76" s="250"/>
      <c r="C76" s="246"/>
      <c r="D76" s="246"/>
      <c r="E76" s="246"/>
      <c r="F76" s="246"/>
      <c r="G76" s="1237"/>
      <c r="H76" s="1238"/>
      <c r="I76" s="1243"/>
      <c r="J76" s="1243"/>
      <c r="K76" s="1245"/>
      <c r="L76" s="1245"/>
      <c r="M76" s="1245"/>
      <c r="N76" s="1245"/>
      <c r="O76" s="1245"/>
    </row>
    <row r="77" spans="2:30" x14ac:dyDescent="0.15">
      <c r="B77" s="250"/>
      <c r="C77" s="246"/>
      <c r="D77" s="246"/>
      <c r="E77" s="246"/>
      <c r="F77" s="246"/>
      <c r="G77" s="1247" t="s">
        <v>559</v>
      </c>
      <c r="H77" s="1248"/>
      <c r="I77" s="1243" t="s">
        <v>558</v>
      </c>
      <c r="J77" s="1243"/>
      <c r="K77" s="1254">
        <v>0</v>
      </c>
      <c r="L77" s="1254">
        <v>0</v>
      </c>
      <c r="M77" s="1242">
        <v>0</v>
      </c>
      <c r="N77" s="1242">
        <v>0</v>
      </c>
      <c r="O77" s="1242">
        <v>0</v>
      </c>
      <c r="R77" s="245">
        <v>12.3</v>
      </c>
      <c r="T77" s="245">
        <v>11.1</v>
      </c>
    </row>
    <row r="78" spans="2:30" x14ac:dyDescent="0.15">
      <c r="B78" s="250"/>
      <c r="C78" s="246"/>
      <c r="D78" s="246"/>
      <c r="E78" s="246"/>
      <c r="F78" s="246"/>
      <c r="G78" s="1249"/>
      <c r="H78" s="1250"/>
      <c r="I78" s="1243"/>
      <c r="J78" s="1243"/>
      <c r="K78" s="1254"/>
      <c r="L78" s="1254"/>
      <c r="M78" s="1242"/>
      <c r="N78" s="1242"/>
      <c r="O78" s="1242"/>
    </row>
    <row r="79" spans="2:30" x14ac:dyDescent="0.15">
      <c r="B79" s="250"/>
      <c r="C79" s="246"/>
      <c r="D79" s="246"/>
      <c r="E79" s="246"/>
      <c r="F79" s="246"/>
      <c r="G79" s="1249"/>
      <c r="H79" s="1250"/>
      <c r="I79" s="1255" t="s">
        <v>562</v>
      </c>
      <c r="J79" s="1253"/>
      <c r="K79" s="1256">
        <v>9.6999999999999993</v>
      </c>
      <c r="L79" s="1256">
        <v>8.6</v>
      </c>
      <c r="M79" s="1256">
        <v>7.7</v>
      </c>
      <c r="N79" s="1256">
        <v>6.4</v>
      </c>
      <c r="O79" s="1256">
        <v>6.9</v>
      </c>
      <c r="V79" s="245">
        <v>53.5</v>
      </c>
      <c r="X79" s="245">
        <v>48.2</v>
      </c>
      <c r="Z79" s="245">
        <v>34.200000000000003</v>
      </c>
      <c r="AB79" s="245">
        <v>30.3</v>
      </c>
      <c r="AD79" s="245">
        <v>28.9</v>
      </c>
    </row>
    <row r="80" spans="2:30" x14ac:dyDescent="0.15">
      <c r="B80" s="250"/>
      <c r="C80" s="246"/>
      <c r="D80" s="246"/>
      <c r="E80" s="246"/>
      <c r="F80" s="246"/>
      <c r="G80" s="1251"/>
      <c r="H80" s="1252"/>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508</v>
      </c>
      <c r="G2" s="113"/>
      <c r="H2" s="114"/>
    </row>
    <row r="3" spans="1:8" x14ac:dyDescent="0.15">
      <c r="A3" s="110" t="s">
        <v>501</v>
      </c>
      <c r="B3" s="115"/>
      <c r="C3" s="116"/>
      <c r="D3" s="117">
        <v>134834</v>
      </c>
      <c r="E3" s="118"/>
      <c r="F3" s="119">
        <v>185018</v>
      </c>
      <c r="G3" s="120"/>
      <c r="H3" s="121"/>
    </row>
    <row r="4" spans="1:8" x14ac:dyDescent="0.15">
      <c r="A4" s="122"/>
      <c r="B4" s="123"/>
      <c r="C4" s="124"/>
      <c r="D4" s="125">
        <v>98438</v>
      </c>
      <c r="E4" s="126"/>
      <c r="F4" s="127">
        <v>95064</v>
      </c>
      <c r="G4" s="128"/>
      <c r="H4" s="129"/>
    </row>
    <row r="5" spans="1:8" x14ac:dyDescent="0.15">
      <c r="A5" s="110" t="s">
        <v>503</v>
      </c>
      <c r="B5" s="115"/>
      <c r="C5" s="116"/>
      <c r="D5" s="117">
        <v>325774</v>
      </c>
      <c r="E5" s="118"/>
      <c r="F5" s="119">
        <v>238802</v>
      </c>
      <c r="G5" s="120"/>
      <c r="H5" s="121"/>
    </row>
    <row r="6" spans="1:8" x14ac:dyDescent="0.15">
      <c r="A6" s="122"/>
      <c r="B6" s="123"/>
      <c r="C6" s="124"/>
      <c r="D6" s="125">
        <v>104932</v>
      </c>
      <c r="E6" s="126"/>
      <c r="F6" s="127">
        <v>128562</v>
      </c>
      <c r="G6" s="128"/>
      <c r="H6" s="129"/>
    </row>
    <row r="7" spans="1:8" x14ac:dyDescent="0.15">
      <c r="A7" s="110" t="s">
        <v>504</v>
      </c>
      <c r="B7" s="115"/>
      <c r="C7" s="116"/>
      <c r="D7" s="117">
        <v>552986</v>
      </c>
      <c r="E7" s="118"/>
      <c r="F7" s="119">
        <v>288550</v>
      </c>
      <c r="G7" s="120"/>
      <c r="H7" s="121"/>
    </row>
    <row r="8" spans="1:8" x14ac:dyDescent="0.15">
      <c r="A8" s="122"/>
      <c r="B8" s="123"/>
      <c r="C8" s="124"/>
      <c r="D8" s="125">
        <v>174901</v>
      </c>
      <c r="E8" s="126"/>
      <c r="F8" s="127">
        <v>141525</v>
      </c>
      <c r="G8" s="128"/>
      <c r="H8" s="129"/>
    </row>
    <row r="9" spans="1:8" x14ac:dyDescent="0.15">
      <c r="A9" s="110" t="s">
        <v>505</v>
      </c>
      <c r="B9" s="115"/>
      <c r="C9" s="116"/>
      <c r="D9" s="117">
        <v>205530</v>
      </c>
      <c r="E9" s="118"/>
      <c r="F9" s="119">
        <v>287914</v>
      </c>
      <c r="G9" s="120"/>
      <c r="H9" s="121"/>
    </row>
    <row r="10" spans="1:8" x14ac:dyDescent="0.15">
      <c r="A10" s="122"/>
      <c r="B10" s="123"/>
      <c r="C10" s="124"/>
      <c r="D10" s="125">
        <v>108776</v>
      </c>
      <c r="E10" s="126"/>
      <c r="F10" s="127">
        <v>146531</v>
      </c>
      <c r="G10" s="128"/>
      <c r="H10" s="129"/>
    </row>
    <row r="11" spans="1:8" x14ac:dyDescent="0.15">
      <c r="A11" s="110" t="s">
        <v>506</v>
      </c>
      <c r="B11" s="115"/>
      <c r="C11" s="116"/>
      <c r="D11" s="117">
        <v>190896</v>
      </c>
      <c r="E11" s="118"/>
      <c r="F11" s="119">
        <v>310300</v>
      </c>
      <c r="G11" s="120"/>
      <c r="H11" s="121"/>
    </row>
    <row r="12" spans="1:8" x14ac:dyDescent="0.15">
      <c r="A12" s="122"/>
      <c r="B12" s="123"/>
      <c r="C12" s="130"/>
      <c r="D12" s="125">
        <v>108996</v>
      </c>
      <c r="E12" s="126"/>
      <c r="F12" s="127">
        <v>157576</v>
      </c>
      <c r="G12" s="128"/>
      <c r="H12" s="129"/>
    </row>
    <row r="13" spans="1:8" x14ac:dyDescent="0.15">
      <c r="A13" s="110"/>
      <c r="B13" s="115"/>
      <c r="C13" s="131"/>
      <c r="D13" s="132">
        <v>282004</v>
      </c>
      <c r="E13" s="133"/>
      <c r="F13" s="134">
        <v>262117</v>
      </c>
      <c r="G13" s="135"/>
      <c r="H13" s="121"/>
    </row>
    <row r="14" spans="1:8" x14ac:dyDescent="0.15">
      <c r="A14" s="122"/>
      <c r="B14" s="123"/>
      <c r="C14" s="124"/>
      <c r="D14" s="125">
        <v>119209</v>
      </c>
      <c r="E14" s="126"/>
      <c r="F14" s="127">
        <v>133852</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5.71</v>
      </c>
      <c r="C19" s="136">
        <f>ROUND(VALUE(SUBSTITUTE(実質収支比率等に係る経年分析!G$48,"▲","-")),2)</f>
        <v>5.41</v>
      </c>
      <c r="D19" s="136">
        <f>ROUND(VALUE(SUBSTITUTE(実質収支比率等に係る経年分析!H$48,"▲","-")),2)</f>
        <v>6.34</v>
      </c>
      <c r="E19" s="136">
        <f>ROUND(VALUE(SUBSTITUTE(実質収支比率等に係る経年分析!I$48,"▲","-")),2)</f>
        <v>5.1100000000000003</v>
      </c>
      <c r="F19" s="136">
        <f>ROUND(VALUE(SUBSTITUTE(実質収支比率等に係る経年分析!J$48,"▲","-")),2)</f>
        <v>5.41</v>
      </c>
    </row>
    <row r="20" spans="1:11" x14ac:dyDescent="0.15">
      <c r="A20" s="136" t="s">
        <v>44</v>
      </c>
      <c r="B20" s="136">
        <f>ROUND(VALUE(SUBSTITUTE(実質収支比率等に係る経年分析!F$47,"▲","-")),2)</f>
        <v>17.27</v>
      </c>
      <c r="C20" s="136">
        <f>ROUND(VALUE(SUBSTITUTE(実質収支比率等に係る経年分析!G$47,"▲","-")),2)</f>
        <v>25.82</v>
      </c>
      <c r="D20" s="136">
        <f>ROUND(VALUE(SUBSTITUTE(実質収支比率等に係る経年分析!H$47,"▲","-")),2)</f>
        <v>19.649999999999999</v>
      </c>
      <c r="E20" s="136">
        <f>ROUND(VALUE(SUBSTITUTE(実質収支比率等に係る経年分析!I$47,"▲","-")),2)</f>
        <v>18.93</v>
      </c>
      <c r="F20" s="136">
        <f>ROUND(VALUE(SUBSTITUTE(実質収支比率等に係る経年分析!J$47,"▲","-")),2)</f>
        <v>19.87</v>
      </c>
    </row>
    <row r="21" spans="1:11" x14ac:dyDescent="0.15">
      <c r="A21" s="136" t="s">
        <v>45</v>
      </c>
      <c r="B21" s="136">
        <f>IF(ISNUMBER(VALUE(SUBSTITUTE(実質収支比率等に係る経年分析!F$49,"▲","-"))),ROUND(VALUE(SUBSTITUTE(実質収支比率等に係る経年分析!F$49,"▲","-")),2),NA())</f>
        <v>-5.36</v>
      </c>
      <c r="C21" s="136">
        <f>IF(ISNUMBER(VALUE(SUBSTITUTE(実質収支比率等に係る経年分析!G$49,"▲","-"))),ROUND(VALUE(SUBSTITUTE(実質収支比率等に係る経年分析!G$49,"▲","-")),2),NA())</f>
        <v>8.59</v>
      </c>
      <c r="D21" s="136">
        <f>IF(ISNUMBER(VALUE(SUBSTITUTE(実質収支比率等に係る経年分析!H$49,"▲","-"))),ROUND(VALUE(SUBSTITUTE(実質収支比率等に係る経年分析!H$49,"▲","-")),2),NA())</f>
        <v>-5.67</v>
      </c>
      <c r="E21" s="136">
        <f>IF(ISNUMBER(VALUE(SUBSTITUTE(実質収支比率等に係る経年分析!I$49,"▲","-"))),ROUND(VALUE(SUBSTITUTE(実質収支比率等に係る経年分析!I$49,"▲","-")),2),NA())</f>
        <v>-0.99</v>
      </c>
      <c r="F21" s="136">
        <f>IF(ISNUMBER(VALUE(SUBSTITUTE(実質収支比率等に係る経年分析!J$49,"▲","-"))),ROUND(VALUE(SUBSTITUTE(実質収支比率等に係る経年分析!J$49,"▲","-")),2),NA())</f>
        <v>0.19</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漁業集落排水事業特別会計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0.03</v>
      </c>
    </row>
    <row r="33" spans="1:16" x14ac:dyDescent="0.15">
      <c r="A33" s="137" t="str">
        <f>IF(連結実質赤字比率に係る赤字・黒字の構成分析!C$37="",NA(),連結実質赤字比率に係る赤字・黒字の構成分析!C$37)</f>
        <v>航運事業特別会計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7.0000000000000007E-2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0.15</v>
      </c>
    </row>
    <row r="34" spans="1:16" x14ac:dyDescent="0.15">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0.33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0.71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0.38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0.71</v>
      </c>
    </row>
    <row r="35" spans="1:16" x14ac:dyDescent="0.15">
      <c r="A35" s="137" t="str">
        <f>IF(連結実質赤字比率に係る赤字・黒字の構成分析!C$35="",NA(),連結実質赤字比率に係る赤字・黒字の構成分析!C$35)</f>
        <v>介護保険特別会計（保険事業勘定）</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0.52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0.67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1.58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1.59</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5.41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6.34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5.1100000000000003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5.41</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449</v>
      </c>
      <c r="E42" s="138"/>
      <c r="F42" s="138"/>
      <c r="G42" s="138">
        <f>'実質公債費比率（分子）の構造'!L$52</f>
        <v>455</v>
      </c>
      <c r="H42" s="138"/>
      <c r="I42" s="138"/>
      <c r="J42" s="138">
        <f>'実質公債費比率（分子）の構造'!M$52</f>
        <v>452</v>
      </c>
      <c r="K42" s="138"/>
      <c r="L42" s="138"/>
      <c r="M42" s="138">
        <f>'実質公債費比率（分子）の構造'!N$52</f>
        <v>413</v>
      </c>
      <c r="N42" s="138"/>
      <c r="O42" s="138"/>
      <c r="P42" s="138">
        <f>'実質公債費比率（分子）の構造'!O$52</f>
        <v>368</v>
      </c>
    </row>
    <row r="43" spans="1:16" x14ac:dyDescent="0.15">
      <c r="A43" s="138" t="s">
        <v>53</v>
      </c>
      <c r="B43" s="138">
        <f>'実質公債費比率（分子）の構造'!K$51</f>
        <v>0</v>
      </c>
      <c r="C43" s="138"/>
      <c r="D43" s="138"/>
      <c r="E43" s="138">
        <f>'実質公債費比率（分子）の構造'!L$51</f>
        <v>1</v>
      </c>
      <c r="F43" s="138"/>
      <c r="G43" s="138"/>
      <c r="H43" s="138">
        <f>'実質公債費比率（分子）の構造'!M$51</f>
        <v>0</v>
      </c>
      <c r="I43" s="138"/>
      <c r="J43" s="138"/>
      <c r="K43" s="138">
        <f>'実質公債費比率（分子）の構造'!N$51</f>
        <v>1</v>
      </c>
      <c r="L43" s="138"/>
      <c r="M43" s="138"/>
      <c r="N43" s="138">
        <f>'実質公債費比率（分子）の構造'!O$51</f>
        <v>2</v>
      </c>
      <c r="O43" s="138"/>
      <c r="P43" s="138"/>
    </row>
    <row r="44" spans="1:16" x14ac:dyDescent="0.15">
      <c r="A44" s="138" t="s">
        <v>54</v>
      </c>
      <c r="B44" s="138">
        <f>'実質公債費比率（分子）の構造'!K$50</f>
        <v>5</v>
      </c>
      <c r="C44" s="138"/>
      <c r="D44" s="138"/>
      <c r="E44" s="138">
        <f>'実質公債費比率（分子）の構造'!L$50</f>
        <v>5</v>
      </c>
      <c r="F44" s="138"/>
      <c r="G44" s="138"/>
      <c r="H44" s="138">
        <f>'実質公債費比率（分子）の構造'!M$50</f>
        <v>5</v>
      </c>
      <c r="I44" s="138"/>
      <c r="J44" s="138"/>
      <c r="K44" s="138">
        <f>'実質公債費比率（分子）の構造'!N$50</f>
        <v>5</v>
      </c>
      <c r="L44" s="138"/>
      <c r="M44" s="138"/>
      <c r="N44" s="138">
        <f>'実質公債費比率（分子）の構造'!O$50</f>
        <v>5</v>
      </c>
      <c r="O44" s="138"/>
      <c r="P44" s="138"/>
    </row>
    <row r="45" spans="1:16" x14ac:dyDescent="0.15">
      <c r="A45" s="138" t="s">
        <v>55</v>
      </c>
      <c r="B45" s="138">
        <f>'実質公債費比率（分子）の構造'!K$49</f>
        <v>9</v>
      </c>
      <c r="C45" s="138"/>
      <c r="D45" s="138"/>
      <c r="E45" s="138">
        <f>'実質公債費比率（分子）の構造'!L$49</f>
        <v>8</v>
      </c>
      <c r="F45" s="138"/>
      <c r="G45" s="138"/>
      <c r="H45" s="138">
        <f>'実質公債費比率（分子）の構造'!M$49</f>
        <v>6</v>
      </c>
      <c r="I45" s="138"/>
      <c r="J45" s="138"/>
      <c r="K45" s="138">
        <f>'実質公債費比率（分子）の構造'!N$49</f>
        <v>8</v>
      </c>
      <c r="L45" s="138"/>
      <c r="M45" s="138"/>
      <c r="N45" s="138">
        <f>'実質公債費比率（分子）の構造'!O$49</f>
        <v>11</v>
      </c>
      <c r="O45" s="138"/>
      <c r="P45" s="138"/>
    </row>
    <row r="46" spans="1:16" x14ac:dyDescent="0.15">
      <c r="A46" s="138" t="s">
        <v>56</v>
      </c>
      <c r="B46" s="138">
        <f>'実質公債費比率（分子）の構造'!K$48</f>
        <v>60</v>
      </c>
      <c r="C46" s="138"/>
      <c r="D46" s="138"/>
      <c r="E46" s="138">
        <f>'実質公債費比率（分子）の構造'!L$48</f>
        <v>57</v>
      </c>
      <c r="F46" s="138"/>
      <c r="G46" s="138"/>
      <c r="H46" s="138">
        <f>'実質公債費比率（分子）の構造'!M$48</f>
        <v>53</v>
      </c>
      <c r="I46" s="138"/>
      <c r="J46" s="138"/>
      <c r="K46" s="138">
        <f>'実質公債費比率（分子）の構造'!N$48</f>
        <v>43</v>
      </c>
      <c r="L46" s="138"/>
      <c r="M46" s="138"/>
      <c r="N46" s="138">
        <f>'実質公債費比率（分子）の構造'!O$48</f>
        <v>44</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524</v>
      </c>
      <c r="C49" s="138"/>
      <c r="D49" s="138"/>
      <c r="E49" s="138">
        <f>'実質公債費比率（分子）の構造'!L$45</f>
        <v>535</v>
      </c>
      <c r="F49" s="138"/>
      <c r="G49" s="138"/>
      <c r="H49" s="138">
        <f>'実質公債費比率（分子）の構造'!M$45</f>
        <v>534</v>
      </c>
      <c r="I49" s="138"/>
      <c r="J49" s="138"/>
      <c r="K49" s="138">
        <f>'実質公債費比率（分子）の構造'!N$45</f>
        <v>514</v>
      </c>
      <c r="L49" s="138"/>
      <c r="M49" s="138"/>
      <c r="N49" s="138">
        <f>'実質公債費比率（分子）の構造'!O$45</f>
        <v>468</v>
      </c>
      <c r="O49" s="138"/>
      <c r="P49" s="138"/>
    </row>
    <row r="50" spans="1:16" x14ac:dyDescent="0.15">
      <c r="A50" s="138" t="s">
        <v>60</v>
      </c>
      <c r="B50" s="138" t="e">
        <f>NA()</f>
        <v>#N/A</v>
      </c>
      <c r="C50" s="138">
        <f>IF(ISNUMBER('実質公債費比率（分子）の構造'!K$53),'実質公債費比率（分子）の構造'!K$53,NA())</f>
        <v>149</v>
      </c>
      <c r="D50" s="138" t="e">
        <f>NA()</f>
        <v>#N/A</v>
      </c>
      <c r="E50" s="138" t="e">
        <f>NA()</f>
        <v>#N/A</v>
      </c>
      <c r="F50" s="138">
        <f>IF(ISNUMBER('実質公債費比率（分子）の構造'!L$53),'実質公債費比率（分子）の構造'!L$53,NA())</f>
        <v>151</v>
      </c>
      <c r="G50" s="138" t="e">
        <f>NA()</f>
        <v>#N/A</v>
      </c>
      <c r="H50" s="138" t="e">
        <f>NA()</f>
        <v>#N/A</v>
      </c>
      <c r="I50" s="138">
        <f>IF(ISNUMBER('実質公債費比率（分子）の構造'!M$53),'実質公債費比率（分子）の構造'!M$53,NA())</f>
        <v>146</v>
      </c>
      <c r="J50" s="138" t="e">
        <f>NA()</f>
        <v>#N/A</v>
      </c>
      <c r="K50" s="138" t="e">
        <f>NA()</f>
        <v>#N/A</v>
      </c>
      <c r="L50" s="138">
        <f>IF(ISNUMBER('実質公債費比率（分子）の構造'!N$53),'実質公債費比率（分子）の構造'!N$53,NA())</f>
        <v>158</v>
      </c>
      <c r="M50" s="138" t="e">
        <f>NA()</f>
        <v>#N/A</v>
      </c>
      <c r="N50" s="138" t="e">
        <f>NA()</f>
        <v>#N/A</v>
      </c>
      <c r="O50" s="138">
        <f>IF(ISNUMBER('実質公債費比率（分子）の構造'!O$53),'実質公債費比率（分子）の構造'!O$53,NA())</f>
        <v>162</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3153</v>
      </c>
      <c r="E56" s="137"/>
      <c r="F56" s="137"/>
      <c r="G56" s="137">
        <f>'将来負担比率（分子）の構造'!J$52</f>
        <v>3064</v>
      </c>
      <c r="H56" s="137"/>
      <c r="I56" s="137"/>
      <c r="J56" s="137">
        <f>'将来負担比率（分子）の構造'!K$52</f>
        <v>2926</v>
      </c>
      <c r="K56" s="137"/>
      <c r="L56" s="137"/>
      <c r="M56" s="137">
        <f>'将来負担比率（分子）の構造'!L$52</f>
        <v>2720</v>
      </c>
      <c r="N56" s="137"/>
      <c r="O56" s="137"/>
      <c r="P56" s="137">
        <f>'将来負担比率（分子）の構造'!M$52</f>
        <v>2613</v>
      </c>
    </row>
    <row r="57" spans="1:16" x14ac:dyDescent="0.15">
      <c r="A57" s="137" t="s">
        <v>36</v>
      </c>
      <c r="B57" s="137"/>
      <c r="C57" s="137"/>
      <c r="D57" s="137">
        <f>'将来負担比率（分子）の構造'!I$51</f>
        <v>105</v>
      </c>
      <c r="E57" s="137"/>
      <c r="F57" s="137"/>
      <c r="G57" s="137">
        <f>'将来負担比率（分子）の構造'!J$51</f>
        <v>90</v>
      </c>
      <c r="H57" s="137"/>
      <c r="I57" s="137"/>
      <c r="J57" s="137">
        <f>'将来負担比率（分子）の構造'!K$51</f>
        <v>79</v>
      </c>
      <c r="K57" s="137"/>
      <c r="L57" s="137"/>
      <c r="M57" s="137">
        <f>'将来負担比率（分子）の構造'!L$51</f>
        <v>96</v>
      </c>
      <c r="N57" s="137"/>
      <c r="O57" s="137"/>
      <c r="P57" s="137">
        <f>'将来負担比率（分子）の構造'!M$51</f>
        <v>106</v>
      </c>
    </row>
    <row r="58" spans="1:16" x14ac:dyDescent="0.15">
      <c r="A58" s="137" t="s">
        <v>35</v>
      </c>
      <c r="B58" s="137"/>
      <c r="C58" s="137"/>
      <c r="D58" s="137">
        <f>'将来負担比率（分子）の構造'!I$50</f>
        <v>3086</v>
      </c>
      <c r="E58" s="137"/>
      <c r="F58" s="137"/>
      <c r="G58" s="137">
        <f>'将来負担比率（分子）の構造'!J$50</f>
        <v>2988</v>
      </c>
      <c r="H58" s="137"/>
      <c r="I58" s="137"/>
      <c r="J58" s="137">
        <f>'将来負担比率（分子）の構造'!K$50</f>
        <v>2349</v>
      </c>
      <c r="K58" s="137"/>
      <c r="L58" s="137"/>
      <c r="M58" s="137">
        <f>'将来負担比率（分子）の構造'!L$50</f>
        <v>2202</v>
      </c>
      <c r="N58" s="137"/>
      <c r="O58" s="137"/>
      <c r="P58" s="137">
        <f>'将来負担比率（分子）の構造'!M$50</f>
        <v>2125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16</v>
      </c>
      <c r="C61" s="137"/>
      <c r="D61" s="137"/>
      <c r="E61" s="137">
        <f>'将来負担比率（分子）の構造'!J$46</f>
        <v>36</v>
      </c>
      <c r="F61" s="137"/>
      <c r="G61" s="137"/>
      <c r="H61" s="137">
        <f>'将来負担比率（分子）の構造'!K$46</f>
        <v>23</v>
      </c>
      <c r="I61" s="137"/>
      <c r="J61" s="137"/>
      <c r="K61" s="137">
        <f>'将来負担比率（分子）の構造'!L$46</f>
        <v>45</v>
      </c>
      <c r="L61" s="137"/>
      <c r="M61" s="137"/>
      <c r="N61" s="137">
        <f>'将来負担比率（分子）の構造'!M$46</f>
        <v>18</v>
      </c>
      <c r="O61" s="137"/>
      <c r="P61" s="137"/>
    </row>
    <row r="62" spans="1:16" x14ac:dyDescent="0.15">
      <c r="A62" s="137" t="s">
        <v>29</v>
      </c>
      <c r="B62" s="137">
        <f>'将来負担比率（分子）の構造'!I$45</f>
        <v>620</v>
      </c>
      <c r="C62" s="137"/>
      <c r="D62" s="137"/>
      <c r="E62" s="137">
        <f>'将来負担比率（分子）の構造'!J$45</f>
        <v>555</v>
      </c>
      <c r="F62" s="137"/>
      <c r="G62" s="137"/>
      <c r="H62" s="137">
        <f>'将来負担比率（分子）の構造'!K$45</f>
        <v>506</v>
      </c>
      <c r="I62" s="137"/>
      <c r="J62" s="137"/>
      <c r="K62" s="137">
        <f>'将来負担比率（分子）の構造'!L$45</f>
        <v>550</v>
      </c>
      <c r="L62" s="137"/>
      <c r="M62" s="137"/>
      <c r="N62" s="137">
        <f>'将来負担比率（分子）の構造'!M$45</f>
        <v>492</v>
      </c>
      <c r="O62" s="137"/>
      <c r="P62" s="137"/>
    </row>
    <row r="63" spans="1:16" x14ac:dyDescent="0.15">
      <c r="A63" s="137" t="s">
        <v>28</v>
      </c>
      <c r="B63" s="137">
        <f>'将来負担比率（分子）の構造'!I$44</f>
        <v>63</v>
      </c>
      <c r="C63" s="137"/>
      <c r="D63" s="137"/>
      <c r="E63" s="137">
        <f>'将来負担比率（分子）の構造'!J$44</f>
        <v>71</v>
      </c>
      <c r="F63" s="137"/>
      <c r="G63" s="137"/>
      <c r="H63" s="137">
        <f>'将来負担比率（分子）の構造'!K$44</f>
        <v>95</v>
      </c>
      <c r="I63" s="137"/>
      <c r="J63" s="137"/>
      <c r="K63" s="137">
        <f>'将来負担比率（分子）の構造'!L$44</f>
        <v>93</v>
      </c>
      <c r="L63" s="137"/>
      <c r="M63" s="137"/>
      <c r="N63" s="137">
        <f>'将来負担比率（分子）の構造'!M$44</f>
        <v>87</v>
      </c>
      <c r="O63" s="137"/>
      <c r="P63" s="137"/>
    </row>
    <row r="64" spans="1:16" x14ac:dyDescent="0.15">
      <c r="A64" s="137" t="s">
        <v>27</v>
      </c>
      <c r="B64" s="137">
        <f>'将来負担比率（分子）の構造'!I$43</f>
        <v>598</v>
      </c>
      <c r="C64" s="137"/>
      <c r="D64" s="137"/>
      <c r="E64" s="137">
        <f>'将来負担比率（分子）の構造'!J$43</f>
        <v>559</v>
      </c>
      <c r="F64" s="137"/>
      <c r="G64" s="137"/>
      <c r="H64" s="137">
        <f>'将来負担比率（分子）の構造'!K$43</f>
        <v>511</v>
      </c>
      <c r="I64" s="137"/>
      <c r="J64" s="137"/>
      <c r="K64" s="137">
        <f>'将来負担比率（分子）の構造'!L$43</f>
        <v>469</v>
      </c>
      <c r="L64" s="137"/>
      <c r="M64" s="137"/>
      <c r="N64" s="137">
        <f>'将来負担比率（分子）の構造'!M$43</f>
        <v>436</v>
      </c>
      <c r="O64" s="137"/>
      <c r="P64" s="137"/>
    </row>
    <row r="65" spans="1:16" x14ac:dyDescent="0.15">
      <c r="A65" s="137" t="s">
        <v>26</v>
      </c>
      <c r="B65" s="137">
        <f>'将来負担比率（分子）の構造'!I$42</f>
        <v>27</v>
      </c>
      <c r="C65" s="137"/>
      <c r="D65" s="137"/>
      <c r="E65" s="137">
        <f>'将来負担比率（分子）の構造'!J$42</f>
        <v>23</v>
      </c>
      <c r="F65" s="137"/>
      <c r="G65" s="137"/>
      <c r="H65" s="137">
        <f>'将来負担比率（分子）の構造'!K$42</f>
        <v>18</v>
      </c>
      <c r="I65" s="137"/>
      <c r="J65" s="137"/>
      <c r="K65" s="137">
        <f>'将来負担比率（分子）の構造'!L$42</f>
        <v>14</v>
      </c>
      <c r="L65" s="137"/>
      <c r="M65" s="137"/>
      <c r="N65" s="137">
        <f>'将来負担比率（分子）の構造'!M$42</f>
        <v>9</v>
      </c>
      <c r="O65" s="137"/>
      <c r="P65" s="137"/>
    </row>
    <row r="66" spans="1:16" x14ac:dyDescent="0.15">
      <c r="A66" s="137" t="s">
        <v>25</v>
      </c>
      <c r="B66" s="137">
        <f>'将来負担比率（分子）の構造'!I$41</f>
        <v>3890</v>
      </c>
      <c r="C66" s="137"/>
      <c r="D66" s="137"/>
      <c r="E66" s="137">
        <f>'将来負担比率（分子）の構造'!J$41</f>
        <v>3805</v>
      </c>
      <c r="F66" s="137"/>
      <c r="G66" s="137"/>
      <c r="H66" s="137">
        <f>'将来負担比率（分子）の構造'!K$41</f>
        <v>3552</v>
      </c>
      <c r="I66" s="137"/>
      <c r="J66" s="137"/>
      <c r="K66" s="137">
        <f>'将来負担比率（分子）の構造'!L$41</f>
        <v>3365</v>
      </c>
      <c r="L66" s="137"/>
      <c r="M66" s="137"/>
      <c r="N66" s="137">
        <f>'将来負担比率（分子）の構造'!M$41</f>
        <v>3234</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199068</v>
      </c>
      <c r="S5" s="615"/>
      <c r="T5" s="615"/>
      <c r="U5" s="615"/>
      <c r="V5" s="615"/>
      <c r="W5" s="615"/>
      <c r="X5" s="615"/>
      <c r="Y5" s="616"/>
      <c r="Z5" s="617">
        <v>6</v>
      </c>
      <c r="AA5" s="617"/>
      <c r="AB5" s="617"/>
      <c r="AC5" s="617"/>
      <c r="AD5" s="618">
        <v>199068</v>
      </c>
      <c r="AE5" s="618"/>
      <c r="AF5" s="618"/>
      <c r="AG5" s="618"/>
      <c r="AH5" s="618"/>
      <c r="AI5" s="618"/>
      <c r="AJ5" s="618"/>
      <c r="AK5" s="618"/>
      <c r="AL5" s="619">
        <v>10.8</v>
      </c>
      <c r="AM5" s="620"/>
      <c r="AN5" s="620"/>
      <c r="AO5" s="621"/>
      <c r="AP5" s="611" t="s">
        <v>210</v>
      </c>
      <c r="AQ5" s="612"/>
      <c r="AR5" s="612"/>
      <c r="AS5" s="612"/>
      <c r="AT5" s="612"/>
      <c r="AU5" s="612"/>
      <c r="AV5" s="612"/>
      <c r="AW5" s="612"/>
      <c r="AX5" s="612"/>
      <c r="AY5" s="612"/>
      <c r="AZ5" s="612"/>
      <c r="BA5" s="612"/>
      <c r="BB5" s="612"/>
      <c r="BC5" s="612"/>
      <c r="BD5" s="612"/>
      <c r="BE5" s="612"/>
      <c r="BF5" s="613"/>
      <c r="BG5" s="625">
        <v>199068</v>
      </c>
      <c r="BH5" s="626"/>
      <c r="BI5" s="626"/>
      <c r="BJ5" s="626"/>
      <c r="BK5" s="626"/>
      <c r="BL5" s="626"/>
      <c r="BM5" s="626"/>
      <c r="BN5" s="627"/>
      <c r="BO5" s="628">
        <v>100</v>
      </c>
      <c r="BP5" s="628"/>
      <c r="BQ5" s="628"/>
      <c r="BR5" s="628"/>
      <c r="BS5" s="629">
        <v>2171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16715</v>
      </c>
      <c r="S6" s="626"/>
      <c r="T6" s="626"/>
      <c r="U6" s="626"/>
      <c r="V6" s="626"/>
      <c r="W6" s="626"/>
      <c r="X6" s="626"/>
      <c r="Y6" s="627"/>
      <c r="Z6" s="628">
        <v>0.5</v>
      </c>
      <c r="AA6" s="628"/>
      <c r="AB6" s="628"/>
      <c r="AC6" s="628"/>
      <c r="AD6" s="629">
        <v>16715</v>
      </c>
      <c r="AE6" s="629"/>
      <c r="AF6" s="629"/>
      <c r="AG6" s="629"/>
      <c r="AH6" s="629"/>
      <c r="AI6" s="629"/>
      <c r="AJ6" s="629"/>
      <c r="AK6" s="629"/>
      <c r="AL6" s="630">
        <v>0.9</v>
      </c>
      <c r="AM6" s="631"/>
      <c r="AN6" s="631"/>
      <c r="AO6" s="632"/>
      <c r="AP6" s="622" t="s">
        <v>215</v>
      </c>
      <c r="AQ6" s="623"/>
      <c r="AR6" s="623"/>
      <c r="AS6" s="623"/>
      <c r="AT6" s="623"/>
      <c r="AU6" s="623"/>
      <c r="AV6" s="623"/>
      <c r="AW6" s="623"/>
      <c r="AX6" s="623"/>
      <c r="AY6" s="623"/>
      <c r="AZ6" s="623"/>
      <c r="BA6" s="623"/>
      <c r="BB6" s="623"/>
      <c r="BC6" s="623"/>
      <c r="BD6" s="623"/>
      <c r="BE6" s="623"/>
      <c r="BF6" s="624"/>
      <c r="BG6" s="625">
        <v>199068</v>
      </c>
      <c r="BH6" s="626"/>
      <c r="BI6" s="626"/>
      <c r="BJ6" s="626"/>
      <c r="BK6" s="626"/>
      <c r="BL6" s="626"/>
      <c r="BM6" s="626"/>
      <c r="BN6" s="627"/>
      <c r="BO6" s="628">
        <v>100</v>
      </c>
      <c r="BP6" s="628"/>
      <c r="BQ6" s="628"/>
      <c r="BR6" s="628"/>
      <c r="BS6" s="629">
        <v>2171</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56497</v>
      </c>
      <c r="CS6" s="626"/>
      <c r="CT6" s="626"/>
      <c r="CU6" s="626"/>
      <c r="CV6" s="626"/>
      <c r="CW6" s="626"/>
      <c r="CX6" s="626"/>
      <c r="CY6" s="627"/>
      <c r="CZ6" s="628">
        <v>1.8</v>
      </c>
      <c r="DA6" s="628"/>
      <c r="DB6" s="628"/>
      <c r="DC6" s="628"/>
      <c r="DD6" s="634" t="s">
        <v>217</v>
      </c>
      <c r="DE6" s="626"/>
      <c r="DF6" s="626"/>
      <c r="DG6" s="626"/>
      <c r="DH6" s="626"/>
      <c r="DI6" s="626"/>
      <c r="DJ6" s="626"/>
      <c r="DK6" s="626"/>
      <c r="DL6" s="626"/>
      <c r="DM6" s="626"/>
      <c r="DN6" s="626"/>
      <c r="DO6" s="626"/>
      <c r="DP6" s="627"/>
      <c r="DQ6" s="634">
        <v>56497</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371</v>
      </c>
      <c r="S7" s="626"/>
      <c r="T7" s="626"/>
      <c r="U7" s="626"/>
      <c r="V7" s="626"/>
      <c r="W7" s="626"/>
      <c r="X7" s="626"/>
      <c r="Y7" s="627"/>
      <c r="Z7" s="628">
        <v>0</v>
      </c>
      <c r="AA7" s="628"/>
      <c r="AB7" s="628"/>
      <c r="AC7" s="628"/>
      <c r="AD7" s="629">
        <v>371</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105005</v>
      </c>
      <c r="BH7" s="626"/>
      <c r="BI7" s="626"/>
      <c r="BJ7" s="626"/>
      <c r="BK7" s="626"/>
      <c r="BL7" s="626"/>
      <c r="BM7" s="626"/>
      <c r="BN7" s="627"/>
      <c r="BO7" s="628">
        <v>52.7</v>
      </c>
      <c r="BP7" s="628"/>
      <c r="BQ7" s="628"/>
      <c r="BR7" s="628"/>
      <c r="BS7" s="629">
        <v>2171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510659</v>
      </c>
      <c r="CS7" s="626"/>
      <c r="CT7" s="626"/>
      <c r="CU7" s="626"/>
      <c r="CV7" s="626"/>
      <c r="CW7" s="626"/>
      <c r="CX7" s="626"/>
      <c r="CY7" s="627"/>
      <c r="CZ7" s="628">
        <v>16</v>
      </c>
      <c r="DA7" s="628"/>
      <c r="DB7" s="628"/>
      <c r="DC7" s="628"/>
      <c r="DD7" s="634">
        <v>24011</v>
      </c>
      <c r="DE7" s="626"/>
      <c r="DF7" s="626"/>
      <c r="DG7" s="626"/>
      <c r="DH7" s="626"/>
      <c r="DI7" s="626"/>
      <c r="DJ7" s="626"/>
      <c r="DK7" s="626"/>
      <c r="DL7" s="626"/>
      <c r="DM7" s="626"/>
      <c r="DN7" s="626"/>
      <c r="DO7" s="626"/>
      <c r="DP7" s="627"/>
      <c r="DQ7" s="634">
        <v>454414</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839</v>
      </c>
      <c r="S8" s="626"/>
      <c r="T8" s="626"/>
      <c r="U8" s="626"/>
      <c r="V8" s="626"/>
      <c r="W8" s="626"/>
      <c r="X8" s="626"/>
      <c r="Y8" s="627"/>
      <c r="Z8" s="628">
        <v>0</v>
      </c>
      <c r="AA8" s="628"/>
      <c r="AB8" s="628"/>
      <c r="AC8" s="628"/>
      <c r="AD8" s="629">
        <v>839</v>
      </c>
      <c r="AE8" s="629"/>
      <c r="AF8" s="629"/>
      <c r="AG8" s="629"/>
      <c r="AH8" s="629"/>
      <c r="AI8" s="629"/>
      <c r="AJ8" s="629"/>
      <c r="AK8" s="629"/>
      <c r="AL8" s="630">
        <v>0</v>
      </c>
      <c r="AM8" s="631"/>
      <c r="AN8" s="631"/>
      <c r="AO8" s="632"/>
      <c r="AP8" s="622" t="s">
        <v>222</v>
      </c>
      <c r="AQ8" s="623"/>
      <c r="AR8" s="623"/>
      <c r="AS8" s="623"/>
      <c r="AT8" s="623"/>
      <c r="AU8" s="623"/>
      <c r="AV8" s="623"/>
      <c r="AW8" s="623"/>
      <c r="AX8" s="623"/>
      <c r="AY8" s="623"/>
      <c r="AZ8" s="623"/>
      <c r="BA8" s="623"/>
      <c r="BB8" s="623"/>
      <c r="BC8" s="623"/>
      <c r="BD8" s="623"/>
      <c r="BE8" s="623"/>
      <c r="BF8" s="624"/>
      <c r="BG8" s="625">
        <v>3886</v>
      </c>
      <c r="BH8" s="626"/>
      <c r="BI8" s="626"/>
      <c r="BJ8" s="626"/>
      <c r="BK8" s="626"/>
      <c r="BL8" s="626"/>
      <c r="BM8" s="626"/>
      <c r="BN8" s="627"/>
      <c r="BO8" s="628">
        <v>2</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739575</v>
      </c>
      <c r="CS8" s="626"/>
      <c r="CT8" s="626"/>
      <c r="CU8" s="626"/>
      <c r="CV8" s="626"/>
      <c r="CW8" s="626"/>
      <c r="CX8" s="626"/>
      <c r="CY8" s="627"/>
      <c r="CZ8" s="628">
        <v>23.2</v>
      </c>
      <c r="DA8" s="628"/>
      <c r="DB8" s="628"/>
      <c r="DC8" s="628"/>
      <c r="DD8" s="634">
        <v>8250</v>
      </c>
      <c r="DE8" s="626"/>
      <c r="DF8" s="626"/>
      <c r="DG8" s="626"/>
      <c r="DH8" s="626"/>
      <c r="DI8" s="626"/>
      <c r="DJ8" s="626"/>
      <c r="DK8" s="626"/>
      <c r="DL8" s="626"/>
      <c r="DM8" s="626"/>
      <c r="DN8" s="626"/>
      <c r="DO8" s="626"/>
      <c r="DP8" s="627"/>
      <c r="DQ8" s="634">
        <v>441160</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498</v>
      </c>
      <c r="S9" s="626"/>
      <c r="T9" s="626"/>
      <c r="U9" s="626"/>
      <c r="V9" s="626"/>
      <c r="W9" s="626"/>
      <c r="X9" s="626"/>
      <c r="Y9" s="627"/>
      <c r="Z9" s="628">
        <v>0</v>
      </c>
      <c r="AA9" s="628"/>
      <c r="AB9" s="628"/>
      <c r="AC9" s="628"/>
      <c r="AD9" s="629">
        <v>498</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82289</v>
      </c>
      <c r="BH9" s="626"/>
      <c r="BI9" s="626"/>
      <c r="BJ9" s="626"/>
      <c r="BK9" s="626"/>
      <c r="BL9" s="626"/>
      <c r="BM9" s="626"/>
      <c r="BN9" s="627"/>
      <c r="BO9" s="628">
        <v>41.3</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377863</v>
      </c>
      <c r="CS9" s="626"/>
      <c r="CT9" s="626"/>
      <c r="CU9" s="626"/>
      <c r="CV9" s="626"/>
      <c r="CW9" s="626"/>
      <c r="CX9" s="626"/>
      <c r="CY9" s="627"/>
      <c r="CZ9" s="628">
        <v>11.9</v>
      </c>
      <c r="DA9" s="628"/>
      <c r="DB9" s="628"/>
      <c r="DC9" s="628"/>
      <c r="DD9" s="634">
        <v>4055</v>
      </c>
      <c r="DE9" s="626"/>
      <c r="DF9" s="626"/>
      <c r="DG9" s="626"/>
      <c r="DH9" s="626"/>
      <c r="DI9" s="626"/>
      <c r="DJ9" s="626"/>
      <c r="DK9" s="626"/>
      <c r="DL9" s="626"/>
      <c r="DM9" s="626"/>
      <c r="DN9" s="626"/>
      <c r="DO9" s="626"/>
      <c r="DP9" s="627"/>
      <c r="DQ9" s="634">
        <v>262830</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48257</v>
      </c>
      <c r="S10" s="626"/>
      <c r="T10" s="626"/>
      <c r="U10" s="626"/>
      <c r="V10" s="626"/>
      <c r="W10" s="626"/>
      <c r="X10" s="626"/>
      <c r="Y10" s="627"/>
      <c r="Z10" s="628">
        <v>1.5</v>
      </c>
      <c r="AA10" s="628"/>
      <c r="AB10" s="628"/>
      <c r="AC10" s="628"/>
      <c r="AD10" s="629">
        <v>48257</v>
      </c>
      <c r="AE10" s="629"/>
      <c r="AF10" s="629"/>
      <c r="AG10" s="629"/>
      <c r="AH10" s="629"/>
      <c r="AI10" s="629"/>
      <c r="AJ10" s="629"/>
      <c r="AK10" s="629"/>
      <c r="AL10" s="630">
        <v>2.6</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7793</v>
      </c>
      <c r="BH10" s="626"/>
      <c r="BI10" s="626"/>
      <c r="BJ10" s="626"/>
      <c r="BK10" s="626"/>
      <c r="BL10" s="626"/>
      <c r="BM10" s="626"/>
      <c r="BN10" s="627"/>
      <c r="BO10" s="628">
        <v>3.9</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24</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24</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11037</v>
      </c>
      <c r="BH11" s="626"/>
      <c r="BI11" s="626"/>
      <c r="BJ11" s="626"/>
      <c r="BK11" s="626"/>
      <c r="BL11" s="626"/>
      <c r="BM11" s="626"/>
      <c r="BN11" s="627"/>
      <c r="BO11" s="628">
        <v>5.5</v>
      </c>
      <c r="BP11" s="628"/>
      <c r="BQ11" s="628"/>
      <c r="BR11" s="628"/>
      <c r="BS11" s="634">
        <v>2171</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273389</v>
      </c>
      <c r="CS11" s="626"/>
      <c r="CT11" s="626"/>
      <c r="CU11" s="626"/>
      <c r="CV11" s="626"/>
      <c r="CW11" s="626"/>
      <c r="CX11" s="626"/>
      <c r="CY11" s="627"/>
      <c r="CZ11" s="628">
        <v>8.6</v>
      </c>
      <c r="DA11" s="628"/>
      <c r="DB11" s="628"/>
      <c r="DC11" s="628"/>
      <c r="DD11" s="634">
        <v>199677</v>
      </c>
      <c r="DE11" s="626"/>
      <c r="DF11" s="626"/>
      <c r="DG11" s="626"/>
      <c r="DH11" s="626"/>
      <c r="DI11" s="626"/>
      <c r="DJ11" s="626"/>
      <c r="DK11" s="626"/>
      <c r="DL11" s="626"/>
      <c r="DM11" s="626"/>
      <c r="DN11" s="626"/>
      <c r="DO11" s="626"/>
      <c r="DP11" s="627"/>
      <c r="DQ11" s="634">
        <v>105922</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80272</v>
      </c>
      <c r="BH12" s="626"/>
      <c r="BI12" s="626"/>
      <c r="BJ12" s="626"/>
      <c r="BK12" s="626"/>
      <c r="BL12" s="626"/>
      <c r="BM12" s="626"/>
      <c r="BN12" s="627"/>
      <c r="BO12" s="628">
        <v>40.299999999999997</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93897</v>
      </c>
      <c r="CS12" s="626"/>
      <c r="CT12" s="626"/>
      <c r="CU12" s="626"/>
      <c r="CV12" s="626"/>
      <c r="CW12" s="626"/>
      <c r="CX12" s="626"/>
      <c r="CY12" s="627"/>
      <c r="CZ12" s="628">
        <v>2.9</v>
      </c>
      <c r="DA12" s="628"/>
      <c r="DB12" s="628"/>
      <c r="DC12" s="628"/>
      <c r="DD12" s="634">
        <v>1825</v>
      </c>
      <c r="DE12" s="626"/>
      <c r="DF12" s="626"/>
      <c r="DG12" s="626"/>
      <c r="DH12" s="626"/>
      <c r="DI12" s="626"/>
      <c r="DJ12" s="626"/>
      <c r="DK12" s="626"/>
      <c r="DL12" s="626"/>
      <c r="DM12" s="626"/>
      <c r="DN12" s="626"/>
      <c r="DO12" s="626"/>
      <c r="DP12" s="627"/>
      <c r="DQ12" s="634">
        <v>57933</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3877</v>
      </c>
      <c r="S13" s="626"/>
      <c r="T13" s="626"/>
      <c r="U13" s="626"/>
      <c r="V13" s="626"/>
      <c r="W13" s="626"/>
      <c r="X13" s="626"/>
      <c r="Y13" s="627"/>
      <c r="Z13" s="628">
        <v>0.1</v>
      </c>
      <c r="AA13" s="628"/>
      <c r="AB13" s="628"/>
      <c r="AC13" s="628"/>
      <c r="AD13" s="629">
        <v>3877</v>
      </c>
      <c r="AE13" s="629"/>
      <c r="AF13" s="629"/>
      <c r="AG13" s="629"/>
      <c r="AH13" s="629"/>
      <c r="AI13" s="629"/>
      <c r="AJ13" s="629"/>
      <c r="AK13" s="629"/>
      <c r="AL13" s="630">
        <v>0.2</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80272</v>
      </c>
      <c r="BH13" s="626"/>
      <c r="BI13" s="626"/>
      <c r="BJ13" s="626"/>
      <c r="BK13" s="626"/>
      <c r="BL13" s="626"/>
      <c r="BM13" s="626"/>
      <c r="BN13" s="627"/>
      <c r="BO13" s="628">
        <v>40.299999999999997</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330491</v>
      </c>
      <c r="CS13" s="626"/>
      <c r="CT13" s="626"/>
      <c r="CU13" s="626"/>
      <c r="CV13" s="626"/>
      <c r="CW13" s="626"/>
      <c r="CX13" s="626"/>
      <c r="CY13" s="627"/>
      <c r="CZ13" s="628">
        <v>10.4</v>
      </c>
      <c r="DA13" s="628"/>
      <c r="DB13" s="628"/>
      <c r="DC13" s="628"/>
      <c r="DD13" s="634">
        <v>280694</v>
      </c>
      <c r="DE13" s="626"/>
      <c r="DF13" s="626"/>
      <c r="DG13" s="626"/>
      <c r="DH13" s="626"/>
      <c r="DI13" s="626"/>
      <c r="DJ13" s="626"/>
      <c r="DK13" s="626"/>
      <c r="DL13" s="626"/>
      <c r="DM13" s="626"/>
      <c r="DN13" s="626"/>
      <c r="DO13" s="626"/>
      <c r="DP13" s="627"/>
      <c r="DQ13" s="634">
        <v>148806</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7595</v>
      </c>
      <c r="BH14" s="626"/>
      <c r="BI14" s="626"/>
      <c r="BJ14" s="626"/>
      <c r="BK14" s="626"/>
      <c r="BL14" s="626"/>
      <c r="BM14" s="626"/>
      <c r="BN14" s="627"/>
      <c r="BO14" s="628">
        <v>3.8</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88953</v>
      </c>
      <c r="CS14" s="626"/>
      <c r="CT14" s="626"/>
      <c r="CU14" s="626"/>
      <c r="CV14" s="626"/>
      <c r="CW14" s="626"/>
      <c r="CX14" s="626"/>
      <c r="CY14" s="627"/>
      <c r="CZ14" s="628">
        <v>2.8</v>
      </c>
      <c r="DA14" s="628"/>
      <c r="DB14" s="628"/>
      <c r="DC14" s="628"/>
      <c r="DD14" s="634" t="s">
        <v>112</v>
      </c>
      <c r="DE14" s="626"/>
      <c r="DF14" s="626"/>
      <c r="DG14" s="626"/>
      <c r="DH14" s="626"/>
      <c r="DI14" s="626"/>
      <c r="DJ14" s="626"/>
      <c r="DK14" s="626"/>
      <c r="DL14" s="626"/>
      <c r="DM14" s="626"/>
      <c r="DN14" s="626"/>
      <c r="DO14" s="626"/>
      <c r="DP14" s="627"/>
      <c r="DQ14" s="634">
        <v>88542</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141</v>
      </c>
      <c r="S15" s="626"/>
      <c r="T15" s="626"/>
      <c r="U15" s="626"/>
      <c r="V15" s="626"/>
      <c r="W15" s="626"/>
      <c r="X15" s="626"/>
      <c r="Y15" s="627"/>
      <c r="Z15" s="628">
        <v>0</v>
      </c>
      <c r="AA15" s="628"/>
      <c r="AB15" s="628"/>
      <c r="AC15" s="628"/>
      <c r="AD15" s="629">
        <v>141</v>
      </c>
      <c r="AE15" s="629"/>
      <c r="AF15" s="629"/>
      <c r="AG15" s="629"/>
      <c r="AH15" s="629"/>
      <c r="AI15" s="629"/>
      <c r="AJ15" s="629"/>
      <c r="AK15" s="629"/>
      <c r="AL15" s="630">
        <v>0</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6196</v>
      </c>
      <c r="BH15" s="626"/>
      <c r="BI15" s="626"/>
      <c r="BJ15" s="626"/>
      <c r="BK15" s="626"/>
      <c r="BL15" s="626"/>
      <c r="BM15" s="626"/>
      <c r="BN15" s="627"/>
      <c r="BO15" s="628">
        <v>3.1</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237010</v>
      </c>
      <c r="CS15" s="626"/>
      <c r="CT15" s="626"/>
      <c r="CU15" s="626"/>
      <c r="CV15" s="626"/>
      <c r="CW15" s="626"/>
      <c r="CX15" s="626"/>
      <c r="CY15" s="627"/>
      <c r="CZ15" s="628">
        <v>7.4</v>
      </c>
      <c r="DA15" s="628"/>
      <c r="DB15" s="628"/>
      <c r="DC15" s="628"/>
      <c r="DD15" s="634">
        <v>37362</v>
      </c>
      <c r="DE15" s="626"/>
      <c r="DF15" s="626"/>
      <c r="DG15" s="626"/>
      <c r="DH15" s="626"/>
      <c r="DI15" s="626"/>
      <c r="DJ15" s="626"/>
      <c r="DK15" s="626"/>
      <c r="DL15" s="626"/>
      <c r="DM15" s="626"/>
      <c r="DN15" s="626"/>
      <c r="DO15" s="626"/>
      <c r="DP15" s="627"/>
      <c r="DQ15" s="634">
        <v>193735</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1750123</v>
      </c>
      <c r="S16" s="626"/>
      <c r="T16" s="626"/>
      <c r="U16" s="626"/>
      <c r="V16" s="626"/>
      <c r="W16" s="626"/>
      <c r="X16" s="626"/>
      <c r="Y16" s="627"/>
      <c r="Z16" s="628">
        <v>52.8</v>
      </c>
      <c r="AA16" s="628"/>
      <c r="AB16" s="628"/>
      <c r="AC16" s="628"/>
      <c r="AD16" s="629">
        <v>1580436</v>
      </c>
      <c r="AE16" s="629"/>
      <c r="AF16" s="629"/>
      <c r="AG16" s="629"/>
      <c r="AH16" s="629"/>
      <c r="AI16" s="629"/>
      <c r="AJ16" s="629"/>
      <c r="AK16" s="629"/>
      <c r="AL16" s="630">
        <v>85.4</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445</v>
      </c>
      <c r="CS16" s="626"/>
      <c r="CT16" s="626"/>
      <c r="CU16" s="626"/>
      <c r="CV16" s="626"/>
      <c r="CW16" s="626"/>
      <c r="CX16" s="626"/>
      <c r="CY16" s="627"/>
      <c r="CZ16" s="628">
        <v>0</v>
      </c>
      <c r="DA16" s="628"/>
      <c r="DB16" s="628"/>
      <c r="DC16" s="628"/>
      <c r="DD16" s="634" t="s">
        <v>112</v>
      </c>
      <c r="DE16" s="626"/>
      <c r="DF16" s="626"/>
      <c r="DG16" s="626"/>
      <c r="DH16" s="626"/>
      <c r="DI16" s="626"/>
      <c r="DJ16" s="626"/>
      <c r="DK16" s="626"/>
      <c r="DL16" s="626"/>
      <c r="DM16" s="626"/>
      <c r="DN16" s="626"/>
      <c r="DO16" s="626"/>
      <c r="DP16" s="627"/>
      <c r="DQ16" s="634">
        <v>445</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1580436</v>
      </c>
      <c r="S17" s="626"/>
      <c r="T17" s="626"/>
      <c r="U17" s="626"/>
      <c r="V17" s="626"/>
      <c r="W17" s="626"/>
      <c r="X17" s="626"/>
      <c r="Y17" s="627"/>
      <c r="Z17" s="628">
        <v>47.7</v>
      </c>
      <c r="AA17" s="628"/>
      <c r="AB17" s="628"/>
      <c r="AC17" s="628"/>
      <c r="AD17" s="629">
        <v>1580436</v>
      </c>
      <c r="AE17" s="629"/>
      <c r="AF17" s="629"/>
      <c r="AG17" s="629"/>
      <c r="AH17" s="629"/>
      <c r="AI17" s="629"/>
      <c r="AJ17" s="629"/>
      <c r="AK17" s="629"/>
      <c r="AL17" s="630">
        <v>85.4</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470031</v>
      </c>
      <c r="CS17" s="626"/>
      <c r="CT17" s="626"/>
      <c r="CU17" s="626"/>
      <c r="CV17" s="626"/>
      <c r="CW17" s="626"/>
      <c r="CX17" s="626"/>
      <c r="CY17" s="627"/>
      <c r="CZ17" s="628">
        <v>14.7</v>
      </c>
      <c r="DA17" s="628"/>
      <c r="DB17" s="628"/>
      <c r="DC17" s="628"/>
      <c r="DD17" s="634" t="s">
        <v>112</v>
      </c>
      <c r="DE17" s="626"/>
      <c r="DF17" s="626"/>
      <c r="DG17" s="626"/>
      <c r="DH17" s="626"/>
      <c r="DI17" s="626"/>
      <c r="DJ17" s="626"/>
      <c r="DK17" s="626"/>
      <c r="DL17" s="626"/>
      <c r="DM17" s="626"/>
      <c r="DN17" s="626"/>
      <c r="DO17" s="626"/>
      <c r="DP17" s="627"/>
      <c r="DQ17" s="634">
        <v>461133</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169687</v>
      </c>
      <c r="S18" s="626"/>
      <c r="T18" s="626"/>
      <c r="U18" s="626"/>
      <c r="V18" s="626"/>
      <c r="W18" s="626"/>
      <c r="X18" s="626"/>
      <c r="Y18" s="627"/>
      <c r="Z18" s="628">
        <v>5.0999999999999996</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v>9452</v>
      </c>
      <c r="CS18" s="626"/>
      <c r="CT18" s="626"/>
      <c r="CU18" s="626"/>
      <c r="CV18" s="626"/>
      <c r="CW18" s="626"/>
      <c r="CX18" s="626"/>
      <c r="CY18" s="627"/>
      <c r="CZ18" s="628">
        <v>0.3</v>
      </c>
      <c r="DA18" s="628"/>
      <c r="DB18" s="628"/>
      <c r="DC18" s="628"/>
      <c r="DD18" s="634">
        <v>6506</v>
      </c>
      <c r="DE18" s="626"/>
      <c r="DF18" s="626"/>
      <c r="DG18" s="626"/>
      <c r="DH18" s="626"/>
      <c r="DI18" s="626"/>
      <c r="DJ18" s="626"/>
      <c r="DK18" s="626"/>
      <c r="DL18" s="626"/>
      <c r="DM18" s="626"/>
      <c r="DN18" s="626"/>
      <c r="DO18" s="626"/>
      <c r="DP18" s="627"/>
      <c r="DQ18" s="634">
        <v>9452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2019889</v>
      </c>
      <c r="S20" s="626"/>
      <c r="T20" s="626"/>
      <c r="U20" s="626"/>
      <c r="V20" s="626"/>
      <c r="W20" s="626"/>
      <c r="X20" s="626"/>
      <c r="Y20" s="627"/>
      <c r="Z20" s="628">
        <v>60.9</v>
      </c>
      <c r="AA20" s="628"/>
      <c r="AB20" s="628"/>
      <c r="AC20" s="628"/>
      <c r="AD20" s="629">
        <v>1850202</v>
      </c>
      <c r="AE20" s="629"/>
      <c r="AF20" s="629"/>
      <c r="AG20" s="629"/>
      <c r="AH20" s="629"/>
      <c r="AI20" s="629"/>
      <c r="AJ20" s="629"/>
      <c r="AK20" s="629"/>
      <c r="AL20" s="630">
        <v>100</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3188286</v>
      </c>
      <c r="CS20" s="626"/>
      <c r="CT20" s="626"/>
      <c r="CU20" s="626"/>
      <c r="CV20" s="626"/>
      <c r="CW20" s="626"/>
      <c r="CX20" s="626"/>
      <c r="CY20" s="627"/>
      <c r="CZ20" s="628">
        <v>100</v>
      </c>
      <c r="DA20" s="628"/>
      <c r="DB20" s="628"/>
      <c r="DC20" s="628"/>
      <c r="DD20" s="634">
        <v>562380</v>
      </c>
      <c r="DE20" s="626"/>
      <c r="DF20" s="626"/>
      <c r="DG20" s="626"/>
      <c r="DH20" s="626"/>
      <c r="DI20" s="626"/>
      <c r="DJ20" s="626"/>
      <c r="DK20" s="626"/>
      <c r="DL20" s="626"/>
      <c r="DM20" s="626"/>
      <c r="DN20" s="626"/>
      <c r="DO20" s="626"/>
      <c r="DP20" s="627"/>
      <c r="DQ20" s="634">
        <v>2280893</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t="s">
        <v>112</v>
      </c>
      <c r="S21" s="626"/>
      <c r="T21" s="626"/>
      <c r="U21" s="626"/>
      <c r="V21" s="626"/>
      <c r="W21" s="626"/>
      <c r="X21" s="626"/>
      <c r="Y21" s="627"/>
      <c r="Z21" s="628" t="s">
        <v>112</v>
      </c>
      <c r="AA21" s="628"/>
      <c r="AB21" s="628"/>
      <c r="AC21" s="628"/>
      <c r="AD21" s="629" t="s">
        <v>112</v>
      </c>
      <c r="AE21" s="629"/>
      <c r="AF21" s="629"/>
      <c r="AG21" s="629"/>
      <c r="AH21" s="629"/>
      <c r="AI21" s="629"/>
      <c r="AJ21" s="629"/>
      <c r="AK21" s="629"/>
      <c r="AL21" s="630" t="s">
        <v>112</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11197</v>
      </c>
      <c r="S22" s="626"/>
      <c r="T22" s="626"/>
      <c r="U22" s="626"/>
      <c r="V22" s="626"/>
      <c r="W22" s="626"/>
      <c r="X22" s="626"/>
      <c r="Y22" s="627"/>
      <c r="Z22" s="628">
        <v>0.3</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44919</v>
      </c>
      <c r="S23" s="626"/>
      <c r="T23" s="626"/>
      <c r="U23" s="626"/>
      <c r="V23" s="626"/>
      <c r="W23" s="626"/>
      <c r="X23" s="626"/>
      <c r="Y23" s="627"/>
      <c r="Z23" s="628">
        <v>1.4</v>
      </c>
      <c r="AA23" s="628"/>
      <c r="AB23" s="628"/>
      <c r="AC23" s="628"/>
      <c r="AD23" s="629" t="s">
        <v>112</v>
      </c>
      <c r="AE23" s="629"/>
      <c r="AF23" s="629"/>
      <c r="AG23" s="629"/>
      <c r="AH23" s="629"/>
      <c r="AI23" s="629"/>
      <c r="AJ23" s="629"/>
      <c r="AK23" s="629"/>
      <c r="AL23" s="630" t="s">
        <v>112</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3553</v>
      </c>
      <c r="S24" s="626"/>
      <c r="T24" s="626"/>
      <c r="U24" s="626"/>
      <c r="V24" s="626"/>
      <c r="W24" s="626"/>
      <c r="X24" s="626"/>
      <c r="Y24" s="627"/>
      <c r="Z24" s="628">
        <v>0.1</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1323157</v>
      </c>
      <c r="CS24" s="615"/>
      <c r="CT24" s="615"/>
      <c r="CU24" s="615"/>
      <c r="CV24" s="615"/>
      <c r="CW24" s="615"/>
      <c r="CX24" s="615"/>
      <c r="CY24" s="616"/>
      <c r="CZ24" s="652">
        <v>41.5</v>
      </c>
      <c r="DA24" s="653"/>
      <c r="DB24" s="653"/>
      <c r="DC24" s="654"/>
      <c r="DD24" s="651">
        <v>1090299</v>
      </c>
      <c r="DE24" s="615"/>
      <c r="DF24" s="615"/>
      <c r="DG24" s="615"/>
      <c r="DH24" s="615"/>
      <c r="DI24" s="615"/>
      <c r="DJ24" s="615"/>
      <c r="DK24" s="616"/>
      <c r="DL24" s="651">
        <v>1087509</v>
      </c>
      <c r="DM24" s="615"/>
      <c r="DN24" s="615"/>
      <c r="DO24" s="615"/>
      <c r="DP24" s="615"/>
      <c r="DQ24" s="615"/>
      <c r="DR24" s="615"/>
      <c r="DS24" s="615"/>
      <c r="DT24" s="615"/>
      <c r="DU24" s="615"/>
      <c r="DV24" s="616"/>
      <c r="DW24" s="619">
        <v>56.6</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283786</v>
      </c>
      <c r="S25" s="626"/>
      <c r="T25" s="626"/>
      <c r="U25" s="626"/>
      <c r="V25" s="626"/>
      <c r="W25" s="626"/>
      <c r="X25" s="626"/>
      <c r="Y25" s="627"/>
      <c r="Z25" s="628">
        <v>8.6</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577696</v>
      </c>
      <c r="CS25" s="657"/>
      <c r="CT25" s="657"/>
      <c r="CU25" s="657"/>
      <c r="CV25" s="657"/>
      <c r="CW25" s="657"/>
      <c r="CX25" s="657"/>
      <c r="CY25" s="658"/>
      <c r="CZ25" s="659">
        <v>18.100000000000001</v>
      </c>
      <c r="DA25" s="660"/>
      <c r="DB25" s="660"/>
      <c r="DC25" s="661"/>
      <c r="DD25" s="634">
        <v>554169</v>
      </c>
      <c r="DE25" s="657"/>
      <c r="DF25" s="657"/>
      <c r="DG25" s="657"/>
      <c r="DH25" s="657"/>
      <c r="DI25" s="657"/>
      <c r="DJ25" s="657"/>
      <c r="DK25" s="658"/>
      <c r="DL25" s="634">
        <v>551379</v>
      </c>
      <c r="DM25" s="657"/>
      <c r="DN25" s="657"/>
      <c r="DO25" s="657"/>
      <c r="DP25" s="657"/>
      <c r="DQ25" s="657"/>
      <c r="DR25" s="657"/>
      <c r="DS25" s="657"/>
      <c r="DT25" s="657"/>
      <c r="DU25" s="657"/>
      <c r="DV25" s="658"/>
      <c r="DW25" s="630">
        <v>28.7</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342264</v>
      </c>
      <c r="CS26" s="626"/>
      <c r="CT26" s="626"/>
      <c r="CU26" s="626"/>
      <c r="CV26" s="626"/>
      <c r="CW26" s="626"/>
      <c r="CX26" s="626"/>
      <c r="CY26" s="627"/>
      <c r="CZ26" s="659">
        <v>10.7</v>
      </c>
      <c r="DA26" s="660"/>
      <c r="DB26" s="660"/>
      <c r="DC26" s="661"/>
      <c r="DD26" s="634">
        <v>331663</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243852</v>
      </c>
      <c r="S27" s="626"/>
      <c r="T27" s="626"/>
      <c r="U27" s="626"/>
      <c r="V27" s="626"/>
      <c r="W27" s="626"/>
      <c r="X27" s="626"/>
      <c r="Y27" s="627"/>
      <c r="Z27" s="628">
        <v>7.4</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199068</v>
      </c>
      <c r="BH27" s="626"/>
      <c r="BI27" s="626"/>
      <c r="BJ27" s="626"/>
      <c r="BK27" s="626"/>
      <c r="BL27" s="626"/>
      <c r="BM27" s="626"/>
      <c r="BN27" s="627"/>
      <c r="BO27" s="628">
        <v>100</v>
      </c>
      <c r="BP27" s="628"/>
      <c r="BQ27" s="628"/>
      <c r="BR27" s="628"/>
      <c r="BS27" s="634">
        <v>2171</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275430</v>
      </c>
      <c r="CS27" s="657"/>
      <c r="CT27" s="657"/>
      <c r="CU27" s="657"/>
      <c r="CV27" s="657"/>
      <c r="CW27" s="657"/>
      <c r="CX27" s="657"/>
      <c r="CY27" s="658"/>
      <c r="CZ27" s="659">
        <v>8.6</v>
      </c>
      <c r="DA27" s="660"/>
      <c r="DB27" s="660"/>
      <c r="DC27" s="661"/>
      <c r="DD27" s="634">
        <v>74997</v>
      </c>
      <c r="DE27" s="657"/>
      <c r="DF27" s="657"/>
      <c r="DG27" s="657"/>
      <c r="DH27" s="657"/>
      <c r="DI27" s="657"/>
      <c r="DJ27" s="657"/>
      <c r="DK27" s="658"/>
      <c r="DL27" s="634">
        <v>74997</v>
      </c>
      <c r="DM27" s="657"/>
      <c r="DN27" s="657"/>
      <c r="DO27" s="657"/>
      <c r="DP27" s="657"/>
      <c r="DQ27" s="657"/>
      <c r="DR27" s="657"/>
      <c r="DS27" s="657"/>
      <c r="DT27" s="657"/>
      <c r="DU27" s="657"/>
      <c r="DV27" s="658"/>
      <c r="DW27" s="630">
        <v>3.9</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4977</v>
      </c>
      <c r="S28" s="626"/>
      <c r="T28" s="626"/>
      <c r="U28" s="626"/>
      <c r="V28" s="626"/>
      <c r="W28" s="626"/>
      <c r="X28" s="626"/>
      <c r="Y28" s="627"/>
      <c r="Z28" s="628">
        <v>0.2</v>
      </c>
      <c r="AA28" s="628"/>
      <c r="AB28" s="628"/>
      <c r="AC28" s="628"/>
      <c r="AD28" s="629" t="s">
        <v>112</v>
      </c>
      <c r="AE28" s="629"/>
      <c r="AF28" s="629"/>
      <c r="AG28" s="629"/>
      <c r="AH28" s="629"/>
      <c r="AI28" s="629"/>
      <c r="AJ28" s="629"/>
      <c r="AK28" s="629"/>
      <c r="AL28" s="630" t="s">
        <v>112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470031</v>
      </c>
      <c r="CS28" s="626"/>
      <c r="CT28" s="626"/>
      <c r="CU28" s="626"/>
      <c r="CV28" s="626"/>
      <c r="CW28" s="626"/>
      <c r="CX28" s="626"/>
      <c r="CY28" s="627"/>
      <c r="CZ28" s="659">
        <v>14.7</v>
      </c>
      <c r="DA28" s="660"/>
      <c r="DB28" s="660"/>
      <c r="DC28" s="661"/>
      <c r="DD28" s="634">
        <v>461133</v>
      </c>
      <c r="DE28" s="626"/>
      <c r="DF28" s="626"/>
      <c r="DG28" s="626"/>
      <c r="DH28" s="626"/>
      <c r="DI28" s="626"/>
      <c r="DJ28" s="626"/>
      <c r="DK28" s="627"/>
      <c r="DL28" s="634">
        <v>461133</v>
      </c>
      <c r="DM28" s="626"/>
      <c r="DN28" s="626"/>
      <c r="DO28" s="626"/>
      <c r="DP28" s="626"/>
      <c r="DQ28" s="626"/>
      <c r="DR28" s="626"/>
      <c r="DS28" s="626"/>
      <c r="DT28" s="626"/>
      <c r="DU28" s="626"/>
      <c r="DV28" s="627"/>
      <c r="DW28" s="630">
        <v>24</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27071</v>
      </c>
      <c r="S29" s="626"/>
      <c r="T29" s="626"/>
      <c r="U29" s="626"/>
      <c r="V29" s="626"/>
      <c r="W29" s="626"/>
      <c r="X29" s="626"/>
      <c r="Y29" s="627"/>
      <c r="Z29" s="628">
        <v>0.8</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59</v>
      </c>
      <c r="CG29" s="640"/>
      <c r="CH29" s="640"/>
      <c r="CI29" s="640"/>
      <c r="CJ29" s="640"/>
      <c r="CK29" s="640"/>
      <c r="CL29" s="640"/>
      <c r="CM29" s="640"/>
      <c r="CN29" s="640"/>
      <c r="CO29" s="640"/>
      <c r="CP29" s="640"/>
      <c r="CQ29" s="641"/>
      <c r="CR29" s="625">
        <v>468490</v>
      </c>
      <c r="CS29" s="657"/>
      <c r="CT29" s="657"/>
      <c r="CU29" s="657"/>
      <c r="CV29" s="657"/>
      <c r="CW29" s="657"/>
      <c r="CX29" s="657"/>
      <c r="CY29" s="658"/>
      <c r="CZ29" s="659">
        <v>14.7</v>
      </c>
      <c r="DA29" s="660"/>
      <c r="DB29" s="660"/>
      <c r="DC29" s="661"/>
      <c r="DD29" s="634">
        <v>459592</v>
      </c>
      <c r="DE29" s="657"/>
      <c r="DF29" s="657"/>
      <c r="DG29" s="657"/>
      <c r="DH29" s="657"/>
      <c r="DI29" s="657"/>
      <c r="DJ29" s="657"/>
      <c r="DK29" s="658"/>
      <c r="DL29" s="634">
        <v>459592</v>
      </c>
      <c r="DM29" s="657"/>
      <c r="DN29" s="657"/>
      <c r="DO29" s="657"/>
      <c r="DP29" s="657"/>
      <c r="DQ29" s="657"/>
      <c r="DR29" s="657"/>
      <c r="DS29" s="657"/>
      <c r="DT29" s="657"/>
      <c r="DU29" s="657"/>
      <c r="DV29" s="658"/>
      <c r="DW29" s="630">
        <v>23.9</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173367</v>
      </c>
      <c r="S30" s="626"/>
      <c r="T30" s="626"/>
      <c r="U30" s="626"/>
      <c r="V30" s="626"/>
      <c r="W30" s="626"/>
      <c r="X30" s="626"/>
      <c r="Y30" s="627"/>
      <c r="Z30" s="628">
        <v>5.2</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98.5</v>
      </c>
      <c r="BH30" s="684"/>
      <c r="BI30" s="684"/>
      <c r="BJ30" s="684"/>
      <c r="BK30" s="684"/>
      <c r="BL30" s="684"/>
      <c r="BM30" s="620">
        <v>94.7</v>
      </c>
      <c r="BN30" s="684"/>
      <c r="BO30" s="684"/>
      <c r="BP30" s="684"/>
      <c r="BQ30" s="685"/>
      <c r="BR30" s="683">
        <v>98.6</v>
      </c>
      <c r="BS30" s="684"/>
      <c r="BT30" s="684"/>
      <c r="BU30" s="684"/>
      <c r="BV30" s="684"/>
      <c r="BW30" s="684"/>
      <c r="BX30" s="620">
        <v>94.1</v>
      </c>
      <c r="BY30" s="684"/>
      <c r="BZ30" s="684"/>
      <c r="CA30" s="684"/>
      <c r="CB30" s="685"/>
      <c r="CD30" s="688"/>
      <c r="CE30" s="689"/>
      <c r="CF30" s="639" t="s">
        <v>293</v>
      </c>
      <c r="CG30" s="640"/>
      <c r="CH30" s="640"/>
      <c r="CI30" s="640"/>
      <c r="CJ30" s="640"/>
      <c r="CK30" s="640"/>
      <c r="CL30" s="640"/>
      <c r="CM30" s="640"/>
      <c r="CN30" s="640"/>
      <c r="CO30" s="640"/>
      <c r="CP30" s="640"/>
      <c r="CQ30" s="641"/>
      <c r="CR30" s="625">
        <v>430658</v>
      </c>
      <c r="CS30" s="626"/>
      <c r="CT30" s="626"/>
      <c r="CU30" s="626"/>
      <c r="CV30" s="626"/>
      <c r="CW30" s="626"/>
      <c r="CX30" s="626"/>
      <c r="CY30" s="627"/>
      <c r="CZ30" s="659">
        <v>13.5</v>
      </c>
      <c r="DA30" s="660"/>
      <c r="DB30" s="660"/>
      <c r="DC30" s="661"/>
      <c r="DD30" s="634">
        <v>423438</v>
      </c>
      <c r="DE30" s="626"/>
      <c r="DF30" s="626"/>
      <c r="DG30" s="626"/>
      <c r="DH30" s="626"/>
      <c r="DI30" s="626"/>
      <c r="DJ30" s="626"/>
      <c r="DK30" s="627"/>
      <c r="DL30" s="634">
        <v>423438</v>
      </c>
      <c r="DM30" s="626"/>
      <c r="DN30" s="626"/>
      <c r="DO30" s="626"/>
      <c r="DP30" s="626"/>
      <c r="DQ30" s="626"/>
      <c r="DR30" s="626"/>
      <c r="DS30" s="626"/>
      <c r="DT30" s="626"/>
      <c r="DU30" s="626"/>
      <c r="DV30" s="627"/>
      <c r="DW30" s="630">
        <v>22</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115289</v>
      </c>
      <c r="S31" s="626"/>
      <c r="T31" s="626"/>
      <c r="U31" s="626"/>
      <c r="V31" s="626"/>
      <c r="W31" s="626"/>
      <c r="X31" s="626"/>
      <c r="Y31" s="627"/>
      <c r="Z31" s="628">
        <v>3.5</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98.5</v>
      </c>
      <c r="BH31" s="657"/>
      <c r="BI31" s="657"/>
      <c r="BJ31" s="657"/>
      <c r="BK31" s="657"/>
      <c r="BL31" s="657"/>
      <c r="BM31" s="631">
        <v>96.2</v>
      </c>
      <c r="BN31" s="681"/>
      <c r="BO31" s="681"/>
      <c r="BP31" s="681"/>
      <c r="BQ31" s="682"/>
      <c r="BR31" s="680">
        <v>98.8</v>
      </c>
      <c r="BS31" s="657"/>
      <c r="BT31" s="657"/>
      <c r="BU31" s="657"/>
      <c r="BV31" s="657"/>
      <c r="BW31" s="657"/>
      <c r="BX31" s="631">
        <v>94.9</v>
      </c>
      <c r="BY31" s="681"/>
      <c r="BZ31" s="681"/>
      <c r="CA31" s="681"/>
      <c r="CB31" s="682"/>
      <c r="CD31" s="688"/>
      <c r="CE31" s="689"/>
      <c r="CF31" s="639" t="s">
        <v>297</v>
      </c>
      <c r="CG31" s="640"/>
      <c r="CH31" s="640"/>
      <c r="CI31" s="640"/>
      <c r="CJ31" s="640"/>
      <c r="CK31" s="640"/>
      <c r="CL31" s="640"/>
      <c r="CM31" s="640"/>
      <c r="CN31" s="640"/>
      <c r="CO31" s="640"/>
      <c r="CP31" s="640"/>
      <c r="CQ31" s="641"/>
      <c r="CR31" s="625">
        <v>37832</v>
      </c>
      <c r="CS31" s="657"/>
      <c r="CT31" s="657"/>
      <c r="CU31" s="657"/>
      <c r="CV31" s="657"/>
      <c r="CW31" s="657"/>
      <c r="CX31" s="657"/>
      <c r="CY31" s="658"/>
      <c r="CZ31" s="659">
        <v>1.2</v>
      </c>
      <c r="DA31" s="660"/>
      <c r="DB31" s="660"/>
      <c r="DC31" s="661"/>
      <c r="DD31" s="634">
        <v>36154</v>
      </c>
      <c r="DE31" s="657"/>
      <c r="DF31" s="657"/>
      <c r="DG31" s="657"/>
      <c r="DH31" s="657"/>
      <c r="DI31" s="657"/>
      <c r="DJ31" s="657"/>
      <c r="DK31" s="658"/>
      <c r="DL31" s="634">
        <v>36154</v>
      </c>
      <c r="DM31" s="657"/>
      <c r="DN31" s="657"/>
      <c r="DO31" s="657"/>
      <c r="DP31" s="657"/>
      <c r="DQ31" s="657"/>
      <c r="DR31" s="657"/>
      <c r="DS31" s="657"/>
      <c r="DT31" s="657"/>
      <c r="DU31" s="657"/>
      <c r="DV31" s="658"/>
      <c r="DW31" s="630">
        <v>1.9</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88873</v>
      </c>
      <c r="S32" s="626"/>
      <c r="T32" s="626"/>
      <c r="U32" s="626"/>
      <c r="V32" s="626"/>
      <c r="W32" s="626"/>
      <c r="X32" s="626"/>
      <c r="Y32" s="627"/>
      <c r="Z32" s="628">
        <v>2.7</v>
      </c>
      <c r="AA32" s="628"/>
      <c r="AB32" s="628"/>
      <c r="AC32" s="628"/>
      <c r="AD32" s="629">
        <v>136</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98.5</v>
      </c>
      <c r="BH32" s="693"/>
      <c r="BI32" s="693"/>
      <c r="BJ32" s="693"/>
      <c r="BK32" s="693"/>
      <c r="BL32" s="693"/>
      <c r="BM32" s="694">
        <v>92.8</v>
      </c>
      <c r="BN32" s="693"/>
      <c r="BO32" s="693"/>
      <c r="BP32" s="693"/>
      <c r="BQ32" s="695"/>
      <c r="BR32" s="692">
        <v>98.2</v>
      </c>
      <c r="BS32" s="693"/>
      <c r="BT32" s="693"/>
      <c r="BU32" s="693"/>
      <c r="BV32" s="693"/>
      <c r="BW32" s="693"/>
      <c r="BX32" s="694">
        <v>92.7</v>
      </c>
      <c r="BY32" s="693"/>
      <c r="BZ32" s="693"/>
      <c r="CA32" s="693"/>
      <c r="CB32" s="695"/>
      <c r="CD32" s="690"/>
      <c r="CE32" s="691"/>
      <c r="CF32" s="639" t="s">
        <v>300</v>
      </c>
      <c r="CG32" s="640"/>
      <c r="CH32" s="640"/>
      <c r="CI32" s="640"/>
      <c r="CJ32" s="640"/>
      <c r="CK32" s="640"/>
      <c r="CL32" s="640"/>
      <c r="CM32" s="640"/>
      <c r="CN32" s="640"/>
      <c r="CO32" s="640"/>
      <c r="CP32" s="640"/>
      <c r="CQ32" s="641"/>
      <c r="CR32" s="625">
        <v>1541</v>
      </c>
      <c r="CS32" s="626"/>
      <c r="CT32" s="626"/>
      <c r="CU32" s="626"/>
      <c r="CV32" s="626"/>
      <c r="CW32" s="626"/>
      <c r="CX32" s="626"/>
      <c r="CY32" s="627"/>
      <c r="CZ32" s="659">
        <v>0</v>
      </c>
      <c r="DA32" s="660"/>
      <c r="DB32" s="660"/>
      <c r="DC32" s="661"/>
      <c r="DD32" s="634">
        <v>1541</v>
      </c>
      <c r="DE32" s="626"/>
      <c r="DF32" s="626"/>
      <c r="DG32" s="626"/>
      <c r="DH32" s="626"/>
      <c r="DI32" s="626"/>
      <c r="DJ32" s="626"/>
      <c r="DK32" s="627"/>
      <c r="DL32" s="634">
        <v>1541</v>
      </c>
      <c r="DM32" s="626"/>
      <c r="DN32" s="626"/>
      <c r="DO32" s="626"/>
      <c r="DP32" s="626"/>
      <c r="DQ32" s="626"/>
      <c r="DR32" s="626"/>
      <c r="DS32" s="626"/>
      <c r="DT32" s="626"/>
      <c r="DU32" s="626"/>
      <c r="DV32" s="627"/>
      <c r="DW32" s="630">
        <v>0.1</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299100</v>
      </c>
      <c r="S33" s="626"/>
      <c r="T33" s="626"/>
      <c r="U33" s="626"/>
      <c r="V33" s="626"/>
      <c r="W33" s="626"/>
      <c r="X33" s="626"/>
      <c r="Y33" s="627"/>
      <c r="Z33" s="628">
        <v>9</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1302304</v>
      </c>
      <c r="CS33" s="657"/>
      <c r="CT33" s="657"/>
      <c r="CU33" s="657"/>
      <c r="CV33" s="657"/>
      <c r="CW33" s="657"/>
      <c r="CX33" s="657"/>
      <c r="CY33" s="658"/>
      <c r="CZ33" s="659">
        <v>40.799999999999997</v>
      </c>
      <c r="DA33" s="660"/>
      <c r="DB33" s="660"/>
      <c r="DC33" s="661"/>
      <c r="DD33" s="634">
        <v>992712</v>
      </c>
      <c r="DE33" s="657"/>
      <c r="DF33" s="657"/>
      <c r="DG33" s="657"/>
      <c r="DH33" s="657"/>
      <c r="DI33" s="657"/>
      <c r="DJ33" s="657"/>
      <c r="DK33" s="658"/>
      <c r="DL33" s="634">
        <v>730109</v>
      </c>
      <c r="DM33" s="657"/>
      <c r="DN33" s="657"/>
      <c r="DO33" s="657"/>
      <c r="DP33" s="657"/>
      <c r="DQ33" s="657"/>
      <c r="DR33" s="657"/>
      <c r="DS33" s="657"/>
      <c r="DT33" s="657"/>
      <c r="DU33" s="657"/>
      <c r="DV33" s="658"/>
      <c r="DW33" s="630">
        <v>38</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523036</v>
      </c>
      <c r="CS34" s="626"/>
      <c r="CT34" s="626"/>
      <c r="CU34" s="626"/>
      <c r="CV34" s="626"/>
      <c r="CW34" s="626"/>
      <c r="CX34" s="626"/>
      <c r="CY34" s="627"/>
      <c r="CZ34" s="659">
        <v>16.399999999999999</v>
      </c>
      <c r="DA34" s="660"/>
      <c r="DB34" s="660"/>
      <c r="DC34" s="661"/>
      <c r="DD34" s="634">
        <v>342208</v>
      </c>
      <c r="DE34" s="626"/>
      <c r="DF34" s="626"/>
      <c r="DG34" s="626"/>
      <c r="DH34" s="626"/>
      <c r="DI34" s="626"/>
      <c r="DJ34" s="626"/>
      <c r="DK34" s="627"/>
      <c r="DL34" s="634">
        <v>274976</v>
      </c>
      <c r="DM34" s="626"/>
      <c r="DN34" s="626"/>
      <c r="DO34" s="626"/>
      <c r="DP34" s="626"/>
      <c r="DQ34" s="626"/>
      <c r="DR34" s="626"/>
      <c r="DS34" s="626"/>
      <c r="DT34" s="626"/>
      <c r="DU34" s="626"/>
      <c r="DV34" s="627"/>
      <c r="DW34" s="630">
        <v>14.3</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71200</v>
      </c>
      <c r="S35" s="626"/>
      <c r="T35" s="626"/>
      <c r="U35" s="626"/>
      <c r="V35" s="626"/>
      <c r="W35" s="626"/>
      <c r="X35" s="626"/>
      <c r="Y35" s="627"/>
      <c r="Z35" s="628">
        <v>2.1</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405479</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13705</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10549</v>
      </c>
      <c r="CS35" s="657"/>
      <c r="CT35" s="657"/>
      <c r="CU35" s="657"/>
      <c r="CV35" s="657"/>
      <c r="CW35" s="657"/>
      <c r="CX35" s="657"/>
      <c r="CY35" s="658"/>
      <c r="CZ35" s="659">
        <v>0.3</v>
      </c>
      <c r="DA35" s="660"/>
      <c r="DB35" s="660"/>
      <c r="DC35" s="661"/>
      <c r="DD35" s="634">
        <v>8890</v>
      </c>
      <c r="DE35" s="657"/>
      <c r="DF35" s="657"/>
      <c r="DG35" s="657"/>
      <c r="DH35" s="657"/>
      <c r="DI35" s="657"/>
      <c r="DJ35" s="657"/>
      <c r="DK35" s="658"/>
      <c r="DL35" s="634">
        <v>8890</v>
      </c>
      <c r="DM35" s="657"/>
      <c r="DN35" s="657"/>
      <c r="DO35" s="657"/>
      <c r="DP35" s="657"/>
      <c r="DQ35" s="657"/>
      <c r="DR35" s="657"/>
      <c r="DS35" s="657"/>
      <c r="DT35" s="657"/>
      <c r="DU35" s="657"/>
      <c r="DV35" s="658"/>
      <c r="DW35" s="630">
        <v>0.5</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3315873</v>
      </c>
      <c r="S36" s="698"/>
      <c r="T36" s="698"/>
      <c r="U36" s="698"/>
      <c r="V36" s="698"/>
      <c r="W36" s="698"/>
      <c r="X36" s="698"/>
      <c r="Y36" s="699"/>
      <c r="Z36" s="700">
        <v>100</v>
      </c>
      <c r="AA36" s="700"/>
      <c r="AB36" s="700"/>
      <c r="AC36" s="700"/>
      <c r="AD36" s="701">
        <v>1850338</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71700</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-20610</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283899</v>
      </c>
      <c r="CS36" s="626"/>
      <c r="CT36" s="626"/>
      <c r="CU36" s="626"/>
      <c r="CV36" s="626"/>
      <c r="CW36" s="626"/>
      <c r="CX36" s="626"/>
      <c r="CY36" s="627"/>
      <c r="CZ36" s="659">
        <v>8.9</v>
      </c>
      <c r="DA36" s="660"/>
      <c r="DB36" s="660"/>
      <c r="DC36" s="661"/>
      <c r="DD36" s="634">
        <v>207816</v>
      </c>
      <c r="DE36" s="626"/>
      <c r="DF36" s="626"/>
      <c r="DG36" s="626"/>
      <c r="DH36" s="626"/>
      <c r="DI36" s="626"/>
      <c r="DJ36" s="626"/>
      <c r="DK36" s="627"/>
      <c r="DL36" s="634">
        <v>169089</v>
      </c>
      <c r="DM36" s="626"/>
      <c r="DN36" s="626"/>
      <c r="DO36" s="626"/>
      <c r="DP36" s="626"/>
      <c r="DQ36" s="626"/>
      <c r="DR36" s="626"/>
      <c r="DS36" s="626"/>
      <c r="DT36" s="626"/>
      <c r="DU36" s="626"/>
      <c r="DV36" s="627"/>
      <c r="DW36" s="630">
        <v>8.8000000000000007</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23815</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620</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95858</v>
      </c>
      <c r="CS37" s="657"/>
      <c r="CT37" s="657"/>
      <c r="CU37" s="657"/>
      <c r="CV37" s="657"/>
      <c r="CW37" s="657"/>
      <c r="CX37" s="657"/>
      <c r="CY37" s="658"/>
      <c r="CZ37" s="659">
        <v>3</v>
      </c>
      <c r="DA37" s="660"/>
      <c r="DB37" s="660"/>
      <c r="DC37" s="661"/>
      <c r="DD37" s="634">
        <v>95858</v>
      </c>
      <c r="DE37" s="657"/>
      <c r="DF37" s="657"/>
      <c r="DG37" s="657"/>
      <c r="DH37" s="657"/>
      <c r="DI37" s="657"/>
      <c r="DJ37" s="657"/>
      <c r="DK37" s="658"/>
      <c r="DL37" s="634">
        <v>91658</v>
      </c>
      <c r="DM37" s="657"/>
      <c r="DN37" s="657"/>
      <c r="DO37" s="657"/>
      <c r="DP37" s="657"/>
      <c r="DQ37" s="657"/>
      <c r="DR37" s="657"/>
      <c r="DS37" s="657"/>
      <c r="DT37" s="657"/>
      <c r="DU37" s="657"/>
      <c r="DV37" s="658"/>
      <c r="DW37" s="630">
        <v>4.8</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2946</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958</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403968</v>
      </c>
      <c r="CS38" s="626"/>
      <c r="CT38" s="626"/>
      <c r="CU38" s="626"/>
      <c r="CV38" s="626"/>
      <c r="CW38" s="626"/>
      <c r="CX38" s="626"/>
      <c r="CY38" s="627"/>
      <c r="CZ38" s="659">
        <v>12.7</v>
      </c>
      <c r="DA38" s="660"/>
      <c r="DB38" s="660"/>
      <c r="DC38" s="661"/>
      <c r="DD38" s="634">
        <v>354777</v>
      </c>
      <c r="DE38" s="626"/>
      <c r="DF38" s="626"/>
      <c r="DG38" s="626"/>
      <c r="DH38" s="626"/>
      <c r="DI38" s="626"/>
      <c r="DJ38" s="626"/>
      <c r="DK38" s="627"/>
      <c r="DL38" s="634">
        <v>276033</v>
      </c>
      <c r="DM38" s="626"/>
      <c r="DN38" s="626"/>
      <c r="DO38" s="626"/>
      <c r="DP38" s="626"/>
      <c r="DQ38" s="626"/>
      <c r="DR38" s="626"/>
      <c r="DS38" s="626"/>
      <c r="DT38" s="626"/>
      <c r="DU38" s="626"/>
      <c r="DV38" s="627"/>
      <c r="DW38" s="630">
        <v>14.4</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v>1511</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86</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79445</v>
      </c>
      <c r="CS39" s="657"/>
      <c r="CT39" s="657"/>
      <c r="CU39" s="657"/>
      <c r="CV39" s="657"/>
      <c r="CW39" s="657"/>
      <c r="CX39" s="657"/>
      <c r="CY39" s="658"/>
      <c r="CZ39" s="659">
        <v>2.5</v>
      </c>
      <c r="DA39" s="660"/>
      <c r="DB39" s="660"/>
      <c r="DC39" s="661"/>
      <c r="DD39" s="634">
        <v>77900</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85474</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126</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1407</v>
      </c>
      <c r="CS40" s="626"/>
      <c r="CT40" s="626"/>
      <c r="CU40" s="626"/>
      <c r="CV40" s="626"/>
      <c r="CW40" s="626"/>
      <c r="CX40" s="626"/>
      <c r="CY40" s="627"/>
      <c r="CZ40" s="659">
        <v>0</v>
      </c>
      <c r="DA40" s="660"/>
      <c r="DB40" s="660"/>
      <c r="DC40" s="661"/>
      <c r="DD40" s="634">
        <v>1121</v>
      </c>
      <c r="DE40" s="626"/>
      <c r="DF40" s="626"/>
      <c r="DG40" s="626"/>
      <c r="DH40" s="626"/>
      <c r="DI40" s="626"/>
      <c r="DJ40" s="626"/>
      <c r="DK40" s="627"/>
      <c r="DL40" s="634">
        <v>1121</v>
      </c>
      <c r="DM40" s="626"/>
      <c r="DN40" s="626"/>
      <c r="DO40" s="626"/>
      <c r="DP40" s="626"/>
      <c r="DQ40" s="626"/>
      <c r="DR40" s="626"/>
      <c r="DS40" s="626"/>
      <c r="DT40" s="626"/>
      <c r="DU40" s="626"/>
      <c r="DV40" s="627"/>
      <c r="DW40" s="630">
        <v>0.1</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220033</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452</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562825</v>
      </c>
      <c r="CS42" s="626"/>
      <c r="CT42" s="626"/>
      <c r="CU42" s="626"/>
      <c r="CV42" s="626"/>
      <c r="CW42" s="626"/>
      <c r="CX42" s="626"/>
      <c r="CY42" s="627"/>
      <c r="CZ42" s="659">
        <v>17.7</v>
      </c>
      <c r="DA42" s="708"/>
      <c r="DB42" s="708"/>
      <c r="DC42" s="709"/>
      <c r="DD42" s="634">
        <v>197882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14399</v>
      </c>
      <c r="CS43" s="657"/>
      <c r="CT43" s="657"/>
      <c r="CU43" s="657"/>
      <c r="CV43" s="657"/>
      <c r="CW43" s="657"/>
      <c r="CX43" s="657"/>
      <c r="CY43" s="658"/>
      <c r="CZ43" s="659">
        <v>0.5</v>
      </c>
      <c r="DA43" s="660"/>
      <c r="DB43" s="660"/>
      <c r="DC43" s="661"/>
      <c r="DD43" s="634">
        <v>14399</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562380</v>
      </c>
      <c r="CS44" s="626"/>
      <c r="CT44" s="626"/>
      <c r="CU44" s="626"/>
      <c r="CV44" s="626"/>
      <c r="CW44" s="626"/>
      <c r="CX44" s="626"/>
      <c r="CY44" s="627"/>
      <c r="CZ44" s="659">
        <v>17.600000000000001</v>
      </c>
      <c r="DA44" s="708"/>
      <c r="DB44" s="708"/>
      <c r="DC44" s="709"/>
      <c r="DD44" s="634">
        <v>197437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236782</v>
      </c>
      <c r="CS45" s="657"/>
      <c r="CT45" s="657"/>
      <c r="CU45" s="657"/>
      <c r="CV45" s="657"/>
      <c r="CW45" s="657"/>
      <c r="CX45" s="657"/>
      <c r="CY45" s="658"/>
      <c r="CZ45" s="659">
        <v>7.4</v>
      </c>
      <c r="DA45" s="660"/>
      <c r="DB45" s="660"/>
      <c r="DC45" s="661"/>
      <c r="DD45" s="634">
        <v>18338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321102</v>
      </c>
      <c r="CS46" s="626"/>
      <c r="CT46" s="626"/>
      <c r="CU46" s="626"/>
      <c r="CV46" s="626"/>
      <c r="CW46" s="626"/>
      <c r="CX46" s="626"/>
      <c r="CY46" s="627"/>
      <c r="CZ46" s="659">
        <v>10.1</v>
      </c>
      <c r="DA46" s="708"/>
      <c r="DB46" s="708"/>
      <c r="DC46" s="709"/>
      <c r="DD46" s="634">
        <v>176503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445</v>
      </c>
      <c r="CS47" s="657"/>
      <c r="CT47" s="657"/>
      <c r="CU47" s="657"/>
      <c r="CV47" s="657"/>
      <c r="CW47" s="657"/>
      <c r="CX47" s="657"/>
      <c r="CY47" s="658"/>
      <c r="CZ47" s="659">
        <v>0</v>
      </c>
      <c r="DA47" s="660"/>
      <c r="DB47" s="660"/>
      <c r="DC47" s="661"/>
      <c r="DD47" s="634">
        <v>445</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3188286</v>
      </c>
      <c r="CS49" s="693"/>
      <c r="CT49" s="693"/>
      <c r="CU49" s="693"/>
      <c r="CV49" s="693"/>
      <c r="CW49" s="693"/>
      <c r="CX49" s="693"/>
      <c r="CY49" s="720"/>
      <c r="CZ49" s="721">
        <v>100</v>
      </c>
      <c r="DA49" s="722"/>
      <c r="DB49" s="722"/>
      <c r="DC49" s="723"/>
      <c r="DD49" s="724">
        <v>2280893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517</v>
      </c>
      <c r="C7" s="752"/>
      <c r="D7" s="752"/>
      <c r="E7" s="752"/>
      <c r="F7" s="752"/>
      <c r="G7" s="752"/>
      <c r="H7" s="752"/>
      <c r="I7" s="752"/>
      <c r="J7" s="752"/>
      <c r="K7" s="752"/>
      <c r="L7" s="752"/>
      <c r="M7" s="752"/>
      <c r="N7" s="752"/>
      <c r="O7" s="752"/>
      <c r="P7" s="753"/>
      <c r="Q7" s="754">
        <v>3255</v>
      </c>
      <c r="R7" s="755"/>
      <c r="S7" s="755"/>
      <c r="T7" s="755"/>
      <c r="U7" s="755"/>
      <c r="V7" s="755">
        <v>3128</v>
      </c>
      <c r="W7" s="755"/>
      <c r="X7" s="755"/>
      <c r="Y7" s="755"/>
      <c r="Z7" s="755"/>
      <c r="AA7" s="755">
        <v>128</v>
      </c>
      <c r="AB7" s="755"/>
      <c r="AC7" s="755"/>
      <c r="AD7" s="755"/>
      <c r="AE7" s="756"/>
      <c r="AF7" s="757">
        <v>104</v>
      </c>
      <c r="AG7" s="758"/>
      <c r="AH7" s="758"/>
      <c r="AI7" s="758"/>
      <c r="AJ7" s="759"/>
      <c r="AK7" s="794">
        <v>173</v>
      </c>
      <c r="AL7" s="795"/>
      <c r="AM7" s="795"/>
      <c r="AN7" s="795"/>
      <c r="AO7" s="795"/>
      <c r="AP7" s="795">
        <v>3230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527</v>
      </c>
      <c r="BS7" s="798" t="s">
        <v>550</v>
      </c>
      <c r="BT7" s="799"/>
      <c r="BU7" s="799"/>
      <c r="BV7" s="799"/>
      <c r="BW7" s="799"/>
      <c r="BX7" s="799"/>
      <c r="BY7" s="799"/>
      <c r="BZ7" s="799"/>
      <c r="CA7" s="799"/>
      <c r="CB7" s="799"/>
      <c r="CC7" s="799"/>
      <c r="CD7" s="799"/>
      <c r="CE7" s="799"/>
      <c r="CF7" s="799"/>
      <c r="CG7" s="800"/>
      <c r="CH7" s="791">
        <v>-35</v>
      </c>
      <c r="CI7" s="792"/>
      <c r="CJ7" s="792"/>
      <c r="CK7" s="792"/>
      <c r="CL7" s="793"/>
      <c r="CM7" s="791">
        <v>-18</v>
      </c>
      <c r="CN7" s="792"/>
      <c r="CO7" s="792"/>
      <c r="CP7" s="792"/>
      <c r="CQ7" s="793"/>
      <c r="CR7" s="791">
        <v>18</v>
      </c>
      <c r="CS7" s="792"/>
      <c r="CT7" s="792"/>
      <c r="CU7" s="792"/>
      <c r="CV7" s="793"/>
      <c r="CW7" s="791">
        <v>4</v>
      </c>
      <c r="CX7" s="792"/>
      <c r="CY7" s="792"/>
      <c r="CZ7" s="792"/>
      <c r="DA7" s="793"/>
      <c r="DB7" s="791" t="s">
        <v>469</v>
      </c>
      <c r="DC7" s="792"/>
      <c r="DD7" s="792"/>
      <c r="DE7" s="792"/>
      <c r="DF7" s="793"/>
      <c r="DG7" s="791" t="s">
        <v>469</v>
      </c>
      <c r="DH7" s="792"/>
      <c r="DI7" s="792"/>
      <c r="DJ7" s="792"/>
      <c r="DK7" s="793"/>
      <c r="DL7" s="791">
        <v>20</v>
      </c>
      <c r="DM7" s="792"/>
      <c r="DN7" s="792"/>
      <c r="DO7" s="792"/>
      <c r="DP7" s="793"/>
      <c r="DQ7" s="791">
        <v>18</v>
      </c>
      <c r="DR7" s="792"/>
      <c r="DS7" s="792"/>
      <c r="DT7" s="792"/>
      <c r="DU7" s="793"/>
      <c r="DV7" s="772"/>
      <c r="DW7" s="773"/>
      <c r="DX7" s="773"/>
      <c r="DY7" s="773"/>
      <c r="DZ7" s="774"/>
      <c r="EA7" s="207"/>
    </row>
    <row r="8" spans="1:131" s="208" customFormat="1" ht="26.25" customHeight="1" x14ac:dyDescent="0.15">
      <c r="A8" s="214">
        <v>2</v>
      </c>
      <c r="B8" s="775" t="s">
        <v>529</v>
      </c>
      <c r="C8" s="776"/>
      <c r="D8" s="776"/>
      <c r="E8" s="776"/>
      <c r="F8" s="776"/>
      <c r="G8" s="776"/>
      <c r="H8" s="776"/>
      <c r="I8" s="776"/>
      <c r="J8" s="776"/>
      <c r="K8" s="776"/>
      <c r="L8" s="776"/>
      <c r="M8" s="776"/>
      <c r="N8" s="776"/>
      <c r="O8" s="776"/>
      <c r="P8" s="777"/>
      <c r="Q8" s="778">
        <v>58</v>
      </c>
      <c r="R8" s="779"/>
      <c r="S8" s="779"/>
      <c r="T8" s="779"/>
      <c r="U8" s="779"/>
      <c r="V8" s="779">
        <v>58</v>
      </c>
      <c r="W8" s="779"/>
      <c r="X8" s="779"/>
      <c r="Y8" s="779"/>
      <c r="Z8" s="779"/>
      <c r="AA8" s="779">
        <v>0</v>
      </c>
      <c r="AB8" s="779"/>
      <c r="AC8" s="779"/>
      <c r="AD8" s="779"/>
      <c r="AE8" s="780"/>
      <c r="AF8" s="781">
        <v>0</v>
      </c>
      <c r="AG8" s="782"/>
      <c r="AH8" s="782"/>
      <c r="AI8" s="782"/>
      <c r="AJ8" s="783"/>
      <c r="AK8" s="784">
        <v>19</v>
      </c>
      <c r="AL8" s="785"/>
      <c r="AM8" s="785"/>
      <c r="AN8" s="785"/>
      <c r="AO8" s="785"/>
      <c r="AP8" s="785">
        <v>4</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t="s">
        <v>527</v>
      </c>
      <c r="BS8" s="788" t="s">
        <v>551</v>
      </c>
      <c r="BT8" s="789"/>
      <c r="BU8" s="789"/>
      <c r="BV8" s="789"/>
      <c r="BW8" s="789"/>
      <c r="BX8" s="789"/>
      <c r="BY8" s="789"/>
      <c r="BZ8" s="789"/>
      <c r="CA8" s="789"/>
      <c r="CB8" s="789"/>
      <c r="CC8" s="789"/>
      <c r="CD8" s="789"/>
      <c r="CE8" s="789"/>
      <c r="CF8" s="789"/>
      <c r="CG8" s="790"/>
      <c r="CH8" s="801">
        <v>0</v>
      </c>
      <c r="CI8" s="802"/>
      <c r="CJ8" s="802"/>
      <c r="CK8" s="802"/>
      <c r="CL8" s="803"/>
      <c r="CM8" s="801">
        <v>8</v>
      </c>
      <c r="CN8" s="802"/>
      <c r="CO8" s="802"/>
      <c r="CP8" s="802"/>
      <c r="CQ8" s="803"/>
      <c r="CR8" s="801">
        <v>5</v>
      </c>
      <c r="CS8" s="802"/>
      <c r="CT8" s="802"/>
      <c r="CU8" s="802"/>
      <c r="CV8" s="803"/>
      <c r="CW8" s="801" t="s">
        <v>469</v>
      </c>
      <c r="CX8" s="802"/>
      <c r="CY8" s="802"/>
      <c r="CZ8" s="802"/>
      <c r="DA8" s="803"/>
      <c r="DB8" s="801" t="s">
        <v>469</v>
      </c>
      <c r="DC8" s="802"/>
      <c r="DD8" s="802"/>
      <c r="DE8" s="802"/>
      <c r="DF8" s="803"/>
      <c r="DG8" s="801" t="s">
        <v>469</v>
      </c>
      <c r="DH8" s="802"/>
      <c r="DI8" s="802"/>
      <c r="DJ8" s="802"/>
      <c r="DK8" s="803"/>
      <c r="DL8" s="801" t="s">
        <v>469</v>
      </c>
      <c r="DM8" s="802"/>
      <c r="DN8" s="802"/>
      <c r="DO8" s="802"/>
      <c r="DP8" s="803"/>
      <c r="DQ8" s="801" t="s">
        <v>469</v>
      </c>
      <c r="DR8" s="802"/>
      <c r="DS8" s="802"/>
      <c r="DT8" s="802"/>
      <c r="DU8" s="803"/>
      <c r="DV8" s="804"/>
      <c r="DW8" s="805"/>
      <c r="DX8" s="805"/>
      <c r="DY8" s="805"/>
      <c r="DZ8" s="806"/>
      <c r="EA8" s="207"/>
    </row>
    <row r="9" spans="1:131" s="208" customFormat="1" ht="26.25" customHeight="1" x14ac:dyDescent="0.15">
      <c r="A9" s="214">
        <v>3</v>
      </c>
      <c r="B9" s="775" t="s">
        <v>530</v>
      </c>
      <c r="C9" s="776"/>
      <c r="D9" s="776"/>
      <c r="E9" s="776"/>
      <c r="F9" s="776"/>
      <c r="G9" s="776"/>
      <c r="H9" s="776"/>
      <c r="I9" s="776"/>
      <c r="J9" s="776"/>
      <c r="K9" s="776"/>
      <c r="L9" s="776"/>
      <c r="M9" s="776"/>
      <c r="N9" s="776"/>
      <c r="O9" s="776"/>
      <c r="P9" s="777"/>
      <c r="Q9" s="778">
        <v>36</v>
      </c>
      <c r="R9" s="779"/>
      <c r="S9" s="779"/>
      <c r="T9" s="779"/>
      <c r="U9" s="779"/>
      <c r="V9" s="779">
        <v>36</v>
      </c>
      <c r="W9" s="779"/>
      <c r="X9" s="779"/>
      <c r="Y9" s="779"/>
      <c r="Z9" s="779"/>
      <c r="AA9" s="779">
        <v>0</v>
      </c>
      <c r="AB9" s="779"/>
      <c r="AC9" s="779"/>
      <c r="AD9" s="779"/>
      <c r="AE9" s="780"/>
      <c r="AF9" s="781">
        <v>0</v>
      </c>
      <c r="AG9" s="782"/>
      <c r="AH9" s="782"/>
      <c r="AI9" s="782"/>
      <c r="AJ9" s="783"/>
      <c r="AK9" s="784">
        <v>12</v>
      </c>
      <c r="AL9" s="785"/>
      <c r="AM9" s="785"/>
      <c r="AN9" s="785"/>
      <c r="AO9" s="785"/>
      <c r="AP9" s="785" t="s">
        <v>469</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528</v>
      </c>
      <c r="BT9" s="789"/>
      <c r="BU9" s="789"/>
      <c r="BV9" s="789"/>
      <c r="BW9" s="789"/>
      <c r="BX9" s="789"/>
      <c r="BY9" s="789"/>
      <c r="BZ9" s="789"/>
      <c r="CA9" s="789"/>
      <c r="CB9" s="789"/>
      <c r="CC9" s="789"/>
      <c r="CD9" s="789"/>
      <c r="CE9" s="789"/>
      <c r="CF9" s="789"/>
      <c r="CG9" s="790"/>
      <c r="CH9" s="801">
        <v>8</v>
      </c>
      <c r="CI9" s="802"/>
      <c r="CJ9" s="802"/>
      <c r="CK9" s="802"/>
      <c r="CL9" s="803"/>
      <c r="CM9" s="801">
        <v>30</v>
      </c>
      <c r="CN9" s="802"/>
      <c r="CO9" s="802"/>
      <c r="CP9" s="802"/>
      <c r="CQ9" s="803"/>
      <c r="CR9" s="801">
        <v>30</v>
      </c>
      <c r="CS9" s="802"/>
      <c r="CT9" s="802"/>
      <c r="CU9" s="802"/>
      <c r="CV9" s="803"/>
      <c r="CW9" s="801" t="s">
        <v>469</v>
      </c>
      <c r="CX9" s="802"/>
      <c r="CY9" s="802"/>
      <c r="CZ9" s="802"/>
      <c r="DA9" s="803"/>
      <c r="DB9" s="801" t="s">
        <v>469</v>
      </c>
      <c r="DC9" s="802"/>
      <c r="DD9" s="802"/>
      <c r="DE9" s="802"/>
      <c r="DF9" s="803"/>
      <c r="DG9" s="801" t="s">
        <v>469</v>
      </c>
      <c r="DH9" s="802"/>
      <c r="DI9" s="802"/>
      <c r="DJ9" s="802"/>
      <c r="DK9" s="803"/>
      <c r="DL9" s="801" t="s">
        <v>469</v>
      </c>
      <c r="DM9" s="802"/>
      <c r="DN9" s="802"/>
      <c r="DO9" s="802"/>
      <c r="DP9" s="803"/>
      <c r="DQ9" s="801" t="s">
        <v>469</v>
      </c>
      <c r="DR9" s="802"/>
      <c r="DS9" s="802"/>
      <c r="DT9" s="802"/>
      <c r="DU9" s="803"/>
      <c r="DV9" s="804"/>
      <c r="DW9" s="805"/>
      <c r="DX9" s="805"/>
      <c r="DY9" s="805"/>
      <c r="DZ9" s="806"/>
      <c r="EA9" s="207"/>
    </row>
    <row r="10" spans="1:131" s="208" customFormat="1" ht="26.25" customHeight="1" x14ac:dyDescent="0.15">
      <c r="A10" s="214">
        <v>4</v>
      </c>
      <c r="B10" s="775" t="s">
        <v>531</v>
      </c>
      <c r="C10" s="776"/>
      <c r="D10" s="776"/>
      <c r="E10" s="776"/>
      <c r="F10" s="776"/>
      <c r="G10" s="776"/>
      <c r="H10" s="776"/>
      <c r="I10" s="776"/>
      <c r="J10" s="776"/>
      <c r="K10" s="776"/>
      <c r="L10" s="776"/>
      <c r="M10" s="776"/>
      <c r="N10" s="776"/>
      <c r="O10" s="776"/>
      <c r="P10" s="777"/>
      <c r="Q10" s="778">
        <v>23</v>
      </c>
      <c r="R10" s="779"/>
      <c r="S10" s="779"/>
      <c r="T10" s="779"/>
      <c r="U10" s="779"/>
      <c r="V10" s="779">
        <v>23</v>
      </c>
      <c r="W10" s="779"/>
      <c r="X10" s="779"/>
      <c r="Y10" s="779"/>
      <c r="Z10" s="779"/>
      <c r="AA10" s="779" t="s">
        <v>469</v>
      </c>
      <c r="AB10" s="779"/>
      <c r="AC10" s="779"/>
      <c r="AD10" s="779"/>
      <c r="AE10" s="780"/>
      <c r="AF10" s="781" t="s">
        <v>469</v>
      </c>
      <c r="AG10" s="782"/>
      <c r="AH10" s="782"/>
      <c r="AI10" s="782"/>
      <c r="AJ10" s="783"/>
      <c r="AK10" s="784">
        <v>20</v>
      </c>
      <c r="AL10" s="785"/>
      <c r="AM10" s="785"/>
      <c r="AN10" s="785"/>
      <c r="AO10" s="785"/>
      <c r="AP10" s="785" t="s">
        <v>469</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367</v>
      </c>
      <c r="B23" s="810" t="s">
        <v>532</v>
      </c>
      <c r="C23" s="811"/>
      <c r="D23" s="811"/>
      <c r="E23" s="811"/>
      <c r="F23" s="811"/>
      <c r="G23" s="811"/>
      <c r="H23" s="811"/>
      <c r="I23" s="811"/>
      <c r="J23" s="811"/>
      <c r="K23" s="811"/>
      <c r="L23" s="811"/>
      <c r="M23" s="811"/>
      <c r="N23" s="811"/>
      <c r="O23" s="811"/>
      <c r="P23" s="812"/>
      <c r="Q23" s="813">
        <v>3319</v>
      </c>
      <c r="R23" s="814"/>
      <c r="S23" s="814"/>
      <c r="T23" s="814"/>
      <c r="U23" s="814"/>
      <c r="V23" s="814">
        <v>3192</v>
      </c>
      <c r="W23" s="814"/>
      <c r="X23" s="814"/>
      <c r="Y23" s="814"/>
      <c r="Z23" s="814"/>
      <c r="AA23" s="814">
        <v>128</v>
      </c>
      <c r="AB23" s="814"/>
      <c r="AC23" s="814"/>
      <c r="AD23" s="814"/>
      <c r="AE23" s="815"/>
      <c r="AF23" s="816">
        <v>104</v>
      </c>
      <c r="AG23" s="814"/>
      <c r="AH23" s="814"/>
      <c r="AI23" s="814"/>
      <c r="AJ23" s="817"/>
      <c r="AK23" s="818"/>
      <c r="AL23" s="819"/>
      <c r="AM23" s="819"/>
      <c r="AN23" s="819"/>
      <c r="AO23" s="819"/>
      <c r="AP23" s="814">
        <v>3234</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368</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369</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370</v>
      </c>
      <c r="R26" s="738"/>
      <c r="S26" s="738"/>
      <c r="T26" s="738"/>
      <c r="U26" s="739"/>
      <c r="V26" s="737" t="s">
        <v>371</v>
      </c>
      <c r="W26" s="738"/>
      <c r="X26" s="738"/>
      <c r="Y26" s="738"/>
      <c r="Z26" s="739"/>
      <c r="AA26" s="737" t="s">
        <v>372</v>
      </c>
      <c r="AB26" s="738"/>
      <c r="AC26" s="738"/>
      <c r="AD26" s="738"/>
      <c r="AE26" s="738"/>
      <c r="AF26" s="832" t="s">
        <v>373</v>
      </c>
      <c r="AG26" s="833"/>
      <c r="AH26" s="833"/>
      <c r="AI26" s="833"/>
      <c r="AJ26" s="834"/>
      <c r="AK26" s="738" t="s">
        <v>374</v>
      </c>
      <c r="AL26" s="738"/>
      <c r="AM26" s="738"/>
      <c r="AN26" s="738"/>
      <c r="AO26" s="739"/>
      <c r="AP26" s="737" t="s">
        <v>375</v>
      </c>
      <c r="AQ26" s="738"/>
      <c r="AR26" s="738"/>
      <c r="AS26" s="738"/>
      <c r="AT26" s="739"/>
      <c r="AU26" s="737" t="s">
        <v>376</v>
      </c>
      <c r="AV26" s="738"/>
      <c r="AW26" s="738"/>
      <c r="AX26" s="738"/>
      <c r="AY26" s="739"/>
      <c r="AZ26" s="737" t="s">
        <v>377</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519</v>
      </c>
      <c r="C28" s="752"/>
      <c r="D28" s="752"/>
      <c r="E28" s="752"/>
      <c r="F28" s="752"/>
      <c r="G28" s="752"/>
      <c r="H28" s="752"/>
      <c r="I28" s="752"/>
      <c r="J28" s="752"/>
      <c r="K28" s="752"/>
      <c r="L28" s="752"/>
      <c r="M28" s="752"/>
      <c r="N28" s="752"/>
      <c r="O28" s="752"/>
      <c r="P28" s="753"/>
      <c r="Q28" s="842">
        <v>742</v>
      </c>
      <c r="R28" s="843"/>
      <c r="S28" s="843"/>
      <c r="T28" s="843"/>
      <c r="U28" s="843"/>
      <c r="V28" s="843">
        <v>728</v>
      </c>
      <c r="W28" s="843"/>
      <c r="X28" s="843"/>
      <c r="Y28" s="843"/>
      <c r="Z28" s="843"/>
      <c r="AA28" s="843">
        <v>14</v>
      </c>
      <c r="AB28" s="843"/>
      <c r="AC28" s="843"/>
      <c r="AD28" s="843"/>
      <c r="AE28" s="844"/>
      <c r="AF28" s="845">
        <v>14</v>
      </c>
      <c r="AG28" s="843"/>
      <c r="AH28" s="843"/>
      <c r="AI28" s="843"/>
      <c r="AJ28" s="846"/>
      <c r="AK28" s="847">
        <v>86</v>
      </c>
      <c r="AL28" s="838"/>
      <c r="AM28" s="838"/>
      <c r="AN28" s="838"/>
      <c r="AO28" s="838"/>
      <c r="AP28" s="838" t="s">
        <v>469</v>
      </c>
      <c r="AQ28" s="838"/>
      <c r="AR28" s="838"/>
      <c r="AS28" s="838"/>
      <c r="AT28" s="838"/>
      <c r="AU28" s="838" t="s">
        <v>469</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522</v>
      </c>
      <c r="C29" s="776"/>
      <c r="D29" s="776"/>
      <c r="E29" s="776"/>
      <c r="F29" s="776"/>
      <c r="G29" s="776"/>
      <c r="H29" s="776"/>
      <c r="I29" s="776"/>
      <c r="J29" s="776"/>
      <c r="K29" s="776"/>
      <c r="L29" s="776"/>
      <c r="M29" s="776"/>
      <c r="N29" s="776"/>
      <c r="O29" s="776"/>
      <c r="P29" s="777"/>
      <c r="Q29" s="778">
        <v>73</v>
      </c>
      <c r="R29" s="779"/>
      <c r="S29" s="779"/>
      <c r="T29" s="779"/>
      <c r="U29" s="779"/>
      <c r="V29" s="779">
        <v>73</v>
      </c>
      <c r="W29" s="779"/>
      <c r="X29" s="779"/>
      <c r="Y29" s="779"/>
      <c r="Z29" s="779"/>
      <c r="AA29" s="779">
        <v>0</v>
      </c>
      <c r="AB29" s="779"/>
      <c r="AC29" s="779"/>
      <c r="AD29" s="779"/>
      <c r="AE29" s="780"/>
      <c r="AF29" s="781">
        <v>0</v>
      </c>
      <c r="AG29" s="782"/>
      <c r="AH29" s="782"/>
      <c r="AI29" s="782"/>
      <c r="AJ29" s="783"/>
      <c r="AK29" s="850">
        <v>35</v>
      </c>
      <c r="AL29" s="851"/>
      <c r="AM29" s="851"/>
      <c r="AN29" s="851"/>
      <c r="AO29" s="851"/>
      <c r="AP29" s="851" t="s">
        <v>469</v>
      </c>
      <c r="AQ29" s="851"/>
      <c r="AR29" s="851"/>
      <c r="AS29" s="851"/>
      <c r="AT29" s="851"/>
      <c r="AU29" s="851" t="s">
        <v>469</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518</v>
      </c>
      <c r="C30" s="776"/>
      <c r="D30" s="776"/>
      <c r="E30" s="776"/>
      <c r="F30" s="776"/>
      <c r="G30" s="776"/>
      <c r="H30" s="776"/>
      <c r="I30" s="776"/>
      <c r="J30" s="776"/>
      <c r="K30" s="776"/>
      <c r="L30" s="776"/>
      <c r="M30" s="776"/>
      <c r="N30" s="776"/>
      <c r="O30" s="776"/>
      <c r="P30" s="777"/>
      <c r="Q30" s="778">
        <v>661</v>
      </c>
      <c r="R30" s="779"/>
      <c r="S30" s="779"/>
      <c r="T30" s="779"/>
      <c r="U30" s="779"/>
      <c r="V30" s="779">
        <v>631</v>
      </c>
      <c r="W30" s="779"/>
      <c r="X30" s="779"/>
      <c r="Y30" s="779"/>
      <c r="Z30" s="779"/>
      <c r="AA30" s="779">
        <v>31</v>
      </c>
      <c r="AB30" s="779"/>
      <c r="AC30" s="779"/>
      <c r="AD30" s="779"/>
      <c r="AE30" s="780"/>
      <c r="AF30" s="781">
        <v>31</v>
      </c>
      <c r="AG30" s="782"/>
      <c r="AH30" s="782"/>
      <c r="AI30" s="782"/>
      <c r="AJ30" s="783"/>
      <c r="AK30" s="850">
        <v>97</v>
      </c>
      <c r="AL30" s="851"/>
      <c r="AM30" s="851"/>
      <c r="AN30" s="851"/>
      <c r="AO30" s="851"/>
      <c r="AP30" s="851">
        <v>8</v>
      </c>
      <c r="AQ30" s="851"/>
      <c r="AR30" s="851"/>
      <c r="AS30" s="851"/>
      <c r="AT30" s="851"/>
      <c r="AU30" s="851" t="s">
        <v>469</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533</v>
      </c>
      <c r="C31" s="776"/>
      <c r="D31" s="776"/>
      <c r="E31" s="776"/>
      <c r="F31" s="776"/>
      <c r="G31" s="776"/>
      <c r="H31" s="776"/>
      <c r="I31" s="776"/>
      <c r="J31" s="776"/>
      <c r="K31" s="776"/>
      <c r="L31" s="776"/>
      <c r="M31" s="776"/>
      <c r="N31" s="776"/>
      <c r="O31" s="776"/>
      <c r="P31" s="777"/>
      <c r="Q31" s="778">
        <v>3</v>
      </c>
      <c r="R31" s="779"/>
      <c r="S31" s="779"/>
      <c r="T31" s="779"/>
      <c r="U31" s="779"/>
      <c r="V31" s="779">
        <v>3</v>
      </c>
      <c r="W31" s="779"/>
      <c r="X31" s="779"/>
      <c r="Y31" s="779"/>
      <c r="Z31" s="779"/>
      <c r="AA31" s="779" t="s">
        <v>469</v>
      </c>
      <c r="AB31" s="779"/>
      <c r="AC31" s="779"/>
      <c r="AD31" s="779"/>
      <c r="AE31" s="780"/>
      <c r="AF31" s="781" t="s">
        <v>469</v>
      </c>
      <c r="AG31" s="782"/>
      <c r="AH31" s="782"/>
      <c r="AI31" s="782"/>
      <c r="AJ31" s="783"/>
      <c r="AK31" s="850" t="s">
        <v>469</v>
      </c>
      <c r="AL31" s="851"/>
      <c r="AM31" s="851"/>
      <c r="AN31" s="851"/>
      <c r="AO31" s="851"/>
      <c r="AP31" s="851" t="s">
        <v>469</v>
      </c>
      <c r="AQ31" s="851"/>
      <c r="AR31" s="851"/>
      <c r="AS31" s="851"/>
      <c r="AT31" s="851"/>
      <c r="AU31" s="851" t="s">
        <v>469</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521</v>
      </c>
      <c r="C32" s="776"/>
      <c r="D32" s="776"/>
      <c r="E32" s="776"/>
      <c r="F32" s="776"/>
      <c r="G32" s="776"/>
      <c r="H32" s="776"/>
      <c r="I32" s="776"/>
      <c r="J32" s="776"/>
      <c r="K32" s="776"/>
      <c r="L32" s="776"/>
      <c r="M32" s="776"/>
      <c r="N32" s="776"/>
      <c r="O32" s="776"/>
      <c r="P32" s="777"/>
      <c r="Q32" s="778">
        <v>139</v>
      </c>
      <c r="R32" s="779"/>
      <c r="S32" s="779"/>
      <c r="T32" s="779"/>
      <c r="U32" s="779"/>
      <c r="V32" s="779">
        <v>138</v>
      </c>
      <c r="W32" s="779"/>
      <c r="X32" s="779"/>
      <c r="Y32" s="779"/>
      <c r="Z32" s="779"/>
      <c r="AA32" s="779">
        <v>1</v>
      </c>
      <c r="AB32" s="779"/>
      <c r="AC32" s="779"/>
      <c r="AD32" s="779"/>
      <c r="AE32" s="780"/>
      <c r="AF32" s="781">
        <v>1</v>
      </c>
      <c r="AG32" s="782"/>
      <c r="AH32" s="782"/>
      <c r="AI32" s="782"/>
      <c r="AJ32" s="783"/>
      <c r="AK32" s="850">
        <v>72</v>
      </c>
      <c r="AL32" s="851"/>
      <c r="AM32" s="851"/>
      <c r="AN32" s="851"/>
      <c r="AO32" s="851"/>
      <c r="AP32" s="851">
        <v>342</v>
      </c>
      <c r="AQ32" s="851"/>
      <c r="AR32" s="851"/>
      <c r="AS32" s="851"/>
      <c r="AT32" s="851"/>
      <c r="AU32" s="851">
        <v>327</v>
      </c>
      <c r="AV32" s="851"/>
      <c r="AW32" s="851"/>
      <c r="AX32" s="851"/>
      <c r="AY32" s="851"/>
      <c r="AZ32" s="852" t="s">
        <v>469</v>
      </c>
      <c r="BA32" s="852"/>
      <c r="BB32" s="852"/>
      <c r="BC32" s="852"/>
      <c r="BD32" s="852"/>
      <c r="BE32" s="848" t="s">
        <v>534</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523</v>
      </c>
      <c r="C33" s="776"/>
      <c r="D33" s="776"/>
      <c r="E33" s="776"/>
      <c r="F33" s="776"/>
      <c r="G33" s="776"/>
      <c r="H33" s="776"/>
      <c r="I33" s="776"/>
      <c r="J33" s="776"/>
      <c r="K33" s="776"/>
      <c r="L33" s="776"/>
      <c r="M33" s="776"/>
      <c r="N33" s="776"/>
      <c r="O33" s="776"/>
      <c r="P33" s="777"/>
      <c r="Q33" s="778">
        <v>14</v>
      </c>
      <c r="R33" s="779"/>
      <c r="S33" s="779"/>
      <c r="T33" s="779"/>
      <c r="U33" s="779"/>
      <c r="V33" s="779">
        <v>14</v>
      </c>
      <c r="W33" s="779"/>
      <c r="X33" s="779"/>
      <c r="Y33" s="779"/>
      <c r="Z33" s="779"/>
      <c r="AA33" s="779">
        <v>0</v>
      </c>
      <c r="AB33" s="779"/>
      <c r="AC33" s="779"/>
      <c r="AD33" s="779"/>
      <c r="AE33" s="780"/>
      <c r="AF33" s="781">
        <v>0</v>
      </c>
      <c r="AG33" s="782"/>
      <c r="AH33" s="782"/>
      <c r="AI33" s="782"/>
      <c r="AJ33" s="783"/>
      <c r="AK33" s="850">
        <v>11</v>
      </c>
      <c r="AL33" s="851"/>
      <c r="AM33" s="851"/>
      <c r="AN33" s="851"/>
      <c r="AO33" s="851"/>
      <c r="AP33" s="851">
        <v>28</v>
      </c>
      <c r="AQ33" s="851"/>
      <c r="AR33" s="851"/>
      <c r="AS33" s="851"/>
      <c r="AT33" s="851"/>
      <c r="AU33" s="851">
        <v>28</v>
      </c>
      <c r="AV33" s="851"/>
      <c r="AW33" s="851"/>
      <c r="AX33" s="851"/>
      <c r="AY33" s="851"/>
      <c r="AZ33" s="852" t="s">
        <v>469</v>
      </c>
      <c r="BA33" s="852"/>
      <c r="BB33" s="852"/>
      <c r="BC33" s="852"/>
      <c r="BD33" s="852"/>
      <c r="BE33" s="848" t="s">
        <v>534</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524</v>
      </c>
      <c r="C34" s="776"/>
      <c r="D34" s="776"/>
      <c r="E34" s="776"/>
      <c r="F34" s="776"/>
      <c r="G34" s="776"/>
      <c r="H34" s="776"/>
      <c r="I34" s="776"/>
      <c r="J34" s="776"/>
      <c r="K34" s="776"/>
      <c r="L34" s="776"/>
      <c r="M34" s="776"/>
      <c r="N34" s="776"/>
      <c r="O34" s="776"/>
      <c r="P34" s="777"/>
      <c r="Q34" s="778">
        <v>15</v>
      </c>
      <c r="R34" s="779"/>
      <c r="S34" s="779"/>
      <c r="T34" s="779"/>
      <c r="U34" s="779"/>
      <c r="V34" s="779">
        <v>15</v>
      </c>
      <c r="W34" s="779"/>
      <c r="X34" s="779"/>
      <c r="Y34" s="779"/>
      <c r="Z34" s="779"/>
      <c r="AA34" s="779">
        <v>0</v>
      </c>
      <c r="AB34" s="779"/>
      <c r="AC34" s="779"/>
      <c r="AD34" s="779"/>
      <c r="AE34" s="780"/>
      <c r="AF34" s="781">
        <v>0</v>
      </c>
      <c r="AG34" s="782"/>
      <c r="AH34" s="782"/>
      <c r="AI34" s="782"/>
      <c r="AJ34" s="783"/>
      <c r="AK34" s="850">
        <v>13</v>
      </c>
      <c r="AL34" s="851"/>
      <c r="AM34" s="851"/>
      <c r="AN34" s="851"/>
      <c r="AO34" s="851"/>
      <c r="AP34" s="851">
        <v>81</v>
      </c>
      <c r="AQ34" s="851"/>
      <c r="AR34" s="851"/>
      <c r="AS34" s="851"/>
      <c r="AT34" s="851"/>
      <c r="AU34" s="851">
        <v>81</v>
      </c>
      <c r="AV34" s="851"/>
      <c r="AW34" s="851"/>
      <c r="AX34" s="851"/>
      <c r="AY34" s="851"/>
      <c r="AZ34" s="852" t="s">
        <v>469</v>
      </c>
      <c r="BA34" s="852"/>
      <c r="BB34" s="852"/>
      <c r="BC34" s="852"/>
      <c r="BD34" s="852"/>
      <c r="BE34" s="848" t="s">
        <v>534</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520</v>
      </c>
      <c r="C35" s="776"/>
      <c r="D35" s="776"/>
      <c r="E35" s="776"/>
      <c r="F35" s="776"/>
      <c r="G35" s="776"/>
      <c r="H35" s="776"/>
      <c r="I35" s="776"/>
      <c r="J35" s="776"/>
      <c r="K35" s="776"/>
      <c r="L35" s="776"/>
      <c r="M35" s="776"/>
      <c r="N35" s="776"/>
      <c r="O35" s="776"/>
      <c r="P35" s="777"/>
      <c r="Q35" s="778">
        <v>52</v>
      </c>
      <c r="R35" s="779"/>
      <c r="S35" s="779"/>
      <c r="T35" s="779"/>
      <c r="U35" s="779"/>
      <c r="V35" s="779">
        <v>49</v>
      </c>
      <c r="W35" s="779"/>
      <c r="X35" s="779"/>
      <c r="Y35" s="779"/>
      <c r="Z35" s="779"/>
      <c r="AA35" s="779">
        <v>3</v>
      </c>
      <c r="AB35" s="779"/>
      <c r="AC35" s="779"/>
      <c r="AD35" s="779"/>
      <c r="AE35" s="780"/>
      <c r="AF35" s="781">
        <v>3</v>
      </c>
      <c r="AG35" s="782"/>
      <c r="AH35" s="782"/>
      <c r="AI35" s="782"/>
      <c r="AJ35" s="783"/>
      <c r="AK35" s="850">
        <v>3</v>
      </c>
      <c r="AL35" s="851"/>
      <c r="AM35" s="851"/>
      <c r="AN35" s="851"/>
      <c r="AO35" s="851"/>
      <c r="AP35" s="851">
        <v>15</v>
      </c>
      <c r="AQ35" s="851"/>
      <c r="AR35" s="851"/>
      <c r="AS35" s="851"/>
      <c r="AT35" s="851"/>
      <c r="AU35" s="851" t="s">
        <v>469</v>
      </c>
      <c r="AV35" s="851"/>
      <c r="AW35" s="851"/>
      <c r="AX35" s="851"/>
      <c r="AY35" s="851"/>
      <c r="AZ35" s="852" t="s">
        <v>469</v>
      </c>
      <c r="BA35" s="852"/>
      <c r="BB35" s="852"/>
      <c r="BC35" s="852"/>
      <c r="BD35" s="852"/>
      <c r="BE35" s="848" t="s">
        <v>534</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382</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367</v>
      </c>
      <c r="B63" s="810" t="s">
        <v>535</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48</v>
      </c>
      <c r="AG63" s="862"/>
      <c r="AH63" s="862"/>
      <c r="AI63" s="862"/>
      <c r="AJ63" s="863"/>
      <c r="AK63" s="864"/>
      <c r="AL63" s="859"/>
      <c r="AM63" s="859"/>
      <c r="AN63" s="859"/>
      <c r="AO63" s="859"/>
      <c r="AP63" s="862">
        <v>474</v>
      </c>
      <c r="AQ63" s="862"/>
      <c r="AR63" s="862"/>
      <c r="AS63" s="862"/>
      <c r="AT63" s="862"/>
      <c r="AU63" s="862">
        <v>436</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384</v>
      </c>
      <c r="B66" s="761"/>
      <c r="C66" s="761"/>
      <c r="D66" s="761"/>
      <c r="E66" s="761"/>
      <c r="F66" s="761"/>
      <c r="G66" s="761"/>
      <c r="H66" s="761"/>
      <c r="I66" s="761"/>
      <c r="J66" s="761"/>
      <c r="K66" s="761"/>
      <c r="L66" s="761"/>
      <c r="M66" s="761"/>
      <c r="N66" s="761"/>
      <c r="O66" s="761"/>
      <c r="P66" s="762"/>
      <c r="Q66" s="737" t="s">
        <v>370</v>
      </c>
      <c r="R66" s="738"/>
      <c r="S66" s="738"/>
      <c r="T66" s="738"/>
      <c r="U66" s="739"/>
      <c r="V66" s="737" t="s">
        <v>371</v>
      </c>
      <c r="W66" s="738"/>
      <c r="X66" s="738"/>
      <c r="Y66" s="738"/>
      <c r="Z66" s="739"/>
      <c r="AA66" s="737" t="s">
        <v>372</v>
      </c>
      <c r="AB66" s="738"/>
      <c r="AC66" s="738"/>
      <c r="AD66" s="738"/>
      <c r="AE66" s="739"/>
      <c r="AF66" s="872" t="s">
        <v>373</v>
      </c>
      <c r="AG66" s="833"/>
      <c r="AH66" s="833"/>
      <c r="AI66" s="833"/>
      <c r="AJ66" s="873"/>
      <c r="AK66" s="737" t="s">
        <v>374</v>
      </c>
      <c r="AL66" s="761"/>
      <c r="AM66" s="761"/>
      <c r="AN66" s="761"/>
      <c r="AO66" s="762"/>
      <c r="AP66" s="737" t="s">
        <v>375</v>
      </c>
      <c r="AQ66" s="738"/>
      <c r="AR66" s="738"/>
      <c r="AS66" s="738"/>
      <c r="AT66" s="739"/>
      <c r="AU66" s="737" t="s">
        <v>385</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536</v>
      </c>
      <c r="C68" s="890"/>
      <c r="D68" s="890"/>
      <c r="E68" s="890"/>
      <c r="F68" s="890"/>
      <c r="G68" s="890"/>
      <c r="H68" s="890"/>
      <c r="I68" s="890"/>
      <c r="J68" s="890"/>
      <c r="K68" s="890"/>
      <c r="L68" s="890"/>
      <c r="M68" s="890"/>
      <c r="N68" s="890"/>
      <c r="O68" s="890"/>
      <c r="P68" s="891"/>
      <c r="Q68" s="892">
        <v>814</v>
      </c>
      <c r="R68" s="886"/>
      <c r="S68" s="886"/>
      <c r="T68" s="886"/>
      <c r="U68" s="886"/>
      <c r="V68" s="886">
        <v>795</v>
      </c>
      <c r="W68" s="886"/>
      <c r="X68" s="886"/>
      <c r="Y68" s="886"/>
      <c r="Z68" s="886"/>
      <c r="AA68" s="886">
        <v>19</v>
      </c>
      <c r="AB68" s="886"/>
      <c r="AC68" s="886"/>
      <c r="AD68" s="886"/>
      <c r="AE68" s="886"/>
      <c r="AF68" s="886">
        <v>19</v>
      </c>
      <c r="AG68" s="886"/>
      <c r="AH68" s="886"/>
      <c r="AI68" s="886"/>
      <c r="AJ68" s="886"/>
      <c r="AK68" s="886">
        <v>5</v>
      </c>
      <c r="AL68" s="886"/>
      <c r="AM68" s="886"/>
      <c r="AN68" s="886"/>
      <c r="AO68" s="886"/>
      <c r="AP68" s="886">
        <v>811</v>
      </c>
      <c r="AQ68" s="886"/>
      <c r="AR68" s="886"/>
      <c r="AS68" s="886"/>
      <c r="AT68" s="886"/>
      <c r="AU68" s="886">
        <v>39</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537</v>
      </c>
      <c r="C69" s="894"/>
      <c r="D69" s="894"/>
      <c r="E69" s="894"/>
      <c r="F69" s="894"/>
      <c r="G69" s="894"/>
      <c r="H69" s="894"/>
      <c r="I69" s="894"/>
      <c r="J69" s="894"/>
      <c r="K69" s="894"/>
      <c r="L69" s="894"/>
      <c r="M69" s="894"/>
      <c r="N69" s="894"/>
      <c r="O69" s="894"/>
      <c r="P69" s="895"/>
      <c r="Q69" s="896">
        <v>1306</v>
      </c>
      <c r="R69" s="851"/>
      <c r="S69" s="851"/>
      <c r="T69" s="851"/>
      <c r="U69" s="851"/>
      <c r="V69" s="851">
        <v>1281</v>
      </c>
      <c r="W69" s="851"/>
      <c r="X69" s="851"/>
      <c r="Y69" s="851"/>
      <c r="Z69" s="851"/>
      <c r="AA69" s="851">
        <v>25</v>
      </c>
      <c r="AB69" s="851"/>
      <c r="AC69" s="851"/>
      <c r="AD69" s="851"/>
      <c r="AE69" s="851"/>
      <c r="AF69" s="851">
        <v>25</v>
      </c>
      <c r="AG69" s="851"/>
      <c r="AH69" s="851"/>
      <c r="AI69" s="851"/>
      <c r="AJ69" s="851"/>
      <c r="AK69" s="851">
        <v>11</v>
      </c>
      <c r="AL69" s="851"/>
      <c r="AM69" s="851"/>
      <c r="AN69" s="851"/>
      <c r="AO69" s="851"/>
      <c r="AP69" s="851">
        <v>826</v>
      </c>
      <c r="AQ69" s="851"/>
      <c r="AR69" s="851"/>
      <c r="AS69" s="851"/>
      <c r="AT69" s="851"/>
      <c r="AU69" s="851">
        <v>47</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538</v>
      </c>
      <c r="C70" s="894"/>
      <c r="D70" s="894"/>
      <c r="E70" s="894"/>
      <c r="F70" s="894"/>
      <c r="G70" s="894"/>
      <c r="H70" s="894"/>
      <c r="I70" s="894"/>
      <c r="J70" s="894"/>
      <c r="K70" s="894"/>
      <c r="L70" s="894"/>
      <c r="M70" s="894"/>
      <c r="N70" s="894"/>
      <c r="O70" s="894"/>
      <c r="P70" s="895"/>
      <c r="Q70" s="896">
        <v>1659</v>
      </c>
      <c r="R70" s="851"/>
      <c r="S70" s="851"/>
      <c r="T70" s="851"/>
      <c r="U70" s="851"/>
      <c r="V70" s="851">
        <v>1686</v>
      </c>
      <c r="W70" s="851"/>
      <c r="X70" s="851"/>
      <c r="Y70" s="851"/>
      <c r="Z70" s="851"/>
      <c r="AA70" s="851">
        <v>-26</v>
      </c>
      <c r="AB70" s="851"/>
      <c r="AC70" s="851"/>
      <c r="AD70" s="851"/>
      <c r="AE70" s="851"/>
      <c r="AF70" s="851">
        <v>2169</v>
      </c>
      <c r="AG70" s="851"/>
      <c r="AH70" s="851"/>
      <c r="AI70" s="851"/>
      <c r="AJ70" s="851"/>
      <c r="AK70" s="851" t="s">
        <v>469</v>
      </c>
      <c r="AL70" s="851"/>
      <c r="AM70" s="851"/>
      <c r="AN70" s="851"/>
      <c r="AO70" s="851"/>
      <c r="AP70" s="851">
        <v>7217</v>
      </c>
      <c r="AQ70" s="851"/>
      <c r="AR70" s="851"/>
      <c r="AS70" s="851"/>
      <c r="AT70" s="851"/>
      <c r="AU70" s="851">
        <v>1</v>
      </c>
      <c r="AV70" s="851"/>
      <c r="AW70" s="851"/>
      <c r="AX70" s="851"/>
      <c r="AY70" s="851"/>
      <c r="AZ70" s="897" t="s">
        <v>539</v>
      </c>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540</v>
      </c>
      <c r="C71" s="894"/>
      <c r="D71" s="894"/>
      <c r="E71" s="894"/>
      <c r="F71" s="894"/>
      <c r="G71" s="894"/>
      <c r="H71" s="894"/>
      <c r="I71" s="894"/>
      <c r="J71" s="894"/>
      <c r="K71" s="894"/>
      <c r="L71" s="894"/>
      <c r="M71" s="894"/>
      <c r="N71" s="894"/>
      <c r="O71" s="894"/>
      <c r="P71" s="895"/>
      <c r="Q71" s="896">
        <v>781</v>
      </c>
      <c r="R71" s="851"/>
      <c r="S71" s="851"/>
      <c r="T71" s="851"/>
      <c r="U71" s="851"/>
      <c r="V71" s="851">
        <v>775</v>
      </c>
      <c r="W71" s="851"/>
      <c r="X71" s="851"/>
      <c r="Y71" s="851"/>
      <c r="Z71" s="851"/>
      <c r="AA71" s="851">
        <v>7</v>
      </c>
      <c r="AB71" s="851"/>
      <c r="AC71" s="851"/>
      <c r="AD71" s="851"/>
      <c r="AE71" s="851"/>
      <c r="AF71" s="851">
        <v>7</v>
      </c>
      <c r="AG71" s="851"/>
      <c r="AH71" s="851"/>
      <c r="AI71" s="851"/>
      <c r="AJ71" s="851"/>
      <c r="AK71" s="851">
        <v>307</v>
      </c>
      <c r="AL71" s="851"/>
      <c r="AM71" s="851"/>
      <c r="AN71" s="851"/>
      <c r="AO71" s="851"/>
      <c r="AP71" s="851" t="s">
        <v>469</v>
      </c>
      <c r="AQ71" s="851"/>
      <c r="AR71" s="851"/>
      <c r="AS71" s="851"/>
      <c r="AT71" s="851"/>
      <c r="AU71" s="851" t="s">
        <v>469</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541</v>
      </c>
      <c r="C72" s="894"/>
      <c r="D72" s="894"/>
      <c r="E72" s="894"/>
      <c r="F72" s="894"/>
      <c r="G72" s="894"/>
      <c r="H72" s="894"/>
      <c r="I72" s="894"/>
      <c r="J72" s="894"/>
      <c r="K72" s="894"/>
      <c r="L72" s="894"/>
      <c r="M72" s="894"/>
      <c r="N72" s="894"/>
      <c r="O72" s="894"/>
      <c r="P72" s="895"/>
      <c r="Q72" s="896">
        <v>1106</v>
      </c>
      <c r="R72" s="851"/>
      <c r="S72" s="851"/>
      <c r="T72" s="851"/>
      <c r="U72" s="851"/>
      <c r="V72" s="851">
        <v>1105</v>
      </c>
      <c r="W72" s="851"/>
      <c r="X72" s="851"/>
      <c r="Y72" s="851"/>
      <c r="Z72" s="851"/>
      <c r="AA72" s="851">
        <v>0</v>
      </c>
      <c r="AB72" s="851"/>
      <c r="AC72" s="851"/>
      <c r="AD72" s="851"/>
      <c r="AE72" s="851"/>
      <c r="AF72" s="851">
        <v>0</v>
      </c>
      <c r="AG72" s="851"/>
      <c r="AH72" s="851"/>
      <c r="AI72" s="851"/>
      <c r="AJ72" s="851"/>
      <c r="AK72" s="851">
        <v>36</v>
      </c>
      <c r="AL72" s="851"/>
      <c r="AM72" s="851"/>
      <c r="AN72" s="851"/>
      <c r="AO72" s="851"/>
      <c r="AP72" s="851" t="s">
        <v>469</v>
      </c>
      <c r="AQ72" s="851"/>
      <c r="AR72" s="851"/>
      <c r="AS72" s="851"/>
      <c r="AT72" s="851"/>
      <c r="AU72" s="851" t="s">
        <v>469</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542</v>
      </c>
      <c r="C73" s="894"/>
      <c r="D73" s="894"/>
      <c r="E73" s="894"/>
      <c r="F73" s="894"/>
      <c r="G73" s="894"/>
      <c r="H73" s="894"/>
      <c r="I73" s="894"/>
      <c r="J73" s="894"/>
      <c r="K73" s="894"/>
      <c r="L73" s="894"/>
      <c r="M73" s="894"/>
      <c r="N73" s="894"/>
      <c r="O73" s="894"/>
      <c r="P73" s="895"/>
      <c r="Q73" s="896">
        <v>192</v>
      </c>
      <c r="R73" s="851"/>
      <c r="S73" s="851"/>
      <c r="T73" s="851"/>
      <c r="U73" s="851"/>
      <c r="V73" s="851">
        <v>191</v>
      </c>
      <c r="W73" s="851"/>
      <c r="X73" s="851"/>
      <c r="Y73" s="851"/>
      <c r="Z73" s="851"/>
      <c r="AA73" s="851">
        <v>2</v>
      </c>
      <c r="AB73" s="851"/>
      <c r="AC73" s="851"/>
      <c r="AD73" s="851"/>
      <c r="AE73" s="851"/>
      <c r="AF73" s="851">
        <v>2</v>
      </c>
      <c r="AG73" s="851"/>
      <c r="AH73" s="851"/>
      <c r="AI73" s="851"/>
      <c r="AJ73" s="851"/>
      <c r="AK73" s="851" t="s">
        <v>469</v>
      </c>
      <c r="AL73" s="851"/>
      <c r="AM73" s="851"/>
      <c r="AN73" s="851"/>
      <c r="AO73" s="851"/>
      <c r="AP73" s="851" t="s">
        <v>469</v>
      </c>
      <c r="AQ73" s="851"/>
      <c r="AR73" s="851"/>
      <c r="AS73" s="851"/>
      <c r="AT73" s="851"/>
      <c r="AU73" s="851" t="s">
        <v>469</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543</v>
      </c>
      <c r="C74" s="894"/>
      <c r="D74" s="894"/>
      <c r="E74" s="894"/>
      <c r="F74" s="894"/>
      <c r="G74" s="894"/>
      <c r="H74" s="894"/>
      <c r="I74" s="894"/>
      <c r="J74" s="894"/>
      <c r="K74" s="894"/>
      <c r="L74" s="894"/>
      <c r="M74" s="894"/>
      <c r="N74" s="894"/>
      <c r="O74" s="894"/>
      <c r="P74" s="895"/>
      <c r="Q74" s="896">
        <v>22</v>
      </c>
      <c r="R74" s="851"/>
      <c r="S74" s="851"/>
      <c r="T74" s="851"/>
      <c r="U74" s="851"/>
      <c r="V74" s="851">
        <v>21</v>
      </c>
      <c r="W74" s="851"/>
      <c r="X74" s="851"/>
      <c r="Y74" s="851"/>
      <c r="Z74" s="851"/>
      <c r="AA74" s="851">
        <v>1</v>
      </c>
      <c r="AB74" s="851"/>
      <c r="AC74" s="851"/>
      <c r="AD74" s="851"/>
      <c r="AE74" s="851"/>
      <c r="AF74" s="851">
        <v>1</v>
      </c>
      <c r="AG74" s="851"/>
      <c r="AH74" s="851"/>
      <c r="AI74" s="851"/>
      <c r="AJ74" s="851"/>
      <c r="AK74" s="851">
        <v>2</v>
      </c>
      <c r="AL74" s="851"/>
      <c r="AM74" s="851"/>
      <c r="AN74" s="851"/>
      <c r="AO74" s="851"/>
      <c r="AP74" s="851" t="s">
        <v>469</v>
      </c>
      <c r="AQ74" s="851"/>
      <c r="AR74" s="851"/>
      <c r="AS74" s="851"/>
      <c r="AT74" s="851"/>
      <c r="AU74" s="851" t="s">
        <v>469</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544</v>
      </c>
      <c r="C75" s="894"/>
      <c r="D75" s="894"/>
      <c r="E75" s="894"/>
      <c r="F75" s="894"/>
      <c r="G75" s="894"/>
      <c r="H75" s="894"/>
      <c r="I75" s="894"/>
      <c r="J75" s="894"/>
      <c r="K75" s="894"/>
      <c r="L75" s="894"/>
      <c r="M75" s="894"/>
      <c r="N75" s="894"/>
      <c r="O75" s="894"/>
      <c r="P75" s="895"/>
      <c r="Q75" s="899">
        <v>14</v>
      </c>
      <c r="R75" s="900"/>
      <c r="S75" s="900"/>
      <c r="T75" s="900"/>
      <c r="U75" s="850"/>
      <c r="V75" s="901">
        <v>10</v>
      </c>
      <c r="W75" s="900"/>
      <c r="X75" s="900"/>
      <c r="Y75" s="900"/>
      <c r="Z75" s="850"/>
      <c r="AA75" s="901">
        <v>4</v>
      </c>
      <c r="AB75" s="900"/>
      <c r="AC75" s="900"/>
      <c r="AD75" s="900"/>
      <c r="AE75" s="850"/>
      <c r="AF75" s="901">
        <v>4</v>
      </c>
      <c r="AG75" s="900"/>
      <c r="AH75" s="900"/>
      <c r="AI75" s="900"/>
      <c r="AJ75" s="850"/>
      <c r="AK75" s="901" t="s">
        <v>469</v>
      </c>
      <c r="AL75" s="900"/>
      <c r="AM75" s="900"/>
      <c r="AN75" s="900"/>
      <c r="AO75" s="850"/>
      <c r="AP75" s="901" t="s">
        <v>469</v>
      </c>
      <c r="AQ75" s="900"/>
      <c r="AR75" s="900"/>
      <c r="AS75" s="900"/>
      <c r="AT75" s="850"/>
      <c r="AU75" s="901" t="s">
        <v>469</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545</v>
      </c>
      <c r="C76" s="894"/>
      <c r="D76" s="894"/>
      <c r="E76" s="894"/>
      <c r="F76" s="894"/>
      <c r="G76" s="894"/>
      <c r="H76" s="894"/>
      <c r="I76" s="894"/>
      <c r="J76" s="894"/>
      <c r="K76" s="894"/>
      <c r="L76" s="894"/>
      <c r="M76" s="894"/>
      <c r="N76" s="894"/>
      <c r="O76" s="894"/>
      <c r="P76" s="895"/>
      <c r="Q76" s="899">
        <v>44</v>
      </c>
      <c r="R76" s="900"/>
      <c r="S76" s="900"/>
      <c r="T76" s="900"/>
      <c r="U76" s="850"/>
      <c r="V76" s="901">
        <v>42</v>
      </c>
      <c r="W76" s="900"/>
      <c r="X76" s="900"/>
      <c r="Y76" s="900"/>
      <c r="Z76" s="850"/>
      <c r="AA76" s="901">
        <v>1</v>
      </c>
      <c r="AB76" s="900"/>
      <c r="AC76" s="900"/>
      <c r="AD76" s="900"/>
      <c r="AE76" s="850"/>
      <c r="AF76" s="901">
        <v>1</v>
      </c>
      <c r="AG76" s="900"/>
      <c r="AH76" s="900"/>
      <c r="AI76" s="900"/>
      <c r="AJ76" s="850"/>
      <c r="AK76" s="901">
        <v>3</v>
      </c>
      <c r="AL76" s="900"/>
      <c r="AM76" s="900"/>
      <c r="AN76" s="900"/>
      <c r="AO76" s="850"/>
      <c r="AP76" s="901" t="s">
        <v>469</v>
      </c>
      <c r="AQ76" s="900"/>
      <c r="AR76" s="900"/>
      <c r="AS76" s="900"/>
      <c r="AT76" s="850"/>
      <c r="AU76" s="901" t="s">
        <v>469</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546</v>
      </c>
      <c r="C77" s="894"/>
      <c r="D77" s="894"/>
      <c r="E77" s="894"/>
      <c r="F77" s="894"/>
      <c r="G77" s="894"/>
      <c r="H77" s="894"/>
      <c r="I77" s="894"/>
      <c r="J77" s="894"/>
      <c r="K77" s="894"/>
      <c r="L77" s="894"/>
      <c r="M77" s="894"/>
      <c r="N77" s="894"/>
      <c r="O77" s="894"/>
      <c r="P77" s="895"/>
      <c r="Q77" s="899">
        <v>36</v>
      </c>
      <c r="R77" s="900"/>
      <c r="S77" s="900"/>
      <c r="T77" s="900"/>
      <c r="U77" s="850"/>
      <c r="V77" s="901">
        <v>30</v>
      </c>
      <c r="W77" s="900"/>
      <c r="X77" s="900"/>
      <c r="Y77" s="900"/>
      <c r="Z77" s="850"/>
      <c r="AA77" s="901">
        <v>6</v>
      </c>
      <c r="AB77" s="900"/>
      <c r="AC77" s="900"/>
      <c r="AD77" s="900"/>
      <c r="AE77" s="850"/>
      <c r="AF77" s="901">
        <v>6</v>
      </c>
      <c r="AG77" s="900"/>
      <c r="AH77" s="900"/>
      <c r="AI77" s="900"/>
      <c r="AJ77" s="850"/>
      <c r="AK77" s="901" t="s">
        <v>469</v>
      </c>
      <c r="AL77" s="900"/>
      <c r="AM77" s="900"/>
      <c r="AN77" s="900"/>
      <c r="AO77" s="850"/>
      <c r="AP77" s="901" t="s">
        <v>469</v>
      </c>
      <c r="AQ77" s="900"/>
      <c r="AR77" s="900"/>
      <c r="AS77" s="900"/>
      <c r="AT77" s="850"/>
      <c r="AU77" s="901" t="s">
        <v>469</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547</v>
      </c>
      <c r="C78" s="894"/>
      <c r="D78" s="894"/>
      <c r="E78" s="894"/>
      <c r="F78" s="894"/>
      <c r="G78" s="894"/>
      <c r="H78" s="894"/>
      <c r="I78" s="894"/>
      <c r="J78" s="894"/>
      <c r="K78" s="894"/>
      <c r="L78" s="894"/>
      <c r="M78" s="894"/>
      <c r="N78" s="894"/>
      <c r="O78" s="894"/>
      <c r="P78" s="895"/>
      <c r="Q78" s="896">
        <v>82</v>
      </c>
      <c r="R78" s="851"/>
      <c r="S78" s="851"/>
      <c r="T78" s="851"/>
      <c r="U78" s="851"/>
      <c r="V78" s="851">
        <v>80</v>
      </c>
      <c r="W78" s="851"/>
      <c r="X78" s="851"/>
      <c r="Y78" s="851"/>
      <c r="Z78" s="851"/>
      <c r="AA78" s="851">
        <v>2</v>
      </c>
      <c r="AB78" s="851"/>
      <c r="AC78" s="851"/>
      <c r="AD78" s="851"/>
      <c r="AE78" s="851"/>
      <c r="AF78" s="851">
        <v>2</v>
      </c>
      <c r="AG78" s="851"/>
      <c r="AH78" s="851"/>
      <c r="AI78" s="851"/>
      <c r="AJ78" s="851"/>
      <c r="AK78" s="851" t="s">
        <v>469</v>
      </c>
      <c r="AL78" s="851"/>
      <c r="AM78" s="851"/>
      <c r="AN78" s="851"/>
      <c r="AO78" s="851"/>
      <c r="AP78" s="851" t="s">
        <v>469</v>
      </c>
      <c r="AQ78" s="851"/>
      <c r="AR78" s="851"/>
      <c r="AS78" s="851"/>
      <c r="AT78" s="851"/>
      <c r="AU78" s="851" t="s">
        <v>469</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548</v>
      </c>
      <c r="C79" s="894"/>
      <c r="D79" s="894"/>
      <c r="E79" s="894"/>
      <c r="F79" s="894"/>
      <c r="G79" s="894"/>
      <c r="H79" s="894"/>
      <c r="I79" s="894"/>
      <c r="J79" s="894"/>
      <c r="K79" s="894"/>
      <c r="L79" s="894"/>
      <c r="M79" s="894"/>
      <c r="N79" s="894"/>
      <c r="O79" s="894"/>
      <c r="P79" s="895"/>
      <c r="Q79" s="896">
        <v>232896</v>
      </c>
      <c r="R79" s="851"/>
      <c r="S79" s="851"/>
      <c r="T79" s="851"/>
      <c r="U79" s="851"/>
      <c r="V79" s="851">
        <v>226370</v>
      </c>
      <c r="W79" s="851"/>
      <c r="X79" s="851"/>
      <c r="Y79" s="851"/>
      <c r="Z79" s="851"/>
      <c r="AA79" s="851">
        <v>6526</v>
      </c>
      <c r="AB79" s="851"/>
      <c r="AC79" s="851"/>
      <c r="AD79" s="851"/>
      <c r="AE79" s="851"/>
      <c r="AF79" s="851">
        <v>6526</v>
      </c>
      <c r="AG79" s="851"/>
      <c r="AH79" s="851"/>
      <c r="AI79" s="851"/>
      <c r="AJ79" s="851"/>
      <c r="AK79" s="851" t="s">
        <v>469</v>
      </c>
      <c r="AL79" s="851"/>
      <c r="AM79" s="851"/>
      <c r="AN79" s="851"/>
      <c r="AO79" s="851"/>
      <c r="AP79" s="851" t="s">
        <v>469</v>
      </c>
      <c r="AQ79" s="851"/>
      <c r="AR79" s="851"/>
      <c r="AS79" s="851"/>
      <c r="AT79" s="851"/>
      <c r="AU79" s="851" t="s">
        <v>469</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367</v>
      </c>
      <c r="B88" s="810" t="s">
        <v>549</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8762</v>
      </c>
      <c r="AG88" s="862"/>
      <c r="AH88" s="862"/>
      <c r="AI88" s="862"/>
      <c r="AJ88" s="862"/>
      <c r="AK88" s="859"/>
      <c r="AL88" s="859"/>
      <c r="AM88" s="859"/>
      <c r="AN88" s="859"/>
      <c r="AO88" s="859"/>
      <c r="AP88" s="862">
        <v>8854</v>
      </c>
      <c r="AQ88" s="862"/>
      <c r="AR88" s="862"/>
      <c r="AS88" s="862"/>
      <c r="AT88" s="862"/>
      <c r="AU88" s="862">
        <v>87</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552</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53</v>
      </c>
      <c r="CS102" s="870"/>
      <c r="CT102" s="870"/>
      <c r="CU102" s="870"/>
      <c r="CV102" s="913"/>
      <c r="CW102" s="912">
        <v>4</v>
      </c>
      <c r="CX102" s="870"/>
      <c r="CY102" s="870"/>
      <c r="CZ102" s="870"/>
      <c r="DA102" s="913"/>
      <c r="DB102" s="912" t="s">
        <v>469</v>
      </c>
      <c r="DC102" s="870"/>
      <c r="DD102" s="870"/>
      <c r="DE102" s="870"/>
      <c r="DF102" s="913"/>
      <c r="DG102" s="912" t="s">
        <v>469</v>
      </c>
      <c r="DH102" s="870"/>
      <c r="DI102" s="870"/>
      <c r="DJ102" s="870"/>
      <c r="DK102" s="913"/>
      <c r="DL102" s="912">
        <v>20</v>
      </c>
      <c r="DM102" s="870"/>
      <c r="DN102" s="870"/>
      <c r="DO102" s="870"/>
      <c r="DP102" s="913"/>
      <c r="DQ102" s="912">
        <v>18</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386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387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388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389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392</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393</v>
      </c>
      <c r="AB109" s="915"/>
      <c r="AC109" s="915"/>
      <c r="AD109" s="915"/>
      <c r="AE109" s="916"/>
      <c r="AF109" s="914" t="s">
        <v>288</v>
      </c>
      <c r="AG109" s="915"/>
      <c r="AH109" s="915"/>
      <c r="AI109" s="915"/>
      <c r="AJ109" s="916"/>
      <c r="AK109" s="914" t="s">
        <v>287</v>
      </c>
      <c r="AL109" s="915"/>
      <c r="AM109" s="915"/>
      <c r="AN109" s="915"/>
      <c r="AO109" s="916"/>
      <c r="AP109" s="914" t="s">
        <v>394</v>
      </c>
      <c r="AQ109" s="915"/>
      <c r="AR109" s="915"/>
      <c r="AS109" s="915"/>
      <c r="AT109" s="917"/>
      <c r="AU109" s="934" t="s">
        <v>392</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393</v>
      </c>
      <c r="BR109" s="915"/>
      <c r="BS109" s="915"/>
      <c r="BT109" s="915"/>
      <c r="BU109" s="916"/>
      <c r="BV109" s="914" t="s">
        <v>288</v>
      </c>
      <c r="BW109" s="915"/>
      <c r="BX109" s="915"/>
      <c r="BY109" s="915"/>
      <c r="BZ109" s="916"/>
      <c r="CA109" s="914" t="s">
        <v>287</v>
      </c>
      <c r="CB109" s="915"/>
      <c r="CC109" s="915"/>
      <c r="CD109" s="915"/>
      <c r="CE109" s="916"/>
      <c r="CF109" s="935" t="s">
        <v>394</v>
      </c>
      <c r="CG109" s="935"/>
      <c r="CH109" s="935"/>
      <c r="CI109" s="935"/>
      <c r="CJ109" s="935"/>
      <c r="CK109" s="914" t="s">
        <v>395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393</v>
      </c>
      <c r="DH109" s="915"/>
      <c r="DI109" s="915"/>
      <c r="DJ109" s="915"/>
      <c r="DK109" s="916"/>
      <c r="DL109" s="914" t="s">
        <v>288</v>
      </c>
      <c r="DM109" s="915"/>
      <c r="DN109" s="915"/>
      <c r="DO109" s="915"/>
      <c r="DP109" s="916"/>
      <c r="DQ109" s="914" t="s">
        <v>287</v>
      </c>
      <c r="DR109" s="915"/>
      <c r="DS109" s="915"/>
      <c r="DT109" s="915"/>
      <c r="DU109" s="916"/>
      <c r="DV109" s="914" t="s">
        <v>394</v>
      </c>
      <c r="DW109" s="915"/>
      <c r="DX109" s="915"/>
      <c r="DY109" s="915"/>
      <c r="DZ109" s="917"/>
    </row>
    <row r="110" spans="1:131" s="199" customFormat="1" ht="26.25" customHeight="1" x14ac:dyDescent="0.15">
      <c r="A110" s="918" t="s">
        <v>396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533970</v>
      </c>
      <c r="AB110" s="922"/>
      <c r="AC110" s="922"/>
      <c r="AD110" s="922"/>
      <c r="AE110" s="923"/>
      <c r="AF110" s="924">
        <v>513537</v>
      </c>
      <c r="AG110" s="922"/>
      <c r="AH110" s="922"/>
      <c r="AI110" s="922"/>
      <c r="AJ110" s="923"/>
      <c r="AK110" s="924">
        <v>468490</v>
      </c>
      <c r="AL110" s="922"/>
      <c r="AM110" s="922"/>
      <c r="AN110" s="922"/>
      <c r="AO110" s="923"/>
      <c r="AP110" s="925">
        <v>30.1</v>
      </c>
      <c r="AQ110" s="926"/>
      <c r="AR110" s="926"/>
      <c r="AS110" s="926"/>
      <c r="AT110" s="927"/>
      <c r="AU110" s="928" t="s">
        <v>62</v>
      </c>
      <c r="AV110" s="929"/>
      <c r="AW110" s="929"/>
      <c r="AX110" s="929"/>
      <c r="AY110" s="929"/>
      <c r="AZ110" s="970" t="s">
        <v>397</v>
      </c>
      <c r="BA110" s="919"/>
      <c r="BB110" s="919"/>
      <c r="BC110" s="919"/>
      <c r="BD110" s="919"/>
      <c r="BE110" s="919"/>
      <c r="BF110" s="919"/>
      <c r="BG110" s="919"/>
      <c r="BH110" s="919"/>
      <c r="BI110" s="919"/>
      <c r="BJ110" s="919"/>
      <c r="BK110" s="919"/>
      <c r="BL110" s="919"/>
      <c r="BM110" s="919"/>
      <c r="BN110" s="919"/>
      <c r="BO110" s="919"/>
      <c r="BP110" s="920"/>
      <c r="BQ110" s="956">
        <v>3551873</v>
      </c>
      <c r="BR110" s="957"/>
      <c r="BS110" s="957"/>
      <c r="BT110" s="957"/>
      <c r="BU110" s="957"/>
      <c r="BV110" s="957">
        <v>3365313</v>
      </c>
      <c r="BW110" s="957"/>
      <c r="BX110" s="957"/>
      <c r="BY110" s="957"/>
      <c r="BZ110" s="957"/>
      <c r="CA110" s="957">
        <v>3233755</v>
      </c>
      <c r="CB110" s="957"/>
      <c r="CC110" s="957"/>
      <c r="CD110" s="957"/>
      <c r="CE110" s="957"/>
      <c r="CF110" s="971">
        <v>207.7</v>
      </c>
      <c r="CG110" s="972"/>
      <c r="CH110" s="972"/>
      <c r="CI110" s="972"/>
      <c r="CJ110" s="972"/>
      <c r="CK110" s="973" t="s">
        <v>398</v>
      </c>
      <c r="CL110" s="974"/>
      <c r="CM110" s="953" t="s">
        <v>399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400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401</v>
      </c>
      <c r="BA111" s="980"/>
      <c r="BB111" s="980"/>
      <c r="BC111" s="980"/>
      <c r="BD111" s="980"/>
      <c r="BE111" s="980"/>
      <c r="BF111" s="980"/>
      <c r="BG111" s="980"/>
      <c r="BH111" s="980"/>
      <c r="BI111" s="980"/>
      <c r="BJ111" s="980"/>
      <c r="BK111" s="980"/>
      <c r="BL111" s="980"/>
      <c r="BM111" s="980"/>
      <c r="BN111" s="980"/>
      <c r="BO111" s="980"/>
      <c r="BP111" s="981"/>
      <c r="BQ111" s="949">
        <v>18000</v>
      </c>
      <c r="BR111" s="950"/>
      <c r="BS111" s="950"/>
      <c r="BT111" s="950"/>
      <c r="BU111" s="950"/>
      <c r="BV111" s="950">
        <v>13500</v>
      </c>
      <c r="BW111" s="950"/>
      <c r="BX111" s="950"/>
      <c r="BY111" s="950"/>
      <c r="BZ111" s="950"/>
      <c r="CA111" s="950">
        <v>9000</v>
      </c>
      <c r="CB111" s="950"/>
      <c r="CC111" s="950"/>
      <c r="CD111" s="950"/>
      <c r="CE111" s="950"/>
      <c r="CF111" s="944">
        <v>0.6</v>
      </c>
      <c r="CG111" s="945"/>
      <c r="CH111" s="945"/>
      <c r="CI111" s="945"/>
      <c r="CJ111" s="945"/>
      <c r="CK111" s="975"/>
      <c r="CL111" s="976"/>
      <c r="CM111" s="946" t="s">
        <v>402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403</v>
      </c>
      <c r="B112" s="983"/>
      <c r="C112" s="980" t="s">
        <v>404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405</v>
      </c>
      <c r="BA112" s="980"/>
      <c r="BB112" s="980"/>
      <c r="BC112" s="980"/>
      <c r="BD112" s="980"/>
      <c r="BE112" s="980"/>
      <c r="BF112" s="980"/>
      <c r="BG112" s="980"/>
      <c r="BH112" s="980"/>
      <c r="BI112" s="980"/>
      <c r="BJ112" s="980"/>
      <c r="BK112" s="980"/>
      <c r="BL112" s="980"/>
      <c r="BM112" s="980"/>
      <c r="BN112" s="980"/>
      <c r="BO112" s="980"/>
      <c r="BP112" s="981"/>
      <c r="BQ112" s="949">
        <v>511263</v>
      </c>
      <c r="BR112" s="950"/>
      <c r="BS112" s="950"/>
      <c r="BT112" s="950"/>
      <c r="BU112" s="950"/>
      <c r="BV112" s="950">
        <v>468831</v>
      </c>
      <c r="BW112" s="950"/>
      <c r="BX112" s="950"/>
      <c r="BY112" s="950"/>
      <c r="BZ112" s="950"/>
      <c r="CA112" s="950">
        <v>436025</v>
      </c>
      <c r="CB112" s="950"/>
      <c r="CC112" s="950"/>
      <c r="CD112" s="950"/>
      <c r="CE112" s="950"/>
      <c r="CF112" s="944">
        <v>28</v>
      </c>
      <c r="CG112" s="945"/>
      <c r="CH112" s="945"/>
      <c r="CI112" s="945"/>
      <c r="CJ112" s="945"/>
      <c r="CK112" s="975"/>
      <c r="CL112" s="976"/>
      <c r="CM112" s="946" t="s">
        <v>406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407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52560</v>
      </c>
      <c r="AB113" s="964"/>
      <c r="AC113" s="964"/>
      <c r="AD113" s="964"/>
      <c r="AE113" s="965"/>
      <c r="AF113" s="966">
        <v>43482</v>
      </c>
      <c r="AG113" s="964"/>
      <c r="AH113" s="964"/>
      <c r="AI113" s="964"/>
      <c r="AJ113" s="965"/>
      <c r="AK113" s="966">
        <v>43756</v>
      </c>
      <c r="AL113" s="964"/>
      <c r="AM113" s="964"/>
      <c r="AN113" s="964"/>
      <c r="AO113" s="965"/>
      <c r="AP113" s="967">
        <v>2.8</v>
      </c>
      <c r="AQ113" s="968"/>
      <c r="AR113" s="968"/>
      <c r="AS113" s="968"/>
      <c r="AT113" s="969"/>
      <c r="AU113" s="930"/>
      <c r="AV113" s="931"/>
      <c r="AW113" s="931"/>
      <c r="AX113" s="931"/>
      <c r="AY113" s="931"/>
      <c r="AZ113" s="979" t="s">
        <v>408</v>
      </c>
      <c r="BA113" s="980"/>
      <c r="BB113" s="980"/>
      <c r="BC113" s="980"/>
      <c r="BD113" s="980"/>
      <c r="BE113" s="980"/>
      <c r="BF113" s="980"/>
      <c r="BG113" s="980"/>
      <c r="BH113" s="980"/>
      <c r="BI113" s="980"/>
      <c r="BJ113" s="980"/>
      <c r="BK113" s="980"/>
      <c r="BL113" s="980"/>
      <c r="BM113" s="980"/>
      <c r="BN113" s="980"/>
      <c r="BO113" s="980"/>
      <c r="BP113" s="981"/>
      <c r="BQ113" s="949">
        <v>94905</v>
      </c>
      <c r="BR113" s="950"/>
      <c r="BS113" s="950"/>
      <c r="BT113" s="950"/>
      <c r="BU113" s="950"/>
      <c r="BV113" s="950">
        <v>93237</v>
      </c>
      <c r="BW113" s="950"/>
      <c r="BX113" s="950"/>
      <c r="BY113" s="950"/>
      <c r="BZ113" s="950"/>
      <c r="CA113" s="950">
        <v>87223</v>
      </c>
      <c r="CB113" s="950"/>
      <c r="CC113" s="950"/>
      <c r="CD113" s="950"/>
      <c r="CE113" s="950"/>
      <c r="CF113" s="944">
        <v>5.6</v>
      </c>
      <c r="CG113" s="945"/>
      <c r="CH113" s="945"/>
      <c r="CI113" s="945"/>
      <c r="CJ113" s="945"/>
      <c r="CK113" s="975"/>
      <c r="CL113" s="976"/>
      <c r="CM113" s="946" t="s">
        <v>409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410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6155</v>
      </c>
      <c r="AB114" s="989"/>
      <c r="AC114" s="989"/>
      <c r="AD114" s="989"/>
      <c r="AE114" s="990"/>
      <c r="AF114" s="991">
        <v>8289</v>
      </c>
      <c r="AG114" s="989"/>
      <c r="AH114" s="989"/>
      <c r="AI114" s="989"/>
      <c r="AJ114" s="990"/>
      <c r="AK114" s="991">
        <v>11106</v>
      </c>
      <c r="AL114" s="989"/>
      <c r="AM114" s="989"/>
      <c r="AN114" s="989"/>
      <c r="AO114" s="990"/>
      <c r="AP114" s="992">
        <v>0.7</v>
      </c>
      <c r="AQ114" s="993"/>
      <c r="AR114" s="993"/>
      <c r="AS114" s="993"/>
      <c r="AT114" s="994"/>
      <c r="AU114" s="930"/>
      <c r="AV114" s="931"/>
      <c r="AW114" s="931"/>
      <c r="AX114" s="931"/>
      <c r="AY114" s="931"/>
      <c r="AZ114" s="979" t="s">
        <v>411</v>
      </c>
      <c r="BA114" s="980"/>
      <c r="BB114" s="980"/>
      <c r="BC114" s="980"/>
      <c r="BD114" s="980"/>
      <c r="BE114" s="980"/>
      <c r="BF114" s="980"/>
      <c r="BG114" s="980"/>
      <c r="BH114" s="980"/>
      <c r="BI114" s="980"/>
      <c r="BJ114" s="980"/>
      <c r="BK114" s="980"/>
      <c r="BL114" s="980"/>
      <c r="BM114" s="980"/>
      <c r="BN114" s="980"/>
      <c r="BO114" s="980"/>
      <c r="BP114" s="981"/>
      <c r="BQ114" s="949">
        <v>506093</v>
      </c>
      <c r="BR114" s="950"/>
      <c r="BS114" s="950"/>
      <c r="BT114" s="950"/>
      <c r="BU114" s="950"/>
      <c r="BV114" s="950">
        <v>550440</v>
      </c>
      <c r="BW114" s="950"/>
      <c r="BX114" s="950"/>
      <c r="BY114" s="950"/>
      <c r="BZ114" s="950"/>
      <c r="CA114" s="950">
        <v>492174</v>
      </c>
      <c r="CB114" s="950"/>
      <c r="CC114" s="950"/>
      <c r="CD114" s="950"/>
      <c r="CE114" s="950"/>
      <c r="CF114" s="944">
        <v>31.6</v>
      </c>
      <c r="CG114" s="945"/>
      <c r="CH114" s="945"/>
      <c r="CI114" s="945"/>
      <c r="CJ114" s="945"/>
      <c r="CK114" s="975"/>
      <c r="CL114" s="976"/>
      <c r="CM114" s="946" t="s">
        <v>412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413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4801</v>
      </c>
      <c r="AB115" s="964"/>
      <c r="AC115" s="964"/>
      <c r="AD115" s="964"/>
      <c r="AE115" s="965"/>
      <c r="AF115" s="966">
        <v>4787</v>
      </c>
      <c r="AG115" s="964"/>
      <c r="AH115" s="964"/>
      <c r="AI115" s="964"/>
      <c r="AJ115" s="965"/>
      <c r="AK115" s="966">
        <v>4719</v>
      </c>
      <c r="AL115" s="964"/>
      <c r="AM115" s="964"/>
      <c r="AN115" s="964"/>
      <c r="AO115" s="965"/>
      <c r="AP115" s="967">
        <v>0.3</v>
      </c>
      <c r="AQ115" s="968"/>
      <c r="AR115" s="968"/>
      <c r="AS115" s="968"/>
      <c r="AT115" s="969"/>
      <c r="AU115" s="930"/>
      <c r="AV115" s="931"/>
      <c r="AW115" s="931"/>
      <c r="AX115" s="931"/>
      <c r="AY115" s="931"/>
      <c r="AZ115" s="979" t="s">
        <v>414</v>
      </c>
      <c r="BA115" s="980"/>
      <c r="BB115" s="980"/>
      <c r="BC115" s="980"/>
      <c r="BD115" s="980"/>
      <c r="BE115" s="980"/>
      <c r="BF115" s="980"/>
      <c r="BG115" s="980"/>
      <c r="BH115" s="980"/>
      <c r="BI115" s="980"/>
      <c r="BJ115" s="980"/>
      <c r="BK115" s="980"/>
      <c r="BL115" s="980"/>
      <c r="BM115" s="980"/>
      <c r="BN115" s="980"/>
      <c r="BO115" s="980"/>
      <c r="BP115" s="981"/>
      <c r="BQ115" s="949">
        <v>22500</v>
      </c>
      <c r="BR115" s="950"/>
      <c r="BS115" s="950"/>
      <c r="BT115" s="950"/>
      <c r="BU115" s="950"/>
      <c r="BV115" s="950">
        <v>45000</v>
      </c>
      <c r="BW115" s="950"/>
      <c r="BX115" s="950"/>
      <c r="BY115" s="950"/>
      <c r="BZ115" s="950"/>
      <c r="CA115" s="950">
        <v>18000</v>
      </c>
      <c r="CB115" s="950"/>
      <c r="CC115" s="950"/>
      <c r="CD115" s="950"/>
      <c r="CE115" s="950"/>
      <c r="CF115" s="944">
        <v>1.2</v>
      </c>
      <c r="CG115" s="945"/>
      <c r="CH115" s="945"/>
      <c r="CI115" s="945"/>
      <c r="CJ115" s="945"/>
      <c r="CK115" s="975"/>
      <c r="CL115" s="976"/>
      <c r="CM115" s="979" t="s">
        <v>415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416</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491</v>
      </c>
      <c r="AB116" s="989"/>
      <c r="AC116" s="989"/>
      <c r="AD116" s="989"/>
      <c r="AE116" s="990"/>
      <c r="AF116" s="991">
        <v>1056</v>
      </c>
      <c r="AG116" s="989"/>
      <c r="AH116" s="989"/>
      <c r="AI116" s="989"/>
      <c r="AJ116" s="990"/>
      <c r="AK116" s="991">
        <v>1541</v>
      </c>
      <c r="AL116" s="989"/>
      <c r="AM116" s="989"/>
      <c r="AN116" s="989"/>
      <c r="AO116" s="990"/>
      <c r="AP116" s="992">
        <v>0.1</v>
      </c>
      <c r="AQ116" s="993"/>
      <c r="AR116" s="993"/>
      <c r="AS116" s="993"/>
      <c r="AT116" s="994"/>
      <c r="AU116" s="930"/>
      <c r="AV116" s="931"/>
      <c r="AW116" s="931"/>
      <c r="AX116" s="931"/>
      <c r="AY116" s="931"/>
      <c r="AZ116" s="997" t="s">
        <v>417</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418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18000</v>
      </c>
      <c r="DH116" s="989"/>
      <c r="DI116" s="989"/>
      <c r="DJ116" s="989"/>
      <c r="DK116" s="990"/>
      <c r="DL116" s="991">
        <v>13500</v>
      </c>
      <c r="DM116" s="989"/>
      <c r="DN116" s="989"/>
      <c r="DO116" s="989"/>
      <c r="DP116" s="990"/>
      <c r="DQ116" s="991">
        <v>9000</v>
      </c>
      <c r="DR116" s="989"/>
      <c r="DS116" s="989"/>
      <c r="DT116" s="989"/>
      <c r="DU116" s="990"/>
      <c r="DV116" s="992">
        <v>0.6</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419</v>
      </c>
      <c r="Z117" s="916"/>
      <c r="AA117" s="1006">
        <v>597977</v>
      </c>
      <c r="AB117" s="1007"/>
      <c r="AC117" s="1007"/>
      <c r="AD117" s="1007"/>
      <c r="AE117" s="1008"/>
      <c r="AF117" s="1009">
        <v>571151</v>
      </c>
      <c r="AG117" s="1007"/>
      <c r="AH117" s="1007"/>
      <c r="AI117" s="1007"/>
      <c r="AJ117" s="1008"/>
      <c r="AK117" s="1009">
        <v>529612</v>
      </c>
      <c r="AL117" s="1007"/>
      <c r="AM117" s="1007"/>
      <c r="AN117" s="1007"/>
      <c r="AO117" s="1008"/>
      <c r="AP117" s="1010"/>
      <c r="AQ117" s="1011"/>
      <c r="AR117" s="1011"/>
      <c r="AS117" s="1011"/>
      <c r="AT117" s="1012"/>
      <c r="AU117" s="930"/>
      <c r="AV117" s="931"/>
      <c r="AW117" s="931"/>
      <c r="AX117" s="931"/>
      <c r="AY117" s="931"/>
      <c r="AZ117" s="997" t="s">
        <v>420</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421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395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393</v>
      </c>
      <c r="AB118" s="915"/>
      <c r="AC118" s="915"/>
      <c r="AD118" s="915"/>
      <c r="AE118" s="916"/>
      <c r="AF118" s="914" t="s">
        <v>288</v>
      </c>
      <c r="AG118" s="915"/>
      <c r="AH118" s="915"/>
      <c r="AI118" s="915"/>
      <c r="AJ118" s="916"/>
      <c r="AK118" s="914" t="s">
        <v>287</v>
      </c>
      <c r="AL118" s="915"/>
      <c r="AM118" s="915"/>
      <c r="AN118" s="915"/>
      <c r="AO118" s="916"/>
      <c r="AP118" s="1001" t="s">
        <v>394</v>
      </c>
      <c r="AQ118" s="1002"/>
      <c r="AR118" s="1002"/>
      <c r="AS118" s="1002"/>
      <c r="AT118" s="1003"/>
      <c r="AU118" s="930"/>
      <c r="AV118" s="931"/>
      <c r="AW118" s="931"/>
      <c r="AX118" s="931"/>
      <c r="AY118" s="931"/>
      <c r="AZ118" s="1004" t="s">
        <v>422</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423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398</v>
      </c>
      <c r="B119" s="974"/>
      <c r="C119" s="953" t="s">
        <v>399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424</v>
      </c>
      <c r="BP119" s="1036"/>
      <c r="BQ119" s="1027">
        <v>4704634</v>
      </c>
      <c r="BR119" s="1028"/>
      <c r="BS119" s="1028"/>
      <c r="BT119" s="1028"/>
      <c r="BU119" s="1028"/>
      <c r="BV119" s="1028">
        <v>4536321</v>
      </c>
      <c r="BW119" s="1028"/>
      <c r="BX119" s="1028"/>
      <c r="BY119" s="1028"/>
      <c r="BZ119" s="1028"/>
      <c r="CA119" s="1028">
        <v>4276177</v>
      </c>
      <c r="CB119" s="1028"/>
      <c r="CC119" s="1028"/>
      <c r="CD119" s="1028"/>
      <c r="CE119" s="1028"/>
      <c r="CF119" s="1029"/>
      <c r="CG119" s="1030"/>
      <c r="CH119" s="1030"/>
      <c r="CI119" s="1030"/>
      <c r="CJ119" s="1031"/>
      <c r="CK119" s="977"/>
      <c r="CL119" s="978"/>
      <c r="CM119" s="1032" t="s">
        <v>425</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15">
      <c r="A120" s="1089"/>
      <c r="B120" s="976"/>
      <c r="C120" s="946" t="s">
        <v>402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426</v>
      </c>
      <c r="AV120" s="1020"/>
      <c r="AW120" s="1020"/>
      <c r="AX120" s="1020"/>
      <c r="AY120" s="1021"/>
      <c r="AZ120" s="970" t="s">
        <v>427</v>
      </c>
      <c r="BA120" s="919"/>
      <c r="BB120" s="919"/>
      <c r="BC120" s="919"/>
      <c r="BD120" s="919"/>
      <c r="BE120" s="919"/>
      <c r="BF120" s="919"/>
      <c r="BG120" s="919"/>
      <c r="BH120" s="919"/>
      <c r="BI120" s="919"/>
      <c r="BJ120" s="919"/>
      <c r="BK120" s="919"/>
      <c r="BL120" s="919"/>
      <c r="BM120" s="919"/>
      <c r="BN120" s="919"/>
      <c r="BO120" s="919"/>
      <c r="BP120" s="920"/>
      <c r="BQ120" s="956">
        <v>2349195</v>
      </c>
      <c r="BR120" s="957"/>
      <c r="BS120" s="957"/>
      <c r="BT120" s="957"/>
      <c r="BU120" s="957"/>
      <c r="BV120" s="957">
        <v>2202015</v>
      </c>
      <c r="BW120" s="957"/>
      <c r="BX120" s="957"/>
      <c r="BY120" s="957"/>
      <c r="BZ120" s="957"/>
      <c r="CA120" s="957">
        <v>2125412</v>
      </c>
      <c r="CB120" s="957"/>
      <c r="CC120" s="957"/>
      <c r="CD120" s="957"/>
      <c r="CE120" s="957"/>
      <c r="CF120" s="971">
        <v>136.5</v>
      </c>
      <c r="CG120" s="972"/>
      <c r="CH120" s="972"/>
      <c r="CI120" s="972"/>
      <c r="CJ120" s="972"/>
      <c r="CK120" s="1037" t="s">
        <v>428</v>
      </c>
      <c r="CL120" s="1038"/>
      <c r="CM120" s="1038"/>
      <c r="CN120" s="1038"/>
      <c r="CO120" s="1039"/>
      <c r="CP120" s="1045" t="s">
        <v>379</v>
      </c>
      <c r="CQ120" s="1046"/>
      <c r="CR120" s="1046"/>
      <c r="CS120" s="1046"/>
      <c r="CT120" s="1046"/>
      <c r="CU120" s="1046"/>
      <c r="CV120" s="1046"/>
      <c r="CW120" s="1046"/>
      <c r="CX120" s="1046"/>
      <c r="CY120" s="1046"/>
      <c r="CZ120" s="1046"/>
      <c r="DA120" s="1046"/>
      <c r="DB120" s="1046"/>
      <c r="DC120" s="1046"/>
      <c r="DD120" s="1046"/>
      <c r="DE120" s="1046"/>
      <c r="DF120" s="1047"/>
      <c r="DG120" s="956">
        <v>388963</v>
      </c>
      <c r="DH120" s="957"/>
      <c r="DI120" s="957"/>
      <c r="DJ120" s="957"/>
      <c r="DK120" s="957"/>
      <c r="DL120" s="957">
        <v>353207</v>
      </c>
      <c r="DM120" s="957"/>
      <c r="DN120" s="957"/>
      <c r="DO120" s="957"/>
      <c r="DP120" s="957"/>
      <c r="DQ120" s="957">
        <v>327219</v>
      </c>
      <c r="DR120" s="957"/>
      <c r="DS120" s="957"/>
      <c r="DT120" s="957"/>
      <c r="DU120" s="957"/>
      <c r="DV120" s="958">
        <v>21</v>
      </c>
      <c r="DW120" s="958"/>
      <c r="DX120" s="958"/>
      <c r="DY120" s="958"/>
      <c r="DZ120" s="959"/>
    </row>
    <row r="121" spans="1:130" s="199" customFormat="1" ht="26.25" customHeight="1" x14ac:dyDescent="0.15">
      <c r="A121" s="1089"/>
      <c r="B121" s="976"/>
      <c r="C121" s="997" t="s">
        <v>429</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430</v>
      </c>
      <c r="BA121" s="980"/>
      <c r="BB121" s="980"/>
      <c r="BC121" s="980"/>
      <c r="BD121" s="980"/>
      <c r="BE121" s="980"/>
      <c r="BF121" s="980"/>
      <c r="BG121" s="980"/>
      <c r="BH121" s="980"/>
      <c r="BI121" s="980"/>
      <c r="BJ121" s="980"/>
      <c r="BK121" s="980"/>
      <c r="BL121" s="980"/>
      <c r="BM121" s="980"/>
      <c r="BN121" s="980"/>
      <c r="BO121" s="980"/>
      <c r="BP121" s="981"/>
      <c r="BQ121" s="949">
        <v>78793</v>
      </c>
      <c r="BR121" s="950"/>
      <c r="BS121" s="950"/>
      <c r="BT121" s="950"/>
      <c r="BU121" s="950"/>
      <c r="BV121" s="950">
        <v>95510</v>
      </c>
      <c r="BW121" s="950"/>
      <c r="BX121" s="950"/>
      <c r="BY121" s="950"/>
      <c r="BZ121" s="950"/>
      <c r="CA121" s="950">
        <v>105602</v>
      </c>
      <c r="CB121" s="950"/>
      <c r="CC121" s="950"/>
      <c r="CD121" s="950"/>
      <c r="CE121" s="950"/>
      <c r="CF121" s="944">
        <v>6.8</v>
      </c>
      <c r="CG121" s="945"/>
      <c r="CH121" s="945"/>
      <c r="CI121" s="945"/>
      <c r="CJ121" s="945"/>
      <c r="CK121" s="1040"/>
      <c r="CL121" s="1041"/>
      <c r="CM121" s="1041"/>
      <c r="CN121" s="1041"/>
      <c r="CO121" s="1042"/>
      <c r="CP121" s="1050" t="s">
        <v>381</v>
      </c>
      <c r="CQ121" s="1051"/>
      <c r="CR121" s="1051"/>
      <c r="CS121" s="1051"/>
      <c r="CT121" s="1051"/>
      <c r="CU121" s="1051"/>
      <c r="CV121" s="1051"/>
      <c r="CW121" s="1051"/>
      <c r="CX121" s="1051"/>
      <c r="CY121" s="1051"/>
      <c r="CZ121" s="1051"/>
      <c r="DA121" s="1051"/>
      <c r="DB121" s="1051"/>
      <c r="DC121" s="1051"/>
      <c r="DD121" s="1051"/>
      <c r="DE121" s="1051"/>
      <c r="DF121" s="1052"/>
      <c r="DG121" s="949">
        <v>88925</v>
      </c>
      <c r="DH121" s="950"/>
      <c r="DI121" s="950"/>
      <c r="DJ121" s="950"/>
      <c r="DK121" s="950"/>
      <c r="DL121" s="950">
        <v>84789</v>
      </c>
      <c r="DM121" s="950"/>
      <c r="DN121" s="950"/>
      <c r="DO121" s="950"/>
      <c r="DP121" s="950"/>
      <c r="DQ121" s="950">
        <v>80574</v>
      </c>
      <c r="DR121" s="950"/>
      <c r="DS121" s="950"/>
      <c r="DT121" s="950"/>
      <c r="DU121" s="950"/>
      <c r="DV121" s="951">
        <v>5.2</v>
      </c>
      <c r="DW121" s="951"/>
      <c r="DX121" s="951"/>
      <c r="DY121" s="951"/>
      <c r="DZ121" s="952"/>
    </row>
    <row r="122" spans="1:130" s="199" customFormat="1" ht="26.25" customHeight="1" x14ac:dyDescent="0.15">
      <c r="A122" s="1089"/>
      <c r="B122" s="976"/>
      <c r="C122" s="946" t="s">
        <v>412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431</v>
      </c>
      <c r="BA122" s="995"/>
      <c r="BB122" s="995"/>
      <c r="BC122" s="995"/>
      <c r="BD122" s="995"/>
      <c r="BE122" s="995"/>
      <c r="BF122" s="995"/>
      <c r="BG122" s="995"/>
      <c r="BH122" s="995"/>
      <c r="BI122" s="995"/>
      <c r="BJ122" s="995"/>
      <c r="BK122" s="995"/>
      <c r="BL122" s="995"/>
      <c r="BM122" s="995"/>
      <c r="BN122" s="995"/>
      <c r="BO122" s="995"/>
      <c r="BP122" s="996"/>
      <c r="BQ122" s="1027">
        <v>2926065</v>
      </c>
      <c r="BR122" s="1028"/>
      <c r="BS122" s="1028"/>
      <c r="BT122" s="1028"/>
      <c r="BU122" s="1028"/>
      <c r="BV122" s="1028">
        <v>2719913</v>
      </c>
      <c r="BW122" s="1028"/>
      <c r="BX122" s="1028"/>
      <c r="BY122" s="1028"/>
      <c r="BZ122" s="1028"/>
      <c r="CA122" s="1028">
        <v>2612618</v>
      </c>
      <c r="CB122" s="1028"/>
      <c r="CC122" s="1028"/>
      <c r="CD122" s="1028"/>
      <c r="CE122" s="1028"/>
      <c r="CF122" s="1048">
        <v>167.8</v>
      </c>
      <c r="CG122" s="1049"/>
      <c r="CH122" s="1049"/>
      <c r="CI122" s="1049"/>
      <c r="CJ122" s="1049"/>
      <c r="CK122" s="1040"/>
      <c r="CL122" s="1041"/>
      <c r="CM122" s="1041"/>
      <c r="CN122" s="1041"/>
      <c r="CO122" s="1042"/>
      <c r="CP122" s="1050" t="s">
        <v>380</v>
      </c>
      <c r="CQ122" s="1051"/>
      <c r="CR122" s="1051"/>
      <c r="CS122" s="1051"/>
      <c r="CT122" s="1051"/>
      <c r="CU122" s="1051"/>
      <c r="CV122" s="1051"/>
      <c r="CW122" s="1051"/>
      <c r="CX122" s="1051"/>
      <c r="CY122" s="1051"/>
      <c r="CZ122" s="1051"/>
      <c r="DA122" s="1051"/>
      <c r="DB122" s="1051"/>
      <c r="DC122" s="1051"/>
      <c r="DD122" s="1051"/>
      <c r="DE122" s="1051"/>
      <c r="DF122" s="1052"/>
      <c r="DG122" s="949">
        <v>33375</v>
      </c>
      <c r="DH122" s="950"/>
      <c r="DI122" s="950"/>
      <c r="DJ122" s="950"/>
      <c r="DK122" s="950"/>
      <c r="DL122" s="950">
        <v>30835</v>
      </c>
      <c r="DM122" s="950"/>
      <c r="DN122" s="950"/>
      <c r="DO122" s="950"/>
      <c r="DP122" s="950"/>
      <c r="DQ122" s="950">
        <v>28232</v>
      </c>
      <c r="DR122" s="950"/>
      <c r="DS122" s="950"/>
      <c r="DT122" s="950"/>
      <c r="DU122" s="950"/>
      <c r="DV122" s="951">
        <v>1.8</v>
      </c>
      <c r="DW122" s="951"/>
      <c r="DX122" s="951"/>
      <c r="DY122" s="951"/>
      <c r="DZ122" s="952"/>
    </row>
    <row r="123" spans="1:130" s="199" customFormat="1" ht="26.25" customHeight="1" x14ac:dyDescent="0.15">
      <c r="A123" s="1089"/>
      <c r="B123" s="976"/>
      <c r="C123" s="946" t="s">
        <v>418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4651</v>
      </c>
      <c r="AB123" s="989"/>
      <c r="AC123" s="989"/>
      <c r="AD123" s="989"/>
      <c r="AE123" s="990"/>
      <c r="AF123" s="991">
        <v>4620</v>
      </c>
      <c r="AG123" s="989"/>
      <c r="AH123" s="989"/>
      <c r="AI123" s="989"/>
      <c r="AJ123" s="990"/>
      <c r="AK123" s="991">
        <v>4590</v>
      </c>
      <c r="AL123" s="989"/>
      <c r="AM123" s="989"/>
      <c r="AN123" s="989"/>
      <c r="AO123" s="990"/>
      <c r="AP123" s="992">
        <v>0.3</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432</v>
      </c>
      <c r="BP123" s="1036"/>
      <c r="BQ123" s="1095">
        <v>5354053</v>
      </c>
      <c r="BR123" s="1096"/>
      <c r="BS123" s="1096"/>
      <c r="BT123" s="1096"/>
      <c r="BU123" s="1096"/>
      <c r="BV123" s="1096">
        <v>5017438</v>
      </c>
      <c r="BW123" s="1096"/>
      <c r="BX123" s="1096"/>
      <c r="BY123" s="1096"/>
      <c r="BZ123" s="1096"/>
      <c r="CA123" s="1096">
        <v>4843632</v>
      </c>
      <c r="CB123" s="1096"/>
      <c r="CC123" s="1096"/>
      <c r="CD123" s="1096"/>
      <c r="CE123" s="1096"/>
      <c r="CF123" s="1029"/>
      <c r="CG123" s="1030"/>
      <c r="CH123" s="1030"/>
      <c r="CI123" s="1030"/>
      <c r="CJ123" s="1031"/>
      <c r="CK123" s="1040"/>
      <c r="CL123" s="1041"/>
      <c r="CM123" s="1041"/>
      <c r="CN123" s="1041"/>
      <c r="CO123" s="1042"/>
      <c r="CP123" s="1050" t="s">
        <v>378</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x14ac:dyDescent="0.2">
      <c r="A124" s="1089"/>
      <c r="B124" s="976"/>
      <c r="C124" s="946" t="s">
        <v>421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433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434</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423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435</v>
      </c>
      <c r="CL125" s="1038"/>
      <c r="CM125" s="1038"/>
      <c r="CN125" s="1038"/>
      <c r="CO125" s="1039"/>
      <c r="CP125" s="970" t="s">
        <v>436</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425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437</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438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150</v>
      </c>
      <c r="AB127" s="989"/>
      <c r="AC127" s="989"/>
      <c r="AD127" s="989"/>
      <c r="AE127" s="990"/>
      <c r="AF127" s="991">
        <v>167</v>
      </c>
      <c r="AG127" s="989"/>
      <c r="AH127" s="989"/>
      <c r="AI127" s="989"/>
      <c r="AJ127" s="990"/>
      <c r="AK127" s="991">
        <v>129</v>
      </c>
      <c r="AL127" s="989"/>
      <c r="AM127" s="989"/>
      <c r="AN127" s="989"/>
      <c r="AO127" s="990"/>
      <c r="AP127" s="992">
        <v>0</v>
      </c>
      <c r="AQ127" s="993"/>
      <c r="AR127" s="993"/>
      <c r="AS127" s="993"/>
      <c r="AT127" s="994"/>
      <c r="AU127" s="235"/>
      <c r="AV127" s="235"/>
      <c r="AW127" s="235"/>
      <c r="AX127" s="1062" t="s">
        <v>439</v>
      </c>
      <c r="AY127" s="1063"/>
      <c r="AZ127" s="1063"/>
      <c r="BA127" s="1063"/>
      <c r="BB127" s="1063"/>
      <c r="BC127" s="1063"/>
      <c r="BD127" s="1063"/>
      <c r="BE127" s="1064"/>
      <c r="BF127" s="1065" t="s">
        <v>440</v>
      </c>
      <c r="BG127" s="1063"/>
      <c r="BH127" s="1063"/>
      <c r="BI127" s="1063"/>
      <c r="BJ127" s="1063"/>
      <c r="BK127" s="1063"/>
      <c r="BL127" s="1064"/>
      <c r="BM127" s="1065" t="s">
        <v>441</v>
      </c>
      <c r="BN127" s="1063"/>
      <c r="BO127" s="1063"/>
      <c r="BP127" s="1063"/>
      <c r="BQ127" s="1063"/>
      <c r="BR127" s="1063"/>
      <c r="BS127" s="1064"/>
      <c r="BT127" s="1065" t="s">
        <v>442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443</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444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445</v>
      </c>
      <c r="X128" s="1075"/>
      <c r="Y128" s="1075"/>
      <c r="Z128" s="1076"/>
      <c r="AA128" s="1077">
        <v>13570</v>
      </c>
      <c r="AB128" s="1078"/>
      <c r="AC128" s="1078"/>
      <c r="AD128" s="1078"/>
      <c r="AE128" s="1079"/>
      <c r="AF128" s="1080">
        <v>9481</v>
      </c>
      <c r="AG128" s="1078"/>
      <c r="AH128" s="1078"/>
      <c r="AI128" s="1078"/>
      <c r="AJ128" s="1079"/>
      <c r="AK128" s="1080">
        <v>9205</v>
      </c>
      <c r="AL128" s="1078"/>
      <c r="AM128" s="1078"/>
      <c r="AN128" s="1078"/>
      <c r="AO128" s="1079"/>
      <c r="AP128" s="1081"/>
      <c r="AQ128" s="1082"/>
      <c r="AR128" s="1082"/>
      <c r="AS128" s="1082"/>
      <c r="AT128" s="1083"/>
      <c r="AU128" s="235"/>
      <c r="AV128" s="235"/>
      <c r="AW128" s="235"/>
      <c r="AX128" s="918" t="s">
        <v>446</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447</v>
      </c>
      <c r="CQ128" s="1067"/>
      <c r="CR128" s="1067"/>
      <c r="CS128" s="1067"/>
      <c r="CT128" s="1067"/>
      <c r="CU128" s="1067"/>
      <c r="CV128" s="1067"/>
      <c r="CW128" s="1067"/>
      <c r="CX128" s="1067"/>
      <c r="CY128" s="1067"/>
      <c r="CZ128" s="1067"/>
      <c r="DA128" s="1067"/>
      <c r="DB128" s="1067"/>
      <c r="DC128" s="1067"/>
      <c r="DD128" s="1067"/>
      <c r="DE128" s="1067"/>
      <c r="DF128" s="1068"/>
      <c r="DG128" s="1069">
        <v>22500</v>
      </c>
      <c r="DH128" s="1070"/>
      <c r="DI128" s="1070"/>
      <c r="DJ128" s="1070"/>
      <c r="DK128" s="1070"/>
      <c r="DL128" s="1070">
        <v>45000</v>
      </c>
      <c r="DM128" s="1070"/>
      <c r="DN128" s="1070"/>
      <c r="DO128" s="1070"/>
      <c r="DP128" s="1070"/>
      <c r="DQ128" s="1070">
        <v>18000</v>
      </c>
      <c r="DR128" s="1070"/>
      <c r="DS128" s="1070"/>
      <c r="DT128" s="1070"/>
      <c r="DU128" s="1070"/>
      <c r="DV128" s="1071">
        <v>1.2</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448</v>
      </c>
      <c r="X129" s="1104"/>
      <c r="Y129" s="1104"/>
      <c r="Z129" s="1105"/>
      <c r="AA129" s="988">
        <v>1925781</v>
      </c>
      <c r="AB129" s="989"/>
      <c r="AC129" s="989"/>
      <c r="AD129" s="989"/>
      <c r="AE129" s="990"/>
      <c r="AF129" s="991">
        <v>1999763</v>
      </c>
      <c r="AG129" s="989"/>
      <c r="AH129" s="989"/>
      <c r="AI129" s="989"/>
      <c r="AJ129" s="990"/>
      <c r="AK129" s="991">
        <v>1916731</v>
      </c>
      <c r="AL129" s="989"/>
      <c r="AM129" s="989"/>
      <c r="AN129" s="989"/>
      <c r="AO129" s="990"/>
      <c r="AP129" s="1106"/>
      <c r="AQ129" s="1107"/>
      <c r="AR129" s="1107"/>
      <c r="AS129" s="1107"/>
      <c r="AT129" s="1108"/>
      <c r="AU129" s="237"/>
      <c r="AV129" s="237"/>
      <c r="AW129" s="237"/>
      <c r="AX129" s="1097" t="s">
        <v>449</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451</v>
      </c>
      <c r="X130" s="1104"/>
      <c r="Y130" s="1104"/>
      <c r="Z130" s="1105"/>
      <c r="AA130" s="988">
        <v>438172</v>
      </c>
      <c r="AB130" s="989"/>
      <c r="AC130" s="989"/>
      <c r="AD130" s="989"/>
      <c r="AE130" s="990"/>
      <c r="AF130" s="991">
        <v>403987</v>
      </c>
      <c r="AG130" s="989"/>
      <c r="AH130" s="989"/>
      <c r="AI130" s="989"/>
      <c r="AJ130" s="990"/>
      <c r="AK130" s="991">
        <v>359437</v>
      </c>
      <c r="AL130" s="989"/>
      <c r="AM130" s="989"/>
      <c r="AN130" s="989"/>
      <c r="AO130" s="990"/>
      <c r="AP130" s="1106"/>
      <c r="AQ130" s="1107"/>
      <c r="AR130" s="1107"/>
      <c r="AS130" s="1107"/>
      <c r="AT130" s="1108"/>
      <c r="AU130" s="237"/>
      <c r="AV130" s="237"/>
      <c r="AW130" s="237"/>
      <c r="AX130" s="1097" t="s">
        <v>452</v>
      </c>
      <c r="AY130" s="980"/>
      <c r="AZ130" s="980"/>
      <c r="BA130" s="980"/>
      <c r="BB130" s="980"/>
      <c r="BC130" s="980"/>
      <c r="BD130" s="980"/>
      <c r="BE130" s="981"/>
      <c r="BF130" s="1134">
        <v>10</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453</v>
      </c>
      <c r="X131" s="1142"/>
      <c r="Y131" s="1142"/>
      <c r="Z131" s="1143"/>
      <c r="AA131" s="1035">
        <v>1487609</v>
      </c>
      <c r="AB131" s="1014"/>
      <c r="AC131" s="1014"/>
      <c r="AD131" s="1014"/>
      <c r="AE131" s="1015"/>
      <c r="AF131" s="1013">
        <v>1595776</v>
      </c>
      <c r="AG131" s="1014"/>
      <c r="AH131" s="1014"/>
      <c r="AI131" s="1014"/>
      <c r="AJ131" s="1015"/>
      <c r="AK131" s="1013">
        <v>1557294</v>
      </c>
      <c r="AL131" s="1014"/>
      <c r="AM131" s="1014"/>
      <c r="AN131" s="1014"/>
      <c r="AO131" s="1015"/>
      <c r="AP131" s="1144"/>
      <c r="AQ131" s="1145"/>
      <c r="AR131" s="1145"/>
      <c r="AS131" s="1145"/>
      <c r="AT131" s="1146"/>
      <c r="AU131" s="237"/>
      <c r="AV131" s="237"/>
      <c r="AW131" s="237"/>
      <c r="AX131" s="1116" t="s">
        <v>454</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455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456</v>
      </c>
      <c r="W132" s="1127"/>
      <c r="X132" s="1127"/>
      <c r="Y132" s="1127"/>
      <c r="Z132" s="1128"/>
      <c r="AA132" s="1129">
        <v>9.8302040389999998</v>
      </c>
      <c r="AB132" s="1130"/>
      <c r="AC132" s="1130"/>
      <c r="AD132" s="1130"/>
      <c r="AE132" s="1131"/>
      <c r="AF132" s="1132">
        <v>9.8812740639999994</v>
      </c>
      <c r="AG132" s="1130"/>
      <c r="AH132" s="1130"/>
      <c r="AI132" s="1130"/>
      <c r="AJ132" s="1131"/>
      <c r="AK132" s="1132">
        <v>10.33651963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457</v>
      </c>
      <c r="W133" s="1110"/>
      <c r="X133" s="1110"/>
      <c r="Y133" s="1110"/>
      <c r="Z133" s="1111"/>
      <c r="AA133" s="1112">
        <v>9.9</v>
      </c>
      <c r="AB133" s="1113"/>
      <c r="AC133" s="1113"/>
      <c r="AD133" s="1113"/>
      <c r="AE133" s="1114"/>
      <c r="AF133" s="1112">
        <v>9.8000000000000007</v>
      </c>
      <c r="AG133" s="1113"/>
      <c r="AH133" s="1113"/>
      <c r="AI133" s="1113"/>
      <c r="AJ133" s="1114"/>
      <c r="AK133" s="1112">
        <v>10</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458</v>
      </c>
      <c r="B5" s="248"/>
      <c r="C5" s="248"/>
      <c r="D5" s="248"/>
      <c r="E5" s="248"/>
      <c r="F5" s="248"/>
      <c r="G5" s="248"/>
      <c r="H5" s="248"/>
      <c r="I5" s="248"/>
      <c r="J5" s="248"/>
      <c r="K5" s="248"/>
      <c r="L5" s="248"/>
      <c r="M5" s="248"/>
      <c r="N5" s="248"/>
      <c r="O5" s="249"/>
    </row>
    <row r="6" spans="1:16" x14ac:dyDescent="0.15">
      <c r="A6" s="250"/>
      <c r="B6" s="246"/>
      <c r="C6" s="246"/>
      <c r="D6" s="246"/>
      <c r="E6" s="246"/>
      <c r="F6" s="246"/>
      <c r="G6" s="251" t="s">
        <v>459</v>
      </c>
      <c r="H6" s="251"/>
      <c r="I6" s="251"/>
      <c r="J6" s="251"/>
      <c r="K6" s="246"/>
      <c r="L6" s="246"/>
      <c r="M6" s="246"/>
      <c r="N6" s="246"/>
    </row>
    <row r="7" spans="1:16" x14ac:dyDescent="0.15">
      <c r="A7" s="250"/>
      <c r="B7" s="246"/>
      <c r="C7" s="246"/>
      <c r="D7" s="246"/>
      <c r="E7" s="246"/>
      <c r="F7" s="246"/>
      <c r="G7" s="253"/>
      <c r="H7" s="254"/>
      <c r="I7" s="254"/>
      <c r="J7" s="255"/>
      <c r="K7" s="1150" t="s">
        <v>460</v>
      </c>
      <c r="L7" s="256"/>
      <c r="M7" s="257" t="s">
        <v>461</v>
      </c>
      <c r="N7" s="258"/>
    </row>
    <row r="8" spans="1:16" x14ac:dyDescent="0.15">
      <c r="A8" s="250"/>
      <c r="B8" s="246"/>
      <c r="C8" s="246"/>
      <c r="D8" s="246"/>
      <c r="E8" s="246"/>
      <c r="F8" s="246"/>
      <c r="G8" s="259"/>
      <c r="H8" s="260"/>
      <c r="I8" s="260"/>
      <c r="J8" s="261"/>
      <c r="K8" s="1151"/>
      <c r="L8" s="262" t="s">
        <v>462</v>
      </c>
      <c r="M8" s="263" t="s">
        <v>463</v>
      </c>
      <c r="N8" s="264" t="s">
        <v>464</v>
      </c>
    </row>
    <row r="9" spans="1:16" x14ac:dyDescent="0.15">
      <c r="A9" s="250"/>
      <c r="B9" s="246"/>
      <c r="C9" s="246"/>
      <c r="D9" s="246"/>
      <c r="E9" s="246"/>
      <c r="F9" s="246"/>
      <c r="G9" s="1152" t="s">
        <v>465</v>
      </c>
      <c r="H9" s="1153"/>
      <c r="I9" s="1153"/>
      <c r="J9" s="1154"/>
      <c r="K9" s="265">
        <v>577696</v>
      </c>
      <c r="L9" s="266">
        <v>196095</v>
      </c>
      <c r="M9" s="267">
        <v>214828</v>
      </c>
      <c r="N9" s="268">
        <v>-8.6999999999999993</v>
      </c>
    </row>
    <row r="10" spans="1:16" x14ac:dyDescent="0.15">
      <c r="A10" s="250"/>
      <c r="B10" s="246"/>
      <c r="C10" s="246"/>
      <c r="D10" s="246"/>
      <c r="E10" s="246"/>
      <c r="F10" s="246"/>
      <c r="G10" s="1152" t="s">
        <v>466</v>
      </c>
      <c r="H10" s="1153"/>
      <c r="I10" s="1153"/>
      <c r="J10" s="1154"/>
      <c r="K10" s="269">
        <v>31127</v>
      </c>
      <c r="L10" s="270">
        <v>10566</v>
      </c>
      <c r="M10" s="271">
        <v>28178</v>
      </c>
      <c r="N10" s="272">
        <v>-62.5</v>
      </c>
    </row>
    <row r="11" spans="1:16" ht="13.5" customHeight="1" x14ac:dyDescent="0.15">
      <c r="A11" s="250"/>
      <c r="B11" s="246"/>
      <c r="C11" s="246"/>
      <c r="D11" s="246"/>
      <c r="E11" s="246"/>
      <c r="F11" s="246"/>
      <c r="G11" s="1152" t="s">
        <v>467</v>
      </c>
      <c r="H11" s="1153"/>
      <c r="I11" s="1153"/>
      <c r="J11" s="1154"/>
      <c r="K11" s="269">
        <v>58476</v>
      </c>
      <c r="L11" s="270">
        <v>19849</v>
      </c>
      <c r="M11" s="271">
        <v>24639</v>
      </c>
      <c r="N11" s="272">
        <v>-19.399999999999999</v>
      </c>
    </row>
    <row r="12" spans="1:16" ht="13.5" customHeight="1" x14ac:dyDescent="0.15">
      <c r="A12" s="250"/>
      <c r="B12" s="246"/>
      <c r="C12" s="246"/>
      <c r="D12" s="246"/>
      <c r="E12" s="246"/>
      <c r="F12" s="246"/>
      <c r="G12" s="1152" t="s">
        <v>468</v>
      </c>
      <c r="H12" s="1153"/>
      <c r="I12" s="1153"/>
      <c r="J12" s="1154"/>
      <c r="K12" s="269" t="s">
        <v>469</v>
      </c>
      <c r="L12" s="270" t="s">
        <v>469</v>
      </c>
      <c r="M12" s="271">
        <v>3805</v>
      </c>
      <c r="N12" s="272" t="s">
        <v>469</v>
      </c>
    </row>
    <row r="13" spans="1:16" ht="13.5" customHeight="1" x14ac:dyDescent="0.15">
      <c r="A13" s="250"/>
      <c r="B13" s="246"/>
      <c r="C13" s="246"/>
      <c r="D13" s="246"/>
      <c r="E13" s="246"/>
      <c r="F13" s="246"/>
      <c r="G13" s="1152" t="s">
        <v>470</v>
      </c>
      <c r="H13" s="1153"/>
      <c r="I13" s="1153"/>
      <c r="J13" s="1154"/>
      <c r="K13" s="269" t="s">
        <v>469</v>
      </c>
      <c r="L13" s="270" t="s">
        <v>469</v>
      </c>
      <c r="M13" s="271" t="s">
        <v>469</v>
      </c>
      <c r="N13" s="272" t="s">
        <v>469</v>
      </c>
    </row>
    <row r="14" spans="1:16" ht="13.5" customHeight="1" x14ac:dyDescent="0.15">
      <c r="A14" s="250"/>
      <c r="B14" s="246"/>
      <c r="C14" s="246"/>
      <c r="D14" s="246"/>
      <c r="E14" s="246"/>
      <c r="F14" s="246"/>
      <c r="G14" s="1152" t="s">
        <v>471</v>
      </c>
      <c r="H14" s="1153"/>
      <c r="I14" s="1153"/>
      <c r="J14" s="1154"/>
      <c r="K14" s="269">
        <v>36727</v>
      </c>
      <c r="L14" s="270">
        <v>12467</v>
      </c>
      <c r="M14" s="271">
        <v>8783</v>
      </c>
      <c r="N14" s="272">
        <v>41.9</v>
      </c>
    </row>
    <row r="15" spans="1:16" ht="13.5" customHeight="1" x14ac:dyDescent="0.15">
      <c r="A15" s="250"/>
      <c r="B15" s="246"/>
      <c r="C15" s="246"/>
      <c r="D15" s="246"/>
      <c r="E15" s="246"/>
      <c r="F15" s="246"/>
      <c r="G15" s="1152" t="s">
        <v>472</v>
      </c>
      <c r="H15" s="1153"/>
      <c r="I15" s="1153"/>
      <c r="J15" s="1154"/>
      <c r="K15" s="269">
        <v>14399</v>
      </c>
      <c r="L15" s="270">
        <v>4888</v>
      </c>
      <c r="M15" s="271">
        <v>4830</v>
      </c>
      <c r="N15" s="272">
        <v>1.2</v>
      </c>
    </row>
    <row r="16" spans="1:16" x14ac:dyDescent="0.15">
      <c r="A16" s="250"/>
      <c r="B16" s="246"/>
      <c r="C16" s="246"/>
      <c r="D16" s="246"/>
      <c r="E16" s="246"/>
      <c r="F16" s="246"/>
      <c r="G16" s="1155" t="s">
        <v>473</v>
      </c>
      <c r="H16" s="1156"/>
      <c r="I16" s="1156"/>
      <c r="J16" s="1157"/>
      <c r="K16" s="270">
        <v>-62843</v>
      </c>
      <c r="L16" s="270">
        <v>-21332</v>
      </c>
      <c r="M16" s="271">
        <v>-21703</v>
      </c>
      <c r="N16" s="272">
        <v>-1.7</v>
      </c>
    </row>
    <row r="17" spans="1:16" x14ac:dyDescent="0.15">
      <c r="A17" s="250"/>
      <c r="B17" s="246"/>
      <c r="C17" s="246"/>
      <c r="D17" s="246"/>
      <c r="E17" s="246"/>
      <c r="F17" s="246"/>
      <c r="G17" s="1155" t="s">
        <v>171</v>
      </c>
      <c r="H17" s="1156"/>
      <c r="I17" s="1156"/>
      <c r="J17" s="1157"/>
      <c r="K17" s="270">
        <v>655582</v>
      </c>
      <c r="L17" s="270">
        <v>222533</v>
      </c>
      <c r="M17" s="271">
        <v>263360</v>
      </c>
      <c r="N17" s="272">
        <v>-15.5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474</v>
      </c>
      <c r="H19" s="246"/>
      <c r="I19" s="246"/>
      <c r="J19" s="246"/>
      <c r="K19" s="246"/>
      <c r="L19" s="246"/>
      <c r="M19" s="246"/>
      <c r="N19" s="246"/>
    </row>
    <row r="20" spans="1:16" x14ac:dyDescent="0.15">
      <c r="A20" s="250"/>
      <c r="B20" s="246"/>
      <c r="C20" s="246"/>
      <c r="D20" s="246"/>
      <c r="E20" s="246"/>
      <c r="F20" s="246"/>
      <c r="G20" s="274"/>
      <c r="H20" s="275"/>
      <c r="I20" s="275"/>
      <c r="J20" s="276"/>
      <c r="K20" s="277" t="s">
        <v>475</v>
      </c>
      <c r="L20" s="278" t="s">
        <v>476</v>
      </c>
      <c r="M20" s="279" t="s">
        <v>477</v>
      </c>
      <c r="N20" s="280"/>
    </row>
    <row r="21" spans="1:16" s="286" customFormat="1" x14ac:dyDescent="0.15">
      <c r="A21" s="281"/>
      <c r="B21" s="251"/>
      <c r="C21" s="251"/>
      <c r="D21" s="251"/>
      <c r="E21" s="251"/>
      <c r="F21" s="251"/>
      <c r="G21" s="1147" t="s">
        <v>478</v>
      </c>
      <c r="H21" s="1148"/>
      <c r="I21" s="1148"/>
      <c r="J21" s="1149"/>
      <c r="K21" s="282">
        <v>20.03</v>
      </c>
      <c r="L21" s="283">
        <v>24.72</v>
      </c>
      <c r="M21" s="284">
        <v>-4.6900000000000004</v>
      </c>
      <c r="N21" s="251"/>
      <c r="O21" s="285"/>
      <c r="P21" s="281"/>
    </row>
    <row r="22" spans="1:16" s="286" customFormat="1" x14ac:dyDescent="0.15">
      <c r="A22" s="281"/>
      <c r="B22" s="251"/>
      <c r="C22" s="251"/>
      <c r="D22" s="251"/>
      <c r="E22" s="251"/>
      <c r="F22" s="251"/>
      <c r="G22" s="1147" t="s">
        <v>479</v>
      </c>
      <c r="H22" s="1148"/>
      <c r="I22" s="1148"/>
      <c r="J22" s="1149"/>
      <c r="K22" s="287">
        <v>93.8</v>
      </c>
      <c r="L22" s="288">
        <v>94.2</v>
      </c>
      <c r="M22" s="289">
        <v>-0.4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482</v>
      </c>
      <c r="H29" s="251"/>
      <c r="I29" s="251"/>
      <c r="J29" s="251"/>
      <c r="K29" s="246"/>
      <c r="L29" s="246"/>
      <c r="M29" s="246"/>
      <c r="N29" s="246"/>
      <c r="O29" s="295"/>
    </row>
    <row r="30" spans="1:16" x14ac:dyDescent="0.15">
      <c r="A30" s="250"/>
      <c r="B30" s="246"/>
      <c r="C30" s="246"/>
      <c r="D30" s="246"/>
      <c r="E30" s="246"/>
      <c r="F30" s="246"/>
      <c r="G30" s="253"/>
      <c r="H30" s="254"/>
      <c r="I30" s="254"/>
      <c r="J30" s="255"/>
      <c r="K30" s="1150" t="s">
        <v>460</v>
      </c>
      <c r="L30" s="256"/>
      <c r="M30" s="257" t="s">
        <v>461</v>
      </c>
      <c r="N30" s="258"/>
    </row>
    <row r="31" spans="1:16" x14ac:dyDescent="0.15">
      <c r="A31" s="250"/>
      <c r="B31" s="246"/>
      <c r="C31" s="246"/>
      <c r="D31" s="246"/>
      <c r="E31" s="246"/>
      <c r="F31" s="246"/>
      <c r="G31" s="259"/>
      <c r="H31" s="260"/>
      <c r="I31" s="260"/>
      <c r="J31" s="261"/>
      <c r="K31" s="1151"/>
      <c r="L31" s="262" t="s">
        <v>462</v>
      </c>
      <c r="M31" s="263" t="s">
        <v>463</v>
      </c>
      <c r="N31" s="264" t="s">
        <v>464</v>
      </c>
    </row>
    <row r="32" spans="1:16" ht="27" customHeight="1" x14ac:dyDescent="0.15">
      <c r="A32" s="250"/>
      <c r="B32" s="246"/>
      <c r="C32" s="246"/>
      <c r="D32" s="246"/>
      <c r="E32" s="246"/>
      <c r="F32" s="246"/>
      <c r="G32" s="1163" t="s">
        <v>483</v>
      </c>
      <c r="H32" s="1164"/>
      <c r="I32" s="1164"/>
      <c r="J32" s="1165"/>
      <c r="K32" s="296">
        <v>468490</v>
      </c>
      <c r="L32" s="296">
        <v>159026</v>
      </c>
      <c r="M32" s="297">
        <v>146462</v>
      </c>
      <c r="N32" s="298">
        <v>8.6</v>
      </c>
    </row>
    <row r="33" spans="1:16" ht="13.5" customHeight="1" x14ac:dyDescent="0.15">
      <c r="A33" s="250"/>
      <c r="B33" s="246"/>
      <c r="C33" s="246"/>
      <c r="D33" s="246"/>
      <c r="E33" s="246"/>
      <c r="F33" s="246"/>
      <c r="G33" s="1163" t="s">
        <v>484</v>
      </c>
      <c r="H33" s="1164"/>
      <c r="I33" s="1164"/>
      <c r="J33" s="1165"/>
      <c r="K33" s="296" t="s">
        <v>469</v>
      </c>
      <c r="L33" s="296" t="s">
        <v>469</v>
      </c>
      <c r="M33" s="297">
        <v>66</v>
      </c>
      <c r="N33" s="298" t="s">
        <v>469</v>
      </c>
    </row>
    <row r="34" spans="1:16" ht="27" customHeight="1" x14ac:dyDescent="0.15">
      <c r="A34" s="250"/>
      <c r="B34" s="246"/>
      <c r="C34" s="246"/>
      <c r="D34" s="246"/>
      <c r="E34" s="246"/>
      <c r="F34" s="246"/>
      <c r="G34" s="1163" t="s">
        <v>485</v>
      </c>
      <c r="H34" s="1164"/>
      <c r="I34" s="1164"/>
      <c r="J34" s="1165"/>
      <c r="K34" s="296" t="s">
        <v>469</v>
      </c>
      <c r="L34" s="296" t="s">
        <v>469</v>
      </c>
      <c r="M34" s="297">
        <v>56</v>
      </c>
      <c r="N34" s="298" t="s">
        <v>469</v>
      </c>
    </row>
    <row r="35" spans="1:16" ht="27" customHeight="1" x14ac:dyDescent="0.15">
      <c r="A35" s="250"/>
      <c r="B35" s="246"/>
      <c r="C35" s="246"/>
      <c r="D35" s="246"/>
      <c r="E35" s="246"/>
      <c r="F35" s="246"/>
      <c r="G35" s="1163" t="s">
        <v>486</v>
      </c>
      <c r="H35" s="1164"/>
      <c r="I35" s="1164"/>
      <c r="J35" s="1165"/>
      <c r="K35" s="296">
        <v>43756</v>
      </c>
      <c r="L35" s="296">
        <v>14853</v>
      </c>
      <c r="M35" s="297">
        <v>28990</v>
      </c>
      <c r="N35" s="298">
        <v>-48.8</v>
      </c>
    </row>
    <row r="36" spans="1:16" ht="27" customHeight="1" x14ac:dyDescent="0.15">
      <c r="A36" s="250"/>
      <c r="B36" s="246"/>
      <c r="C36" s="246"/>
      <c r="D36" s="246"/>
      <c r="E36" s="246"/>
      <c r="F36" s="246"/>
      <c r="G36" s="1163" t="s">
        <v>487</v>
      </c>
      <c r="H36" s="1164"/>
      <c r="I36" s="1164"/>
      <c r="J36" s="1165"/>
      <c r="K36" s="296">
        <v>11106</v>
      </c>
      <c r="L36" s="296">
        <v>3770</v>
      </c>
      <c r="M36" s="297">
        <v>3973</v>
      </c>
      <c r="N36" s="298">
        <v>-5.0999999999999996</v>
      </c>
    </row>
    <row r="37" spans="1:16" ht="13.5" customHeight="1" x14ac:dyDescent="0.15">
      <c r="A37" s="250"/>
      <c r="B37" s="246"/>
      <c r="C37" s="246"/>
      <c r="D37" s="246"/>
      <c r="E37" s="246"/>
      <c r="F37" s="246"/>
      <c r="G37" s="1163" t="s">
        <v>488</v>
      </c>
      <c r="H37" s="1164"/>
      <c r="I37" s="1164"/>
      <c r="J37" s="1165"/>
      <c r="K37" s="296">
        <v>4719</v>
      </c>
      <c r="L37" s="296">
        <v>1602</v>
      </c>
      <c r="M37" s="297">
        <v>2172</v>
      </c>
      <c r="N37" s="298">
        <v>-26.2</v>
      </c>
    </row>
    <row r="38" spans="1:16" ht="27" customHeight="1" x14ac:dyDescent="0.15">
      <c r="A38" s="250"/>
      <c r="B38" s="246"/>
      <c r="C38" s="246"/>
      <c r="D38" s="246"/>
      <c r="E38" s="246"/>
      <c r="F38" s="246"/>
      <c r="G38" s="1166" t="s">
        <v>489</v>
      </c>
      <c r="H38" s="1167"/>
      <c r="I38" s="1167"/>
      <c r="J38" s="1168"/>
      <c r="K38" s="299">
        <v>1541</v>
      </c>
      <c r="L38" s="299">
        <v>523</v>
      </c>
      <c r="M38" s="300">
        <v>44</v>
      </c>
      <c r="N38" s="301">
        <v>1088.5999999999999</v>
      </c>
      <c r="O38" s="295"/>
    </row>
    <row r="39" spans="1:16" x14ac:dyDescent="0.15">
      <c r="A39" s="250"/>
      <c r="B39" s="246"/>
      <c r="C39" s="246"/>
      <c r="D39" s="246"/>
      <c r="E39" s="246"/>
      <c r="F39" s="246"/>
      <c r="G39" s="1166" t="s">
        <v>490</v>
      </c>
      <c r="H39" s="1167"/>
      <c r="I39" s="1167"/>
      <c r="J39" s="1168"/>
      <c r="K39" s="302">
        <v>-9205</v>
      </c>
      <c r="L39" s="302">
        <v>-3125</v>
      </c>
      <c r="M39" s="303">
        <v>-6849</v>
      </c>
      <c r="N39" s="304">
        <v>-54.4</v>
      </c>
      <c r="O39" s="295"/>
    </row>
    <row r="40" spans="1:16" ht="27" customHeight="1" x14ac:dyDescent="0.15">
      <c r="A40" s="250"/>
      <c r="B40" s="246"/>
      <c r="C40" s="246"/>
      <c r="D40" s="246"/>
      <c r="E40" s="246"/>
      <c r="F40" s="246"/>
      <c r="G40" s="1163" t="s">
        <v>491</v>
      </c>
      <c r="H40" s="1164"/>
      <c r="I40" s="1164"/>
      <c r="J40" s="1165"/>
      <c r="K40" s="302">
        <v>-359437</v>
      </c>
      <c r="L40" s="302">
        <v>-122008</v>
      </c>
      <c r="M40" s="303">
        <v>-133024</v>
      </c>
      <c r="N40" s="304">
        <v>-8.3000000000000007</v>
      </c>
      <c r="O40" s="295"/>
    </row>
    <row r="41" spans="1:16" x14ac:dyDescent="0.15">
      <c r="A41" s="250"/>
      <c r="B41" s="246"/>
      <c r="C41" s="246"/>
      <c r="D41" s="246"/>
      <c r="E41" s="246"/>
      <c r="F41" s="246"/>
      <c r="G41" s="1169" t="s">
        <v>282</v>
      </c>
      <c r="H41" s="1170"/>
      <c r="I41" s="1170"/>
      <c r="J41" s="1171"/>
      <c r="K41" s="296">
        <v>160970</v>
      </c>
      <c r="L41" s="302">
        <v>54640</v>
      </c>
      <c r="M41" s="303">
        <v>41890</v>
      </c>
      <c r="N41" s="304">
        <v>30.4</v>
      </c>
      <c r="O41" s="295"/>
    </row>
    <row r="42" spans="1:16" x14ac:dyDescent="0.15">
      <c r="A42" s="250"/>
      <c r="B42" s="246"/>
      <c r="C42" s="246"/>
      <c r="D42" s="246"/>
      <c r="E42" s="246"/>
      <c r="F42" s="246"/>
      <c r="G42" s="305" t="s">
        <v>492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494</v>
      </c>
      <c r="H48" s="310"/>
      <c r="I48" s="310"/>
      <c r="J48" s="310"/>
      <c r="K48" s="310"/>
      <c r="L48" s="310"/>
      <c r="M48" s="311"/>
      <c r="N48" s="310"/>
    </row>
    <row r="49" spans="1:14" ht="13.5" customHeight="1" x14ac:dyDescent="0.15">
      <c r="A49" s="250"/>
      <c r="B49" s="246"/>
      <c r="C49" s="246"/>
      <c r="D49" s="246"/>
      <c r="E49" s="246"/>
      <c r="F49" s="246"/>
      <c r="G49" s="312"/>
      <c r="H49" s="313"/>
      <c r="I49" s="1158" t="s">
        <v>460</v>
      </c>
      <c r="J49" s="1160" t="s">
        <v>495</v>
      </c>
      <c r="K49" s="1161"/>
      <c r="L49" s="1161"/>
      <c r="M49" s="1161"/>
      <c r="N49" s="1162"/>
    </row>
    <row r="50" spans="1:14" x14ac:dyDescent="0.15">
      <c r="A50" s="250"/>
      <c r="B50" s="246"/>
      <c r="C50" s="246"/>
      <c r="D50" s="246"/>
      <c r="E50" s="246"/>
      <c r="F50" s="246"/>
      <c r="G50" s="314"/>
      <c r="H50" s="315"/>
      <c r="I50" s="1159"/>
      <c r="J50" s="316" t="s">
        <v>496</v>
      </c>
      <c r="K50" s="317" t="s">
        <v>497</v>
      </c>
      <c r="L50" s="318" t="s">
        <v>498</v>
      </c>
      <c r="M50" s="319" t="s">
        <v>499</v>
      </c>
      <c r="N50" s="320" t="s">
        <v>500</v>
      </c>
    </row>
    <row r="51" spans="1:14" x14ac:dyDescent="0.15">
      <c r="A51" s="250"/>
      <c r="B51" s="246"/>
      <c r="C51" s="246"/>
      <c r="D51" s="246"/>
      <c r="E51" s="246"/>
      <c r="F51" s="246"/>
      <c r="G51" s="312" t="s">
        <v>501</v>
      </c>
      <c r="H51" s="313"/>
      <c r="I51" s="321">
        <v>452232</v>
      </c>
      <c r="J51" s="322">
        <v>134834</v>
      </c>
      <c r="K51" s="323">
        <v>-62.8</v>
      </c>
      <c r="L51" s="324">
        <v>185018</v>
      </c>
      <c r="M51" s="325">
        <v>-9.1</v>
      </c>
      <c r="N51" s="326">
        <v>-53.7</v>
      </c>
    </row>
    <row r="52" spans="1:14" x14ac:dyDescent="0.15">
      <c r="A52" s="250"/>
      <c r="B52" s="246"/>
      <c r="C52" s="246"/>
      <c r="D52" s="246"/>
      <c r="E52" s="246"/>
      <c r="F52" s="246"/>
      <c r="G52" s="327"/>
      <c r="H52" s="328" t="s">
        <v>502</v>
      </c>
      <c r="I52" s="329">
        <v>330162</v>
      </c>
      <c r="J52" s="330">
        <v>98438</v>
      </c>
      <c r="K52" s="331">
        <v>-9.6</v>
      </c>
      <c r="L52" s="332">
        <v>95064</v>
      </c>
      <c r="M52" s="333">
        <v>-21.5</v>
      </c>
      <c r="N52" s="334">
        <v>11.9</v>
      </c>
    </row>
    <row r="53" spans="1:14" x14ac:dyDescent="0.15">
      <c r="A53" s="250"/>
      <c r="B53" s="246"/>
      <c r="C53" s="246"/>
      <c r="D53" s="246"/>
      <c r="E53" s="246"/>
      <c r="F53" s="246"/>
      <c r="G53" s="312" t="s">
        <v>503</v>
      </c>
      <c r="H53" s="313"/>
      <c r="I53" s="321">
        <v>1068866</v>
      </c>
      <c r="J53" s="322">
        <v>325774</v>
      </c>
      <c r="K53" s="323">
        <v>141.6</v>
      </c>
      <c r="L53" s="324">
        <v>238802</v>
      </c>
      <c r="M53" s="325">
        <v>29.1</v>
      </c>
      <c r="N53" s="326">
        <v>112.5</v>
      </c>
    </row>
    <row r="54" spans="1:14" x14ac:dyDescent="0.15">
      <c r="A54" s="250"/>
      <c r="B54" s="246"/>
      <c r="C54" s="246"/>
      <c r="D54" s="246"/>
      <c r="E54" s="246"/>
      <c r="F54" s="246"/>
      <c r="G54" s="327"/>
      <c r="H54" s="328" t="s">
        <v>502</v>
      </c>
      <c r="I54" s="329">
        <v>344283</v>
      </c>
      <c r="J54" s="330">
        <v>104932</v>
      </c>
      <c r="K54" s="331">
        <v>6.6</v>
      </c>
      <c r="L54" s="332">
        <v>128562</v>
      </c>
      <c r="M54" s="333">
        <v>35.200000000000003</v>
      </c>
      <c r="N54" s="334">
        <v>-28.6</v>
      </c>
    </row>
    <row r="55" spans="1:14" x14ac:dyDescent="0.15">
      <c r="A55" s="250"/>
      <c r="B55" s="246"/>
      <c r="C55" s="246"/>
      <c r="D55" s="246"/>
      <c r="E55" s="246"/>
      <c r="F55" s="246"/>
      <c r="G55" s="312" t="s">
        <v>504</v>
      </c>
      <c r="H55" s="313"/>
      <c r="I55" s="321">
        <v>1764026</v>
      </c>
      <c r="J55" s="322">
        <v>552986</v>
      </c>
      <c r="K55" s="323">
        <v>69.7</v>
      </c>
      <c r="L55" s="324">
        <v>288550</v>
      </c>
      <c r="M55" s="325">
        <v>20.8</v>
      </c>
      <c r="N55" s="326">
        <v>48.9</v>
      </c>
    </row>
    <row r="56" spans="1:14" x14ac:dyDescent="0.15">
      <c r="A56" s="250"/>
      <c r="B56" s="246"/>
      <c r="C56" s="246"/>
      <c r="D56" s="246"/>
      <c r="E56" s="246"/>
      <c r="F56" s="246"/>
      <c r="G56" s="327"/>
      <c r="H56" s="328" t="s">
        <v>502</v>
      </c>
      <c r="I56" s="329">
        <v>557933</v>
      </c>
      <c r="J56" s="330">
        <v>174901</v>
      </c>
      <c r="K56" s="331">
        <v>66.7</v>
      </c>
      <c r="L56" s="332">
        <v>141525</v>
      </c>
      <c r="M56" s="333">
        <v>10.1</v>
      </c>
      <c r="N56" s="334">
        <v>56.6</v>
      </c>
    </row>
    <row r="57" spans="1:14" x14ac:dyDescent="0.15">
      <c r="A57" s="250"/>
      <c r="B57" s="246"/>
      <c r="C57" s="246"/>
      <c r="D57" s="246"/>
      <c r="E57" s="246"/>
      <c r="F57" s="246"/>
      <c r="G57" s="312" t="s">
        <v>505</v>
      </c>
      <c r="H57" s="313"/>
      <c r="I57" s="321">
        <v>627482</v>
      </c>
      <c r="J57" s="322">
        <v>205530</v>
      </c>
      <c r="K57" s="323">
        <v>-62.8</v>
      </c>
      <c r="L57" s="324">
        <v>287914</v>
      </c>
      <c r="M57" s="325">
        <v>-0.2</v>
      </c>
      <c r="N57" s="326">
        <v>-62.6</v>
      </c>
    </row>
    <row r="58" spans="1:14" x14ac:dyDescent="0.15">
      <c r="A58" s="250"/>
      <c r="B58" s="246"/>
      <c r="C58" s="246"/>
      <c r="D58" s="246"/>
      <c r="E58" s="246"/>
      <c r="F58" s="246"/>
      <c r="G58" s="327"/>
      <c r="H58" s="328" t="s">
        <v>502</v>
      </c>
      <c r="I58" s="329">
        <v>332093</v>
      </c>
      <c r="J58" s="330">
        <v>108776</v>
      </c>
      <c r="K58" s="331">
        <v>-37.799999999999997</v>
      </c>
      <c r="L58" s="332">
        <v>146531</v>
      </c>
      <c r="M58" s="333">
        <v>3.5</v>
      </c>
      <c r="N58" s="334">
        <v>-41.3</v>
      </c>
    </row>
    <row r="59" spans="1:14" x14ac:dyDescent="0.15">
      <c r="A59" s="250"/>
      <c r="B59" s="246"/>
      <c r="C59" s="246"/>
      <c r="D59" s="246"/>
      <c r="E59" s="246"/>
      <c r="F59" s="246"/>
      <c r="G59" s="312" t="s">
        <v>506</v>
      </c>
      <c r="H59" s="313"/>
      <c r="I59" s="321">
        <v>562380</v>
      </c>
      <c r="J59" s="322">
        <v>190896</v>
      </c>
      <c r="K59" s="323">
        <v>-7.1</v>
      </c>
      <c r="L59" s="324">
        <v>310300</v>
      </c>
      <c r="M59" s="325">
        <v>7.8</v>
      </c>
      <c r="N59" s="326">
        <v>-14.9</v>
      </c>
    </row>
    <row r="60" spans="1:14" x14ac:dyDescent="0.15">
      <c r="A60" s="250"/>
      <c r="B60" s="246"/>
      <c r="C60" s="246"/>
      <c r="D60" s="246"/>
      <c r="E60" s="246"/>
      <c r="F60" s="246"/>
      <c r="G60" s="327"/>
      <c r="H60" s="328" t="s">
        <v>502</v>
      </c>
      <c r="I60" s="335">
        <v>321102</v>
      </c>
      <c r="J60" s="330">
        <v>108996</v>
      </c>
      <c r="K60" s="331">
        <v>0.2</v>
      </c>
      <c r="L60" s="332">
        <v>157576</v>
      </c>
      <c r="M60" s="333">
        <v>7.5</v>
      </c>
      <c r="N60" s="334">
        <v>-7.3</v>
      </c>
    </row>
    <row r="61" spans="1:14" x14ac:dyDescent="0.15">
      <c r="A61" s="250"/>
      <c r="B61" s="246"/>
      <c r="C61" s="246"/>
      <c r="D61" s="246"/>
      <c r="E61" s="246"/>
      <c r="F61" s="246"/>
      <c r="G61" s="312" t="s">
        <v>507</v>
      </c>
      <c r="H61" s="336"/>
      <c r="I61" s="337">
        <v>894997</v>
      </c>
      <c r="J61" s="338">
        <v>282004</v>
      </c>
      <c r="K61" s="339">
        <v>15.7</v>
      </c>
      <c r="L61" s="340">
        <v>262117</v>
      </c>
      <c r="M61" s="341">
        <v>9.6999999999999993</v>
      </c>
      <c r="N61" s="326">
        <v>6</v>
      </c>
    </row>
    <row r="62" spans="1:14" x14ac:dyDescent="0.15">
      <c r="A62" s="250"/>
      <c r="B62" s="246"/>
      <c r="C62" s="246"/>
      <c r="D62" s="246"/>
      <c r="E62" s="246"/>
      <c r="F62" s="246"/>
      <c r="G62" s="327"/>
      <c r="H62" s="328" t="s">
        <v>502</v>
      </c>
      <c r="I62" s="329">
        <v>377115</v>
      </c>
      <c r="J62" s="330">
        <v>119209</v>
      </c>
      <c r="K62" s="331">
        <v>5.2</v>
      </c>
      <c r="L62" s="332">
        <v>133852</v>
      </c>
      <c r="M62" s="333">
        <v>7</v>
      </c>
      <c r="N62" s="334">
        <v>-1.8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509</v>
      </c>
      <c r="G46" s="8" t="s">
        <v>510</v>
      </c>
      <c r="H46" s="8" t="s">
        <v>511</v>
      </c>
      <c r="I46" s="8" t="s">
        <v>512</v>
      </c>
      <c r="J46" s="9" t="s">
        <v>513</v>
      </c>
    </row>
    <row r="47" spans="2:10" ht="57.75" customHeight="1" x14ac:dyDescent="0.15">
      <c r="B47" s="10"/>
      <c r="C47" s="1172" t="s">
        <v>3</v>
      </c>
      <c r="D47" s="1172"/>
      <c r="E47" s="1173"/>
      <c r="F47" s="11">
        <v>17.27</v>
      </c>
      <c r="G47" s="12">
        <v>25.82</v>
      </c>
      <c r="H47" s="12">
        <v>19.649999999999999</v>
      </c>
      <c r="I47" s="12">
        <v>18.93</v>
      </c>
      <c r="J47" s="13">
        <v>19.87</v>
      </c>
    </row>
    <row r="48" spans="2:10" ht="57.75" customHeight="1" x14ac:dyDescent="0.15">
      <c r="B48" s="14"/>
      <c r="C48" s="1174" t="s">
        <v>4</v>
      </c>
      <c r="D48" s="1174"/>
      <c r="E48" s="1175"/>
      <c r="F48" s="15">
        <v>5.71</v>
      </c>
      <c r="G48" s="16">
        <v>5.41</v>
      </c>
      <c r="H48" s="16">
        <v>6.34</v>
      </c>
      <c r="I48" s="16">
        <v>5.1100000000000003</v>
      </c>
      <c r="J48" s="17">
        <v>5.41</v>
      </c>
    </row>
    <row r="49" spans="2:10" ht="57.75" customHeight="1" thickBot="1" x14ac:dyDescent="0.2">
      <c r="B49" s="18"/>
      <c r="C49" s="1176" t="s">
        <v>5</v>
      </c>
      <c r="D49" s="1176"/>
      <c r="E49" s="1177"/>
      <c r="F49" s="19" t="s">
        <v>514</v>
      </c>
      <c r="G49" s="20">
        <v>8.59</v>
      </c>
      <c r="H49" s="20" t="s">
        <v>515</v>
      </c>
      <c r="I49" s="20" t="s">
        <v>516</v>
      </c>
      <c r="J49" s="21">
        <v>0.19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2018-10-21T06:49:25Z</cp:lastPrinted>
  <dcterms:created xsi:type="dcterms:W3CDTF">2018-01-24T06:02:07Z</dcterms:created>
  <dcterms:modified xsi:type="dcterms:W3CDTF">2018-11-29T01:25:40Z</dcterms:modified>
</cp:coreProperties>
</file>