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<sst xmlns="http://schemas.openxmlformats.org/spreadsheetml/2006/main" count="1093" uniqueCount="612">
  <si>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</si>
  <si>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</si>
  <si>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</si>
  <si>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</si>
  <si>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</si>
  <si>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</si>
  <si>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</si>
  <si>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</si>
  <si>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</si>
  <si>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</si>
  <si>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</si>
  <si>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</si>
  <si>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</si>
  <si>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</si>
  <si>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</si>
  <si>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</si>
  <si>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</si>
  <si>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</si>
  <si>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</si>
  <si>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</si>
  <si>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</si>
  <si>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</si>
  <si>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</si>
  <si>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</si>
  <si>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</si>
  <si>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</si>
  <si>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</si>
  <si>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</si>
  <si>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</si>
  <si>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</si>
  <si>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</si>
  <si>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</si>
  <si>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</si>
  <si>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</si>
  <si>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</si>
  <si>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</si>
  <si>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</si>
  <si>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</si>
  <si>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</si>
  <si>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</si>
  <si>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</si>
  <si>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</si>
  <si>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</si>
  <si>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</si>
  <si>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</si>
  <si>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</si>
  <si>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</si>
  <si>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</si>
  <si>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</si>
  <si>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</si>
  <si>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</si>
  <si>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</si>
  <si>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</si>
  <si>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</si>
  <si>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</si>
  <si>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</si>
  <si>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</si>
  <si>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</si>
  <si>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</si>
  <si>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</si>
  <si>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</si>
  <si>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</si>
  <si>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</si>
  <si>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</si>
  <si>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</si>
  <si>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</si>
  <si>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</si>
  <si>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</si>
  <si>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</si>
  <si>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</si>
  <si>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</si>
  <si>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</si>
  <si>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</si>
  <si>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</si>
  <si>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</si>
  <si>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</si>
  <si>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</si>
  <si>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</si>
  <si>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</si>
  <si>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</si>
  <si>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</si>
  <si>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</si>
  <si>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</si>
  <si>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</si>
  <si>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</si>
  <si>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</si>
  <si>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</si>
  <si>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</si>
  <si>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</si>
  <si>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</si>
  <si>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</si>
  <si>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</si>
  <si>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</si>
  <si>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</si>
  <si>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</si>
  <si>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</si>
  <si>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</si>
  <si>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</si>
  <si>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</si>
  <si>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</si>
  <si>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</si>
  <si>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</si>
  <si>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</si>
  <si>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</si>
  <si>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</si>
  <si>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</si>
  <si>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</si>
  <si>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</si>
  <si>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</si>
  <si>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</si>
  <si>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</si>
  <si>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</si>
  <si>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</si>
  <si>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</si>
  <si>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</si>
  <si>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</si>
  <si>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</si>
  <si>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</si>
  <si>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</si>
  <si>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</si>
  <si>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</si>
  <si>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</si>
  <si>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</si>
  <si>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</si>
  <si>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</si>
  <si>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</si>
  <si>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</si>
  <si>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</si>
  <si>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</si>
  <si>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</si>
  <si>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</si>
  <si>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</si>
  <si>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</si>
  <si>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</si>
  <si>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</si>
  <si>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</si>
  <si>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</si>
  <si>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</si>
  <si>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</si>
  <si>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</si>
  <si>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</si>
  <si>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</si>
  <si>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</si>
  <si>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</si>
  <si>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</si>
  <si>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</si>
  <si>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</si>
  <si>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</si>
  <si>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</si>
  <si>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</si>
  <si>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</si>
  <si>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</si>
  <si>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</si>
  <si>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</si>
  <si>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</si>
  <si>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</si>
  <si>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</si>
  <si>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</si>
  <si>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</si>
  <si>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</si>
  <si>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</si>
  <si>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</si>
  <si>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</si>
  <si>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</si>
  <si>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</si>
  <si>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</si>
  <si>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</si>
  <si>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</si>
  <si>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</si>
  <si>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</si>
  <si>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</si>
  <si>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</si>
  <si>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</si>
  <si>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</si>
  <si>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</si>
  <si>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</si>
  <si>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</si>
  <si>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</si>
  <si>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</si>
  <si>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</si>
  <si>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</si>
  <si>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</si>
  <si>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</si>
  <si>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</si>
  <si>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</si>
  <si>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</si>
  <si>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</si>
  <si>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</si>
  <si>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</si>
  <si>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</si>
  <si>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</si>
  <si>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</si>
  <si>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</si>
  <si>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</si>
  <si>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</si>
  <si>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</si>
  <si>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</si>
  <si>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</si>
  <si>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</si>
  <si>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</si>
  <si>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</si>
  <si>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</si>
  <si>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</si>
  <si>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</si>
  <si>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山口県平生町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</si>
  <si>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</si>
  <si>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</si>
  <si>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</si>
  <si>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</si>
  <si>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</si>
  <si>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</si>
  <si>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</si>
  <si>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</si>
  <si>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</si>
  <si>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</si>
  <si>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</si>
  <si>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</si>
  <si>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</si>
  <si>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</si>
  <si>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</si>
  <si>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</si>
  <si>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</si>
  <si>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</si>
  <si>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</si>
  <si>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</si>
  <si>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</si>
  <si>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</si>
  <si>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</si>
  <si>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</si>
  <si>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</si>
  <si>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</si>
  <si>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</si>
  <si>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</si>
  <si>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</si>
  <si>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</si>
  <si>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</si>
  <si>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</si>
  <si>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</si>
  <si>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</si>
  <si>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</si>
  <si>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</si>
  <si>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</si>
  <si>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</si>
  <si>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</si>
  <si>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</si>
  <si>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</si>
  <si>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</si>
  <si>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</si>
  <si>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</si>
  <si>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</si>
  <si>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</si>
  <si>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</si>
  <si>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</si>
  <si>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</si>
  <si>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</si>
  <si>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</si>
  <si>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</si>
  <si>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</si>
  <si>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</si>
  <si>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</si>
  <si>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</si>
  <si>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</si>
  <si>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</si>
  <si>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</si>
  <si>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</si>
  <si>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</si>
  <si>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</si>
  <si>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</si>
  <si>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</si>
  <si>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</si>
  <si>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</si>
  <si>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</si>
  <si>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</si>
  <si>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</si>
  <si>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</si>
  <si>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</si>
  <si>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</si>
  <si>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</si>
  <si>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</si>
  <si>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</si>
  <si>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</si>
  <si>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</si>
  <si>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</si>
  <si>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</si>
  <si>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</si>
  <si>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</si>
  <si>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</si>
  <si>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</si>
  <si>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</si>
  <si>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</si>
  <si>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</si>
  <si>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</si>
  <si>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</si>
  <si>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</si>
  <si>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</si>
  <si>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</si>
  <si>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</si>
  <si>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</si>
  <si>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</si>
  <si>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</si>
  <si>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</si>
  <si>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</si>
  <si>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</si>
  <si>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</si>
  <si>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</si>
  <si>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</si>
  <si>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</si>
  <si>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</si>
  <si>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</si>
  <si>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</si>
  <si>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</si>
  <si>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</si>
  <si>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</si>
  <si>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</si>
  <si>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</si>
  <si>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</si>
  <si>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</si>
  <si>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</si>
  <si>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</si>
  <si>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</si>
  <si>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</si>
  <si>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</si>
  <si>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</si>
  <si>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</si>
  <si>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</si>
  <si>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</si>
  <si>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</si>
  <si>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</si>
  <si>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</si>
  <si>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</si>
  <si>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</si>
  <si>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</si>
  <si>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</si>
  <si>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</si>
  <si>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</si>
  <si>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</si>
  <si>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</si>
  <si>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</si>
  <si>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</si>
  <si>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</si>
  <si>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</si>
  <si>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</si>
  <si>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</si>
  <si>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</si>
  <si>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</si>
  <si>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</si>
  <si>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</si>
  <si>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</si>
  <si>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</si>
  <si>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</si>
  <si>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</si>
  <si>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</si>
  <si>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</si>
  <si>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</si>
  <si>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山口県平生町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</si>
  <si>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</si>
  <si>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</si>
  <si>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</si>
  <si>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</si>
  <si>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</si>
  <si>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</si>
  <si>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</si>
  <si>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</si>
  <si>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</si>
  <si>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</si>
  <si>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</si>
  <si>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</si>
  <si>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</si>
  <si>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</si>
  <si>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</si>
  <si>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</si>
  <si>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</si>
  <si>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</si>
  <si>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</si>
  <si>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</si>
  <si>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</si>
  <si>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</si>
  <si>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</si>
  <si>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</si>
  <si>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</si>
  <si>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</si>
  <si>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</si>
  <si>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</si>
  <si>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</si>
  <si>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</si>
  <si>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</si>
  <si>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</si>
  <si>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</si>
  <si>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</si>
  <si>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</si>
  <si>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</si>
  <si>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t>
    <phoneticPr fontId="5"/>
  </si>
  <si>
    <t>介護保険事業勘定特別会計</t>
    <phoneticPr fontId="5"/>
  </si>
  <si>
    <t>後期高齢者医療事業特別会計</t>
    <phoneticPr fontId="5"/>
  </si>
  <si>
    <t>-</t>
    <phoneticPr fontId="5"/>
  </si>
  <si>
    <t>下水道事業特別会計</t>
    <phoneticPr fontId="5"/>
  </si>
  <si>
    <t>-</t>
    <phoneticPr fontId="5"/>
  </si>
  <si>
    <t>法非適用企業</t>
    <phoneticPr fontId="5"/>
  </si>
  <si>
    <t>漁業集落環境整備事業特別会計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</si>
  <si>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</si>
  <si>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</si>
  <si>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</si>
  <si>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</si>
  <si>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</si>
  <si>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</si>
  <si>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</si>
  <si>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</si>
  <si>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</si>
  <si>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</si>
  <si>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</si>
  <si>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</si>
  <si>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</si>
  <si>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</si>
  <si>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</si>
  <si>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</si>
  <si>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</si>
  <si>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</si>
  <si>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</si>
  <si>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</si>
  <si>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</si>
  <si>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</si>
  <si>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</si>
  <si>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</si>
  <si>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</si>
  <si>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</si>
  <si>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</si>
  <si>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</si>
  <si>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</si>
  <si>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</si>
  <si>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</si>
  <si>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</si>
  <si>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</si>
  <si>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</si>
  <si>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</si>
  <si>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</si>
  <si>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</si>
  <si>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</si>
  <si>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</si>
  <si>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</si>
  <si>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</si>
  <si>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</si>
  <si>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</si>
  <si>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</si>
  <si>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</si>
  <si>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</si>
  <si>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</si>
  <si>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</si>
  <si>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</si>
  <si>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</si>
  <si>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</si>
  <si>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</si>
  <si>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</si>
  <si>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</si>
  <si>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</si>
  <si>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</si>
  <si>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</si>
  <si>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</si>
  <si>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</si>
  <si>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</si>
  <si>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</si>
  <si>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</si>
  <si>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</si>
  <si>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</si>
  <si>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</si>
  <si>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</si>
  <si>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</si>
  <si>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</si>
  <si>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</si>
  <si>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</si>
  <si>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</si>
  <si>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</si>
  <si>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介護保険事業勘定特別会計</t>
    <phoneticPr fontId="5"/>
  </si>
  <si>
    <t>(Ｆ)</t>
    <phoneticPr fontId="5"/>
  </si>
  <si>
    <t>熊南地域介護認定審査会事業特別会計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</si>
  <si>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</si>
  <si>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</si>
  <si>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</si>
  <si>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</si>
  <si>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</si>
  <si>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</si>
  <si>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</si>
  <si>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</si>
  <si>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</si>
  <si>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</si>
  <si>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</si>
  <si>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</si>
  <si>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</si>
  <si>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</si>
  <si>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</si>
  <si>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</si>
  <si>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</si>
  <si>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</si>
  <si>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</si>
  <si>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</si>
  <si>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</si>
  <si>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</si>
  <si>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</si>
  <si>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</si>
  <si>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</si>
  <si>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</si>
  <si>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</si>
  <si>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</si>
  <si>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</si>
  <si>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</si>
  <si>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</si>
  <si>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</si>
  <si>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</si>
  <si>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</si>
  <si>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</si>
  <si>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</si>
  <si>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</si>
  <si>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</si>
  <si>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</si>
  <si>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</si>
  <si>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</si>
  <si>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</si>
  <si>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</si>
  <si>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</si>
  <si>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</si>
  <si>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</si>
  <si>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</si>
  <si>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</si>
  <si>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</si>
  <si>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</si>
  <si>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</si>
  <si>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</si>
  <si>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</si>
  <si>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</si>
  <si>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</si>
  <si>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</si>
  <si>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</si>
  <si>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</si>
  <si>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</si>
  <si>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</si>
  <si>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</si>
  <si>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</si>
  <si>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</si>
  <si>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</si>
  <si>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</si>
  <si>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</si>
  <si>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</si>
  <si>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</si>
  <si>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</si>
  <si>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</si>
  <si>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</si>
  <si>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</si>
  <si>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</si>
  <si>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</si>
  <si>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</si>
  <si>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</si>
  <si>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</si>
  <si>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</si>
  <si>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</si>
  <si>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</si>
  <si>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</si>
  <si>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</si>
  <si>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</si>
  <si>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</si>
  <si>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</si>
  <si>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</si>
  <si>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1.56</t>
  </si>
  <si>
    <t>▲ 2.49</t>
  </si>
  <si>
    <t>一般会計</t>
  </si>
  <si>
    <t>国民健康保険事業勘定特別会計</t>
  </si>
  <si>
    <t>▲ 0.10</t>
  </si>
  <si>
    <t>介護保険事業勘定特別会計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</si>
  <si>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</si>
  <si>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</si>
  <si>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</si>
  <si>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</si>
  <si>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</si>
  <si>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</si>
  <si>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周東環境衛生組合（一般会計）</t>
  </si>
  <si>
    <t>熊南総合事務組合（一般会計）</t>
  </si>
  <si>
    <t>熊南総合事務組合（馬島・佐合島航路事業特別会計）</t>
  </si>
  <si>
    <t>田布施・平生水道企業団（水道事業会計）</t>
  </si>
  <si>
    <t>柳井地区広域消防組合（一般会計）</t>
  </si>
  <si>
    <t>柳井地域広域水道企業団（水道用水供給事業会計）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</si>
  <si>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</si>
  <si>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</si>
  <si>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</si>
  <si>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</si>
  <si>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</si>
  <si>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</si>
  <si>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</si>
  <si>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</si>
  <si>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</si>
  <si>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</si>
  <si>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</si>
  <si>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</si>
  <si>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t>
    <phoneticPr fontId="2"/>
  </si>
  <si>
    <t>ふるさと振興基金</t>
    <rPh sb="4" eb="6">
      <t>シンコウ</t>
    </rPh>
    <rPh sb="6" eb="8">
      <t>キキン</t>
    </rPh>
    <phoneticPr fontId="2"/>
  </si>
  <si>
    <t>公共施設建設基金</t>
    <rPh sb="0" eb="2">
      <t>コウキョウ</t>
    </rPh>
    <rPh sb="2" eb="4">
      <t>シセツ</t>
    </rPh>
    <rPh sb="4" eb="6">
      <t>ケンセツ</t>
    </rPh>
    <rPh sb="6" eb="8">
      <t>キキン</t>
    </rPh>
    <phoneticPr fontId="2"/>
  </si>
  <si>
    <t>まちづくり基金</t>
    <rPh sb="5" eb="7">
      <t>キキン</t>
    </rPh>
    <phoneticPr fontId="2"/>
  </si>
  <si>
    <t>地球温暖化対策推進基金</t>
    <rPh sb="0" eb="2">
      <t>チキュウ</t>
    </rPh>
    <rPh sb="2" eb="5">
      <t>オンダンカ</t>
    </rPh>
    <rPh sb="5" eb="7">
      <t>タイサク</t>
    </rPh>
    <rPh sb="7" eb="9">
      <t>スイシン</t>
    </rPh>
    <rPh sb="9" eb="11">
      <t>キキン</t>
    </rPh>
    <phoneticPr fontId="2"/>
  </si>
  <si>
    <t>ボートパーク管理基金</t>
    <rPh sb="6" eb="8">
      <t>カンリ</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</si>
  <si>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</si>
  <si>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</si>
  <si>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</si>
  <si>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</si>
  <si>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</si>
  <si>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率が低下しているが、類似団体と比較して高い水準にある。なお、有形固定資産減価償却率が大幅に低下しているが、これは、農免農道の譲与に伴い新たな資産を無償取得したことによるもので、一過性の要因であることから、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</si>
  <si>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</si>
  <si>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</si>
  <si>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</si>
  <si>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</si>
  <si>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</si>
  <si>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</si>
  <si>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</si>
  <si>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減少傾向にあるが、過去の経済対策対応による生活関連対策基盤整備の財源として地方債を活用してきたことから、公債費負担が増加し、類似団体平均を大きく上回っている。今後も、計画的な事業実施によって地方債の新規発行を抑制するとともに、基金残高を含めた一般財源の確保を図り、これまで以上に比率の低減に努める必要がある。</t>
    <rPh sb="115" eb="118">
      <t>チホウサイ</t>
    </rPh>
    <rPh sb="121" eb="123">
      <t>ハッコウ</t>
    </rPh>
    <rPh sb="156" eb="158">
      <t>イジョウ</t>
    </rPh>
    <rPh sb="168" eb="170">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</si>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</sst>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9475-433D-921D-9D0B321F7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47291</c:v>
                </c:pt>
                <c:pt idx="1">
                  <c:v>41173</c:v>
                </c:pt>
                <c:pt idx="2">
                  <c:v>29133</c:v>
                </c:pt>
                <c:pt idx="3">
                  <c:v>20423</c:v>
                </c:pt>
                <c:pt idx="4">
                  <c:v>20675</c:v>
                </c:pt>
              </c:numCache>
            </c:numRef>
          </c:val>
          <c:smooth val="0"/>
          <c:extLst xmlns:c16r2="http://schemas.microsoft.com/office/drawing/2015/06/chart">
            <c:ext xmlns:c16="http://schemas.microsoft.com/office/drawing/2014/chart" uri="{C3380CC4-5D6E-409C-BE32-E72D297353CC}">
              <c16:uniqueId val="{00000001-9475-433D-921D-9D0B321F7553}"/>
            </c:ext>
          </c:extLst>
        </c:ser>
        <c:dLbls>
          <c:showLegendKey val="0"/>
          <c:showVal val="0"/>
          <c:showCatName val="0"/>
          <c:showSerName val="0"/>
          <c:showPercent val="0"/>
          <c:showBubbleSize val="0"/>
        </c:dLbls>
        <c:marker val="1"/>
        <c:smooth val="0"/>
        <c:axId val="115888896"/>
        <c:axId val="115890816"/>
      </c:lineChart>
      <c:catAx>
        <c:axId val="11588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90816"/>
        <c:crosses val="autoZero"/>
        <c:auto val="1"/>
        <c:lblAlgn val="ctr"/>
        <c:lblOffset val="100"/>
        <c:tickLblSkip val="1"/>
        <c:tickMarkSkip val="1"/>
        <c:noMultiLvlLbl val="0"/>
      </c:catAx>
      <c:valAx>
        <c:axId val="115890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8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3.55</c:v>
                </c:pt>
                <c:pt idx="1">
                  <c:v>4.7</c:v>
                </c:pt>
                <c:pt idx="2">
                  <c:v>5.72</c:v>
                </c:pt>
                <c:pt idx="3">
                  <c:v>4.03</c:v>
                </c:pt>
                <c:pt idx="4">
                  <c:v>6.01</c:v>
                </c:pt>
              </c:numCache>
            </c:numRef>
          </c:val>
          <c:extLst xmlns:c16r2="http://schemas.microsoft.com/office/drawing/2015/06/chart">
            <c:ext xmlns:c16="http://schemas.microsoft.com/office/drawing/2014/chart" uri="{C3380CC4-5D6E-409C-BE32-E72D297353CC}">
              <c16:uniqueId val="{00000000-BD58-4D49-A255-5A094857AD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9.4700000000000006</c:v>
                </c:pt>
                <c:pt idx="1">
                  <c:v>7.11</c:v>
                </c:pt>
                <c:pt idx="2">
                  <c:v>10.3</c:v>
                </c:pt>
                <c:pt idx="3">
                  <c:v>10.35</c:v>
                </c:pt>
                <c:pt idx="4">
                  <c:v>11.01</c:v>
                </c:pt>
              </c:numCache>
            </c:numRef>
          </c:val>
          <c:extLst xmlns:c16r2="http://schemas.microsoft.com/office/drawing/2015/06/chart">
            <c:ext xmlns:c16="http://schemas.microsoft.com/office/drawing/2014/chart" uri="{C3380CC4-5D6E-409C-BE32-E72D297353CC}">
              <c16:uniqueId val="{00000001-BD58-4D49-A255-5A094857AD4D}"/>
            </c:ext>
          </c:extLst>
        </c:ser>
        <c:dLbls>
          <c:showLegendKey val="0"/>
          <c:showVal val="0"/>
          <c:showCatName val="0"/>
          <c:showSerName val="0"/>
          <c:showPercent val="0"/>
          <c:showBubbleSize val="0"/>
        </c:dLbls>
        <c:gapWidth val="250"/>
        <c:overlap val="100"/>
        <c:axId val="124201600"/>
        <c:axId val="12420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-1.56</c:v>
                </c:pt>
                <c:pt idx="2">
                  <c:v>4.6100000000000003</c:v>
                </c:pt>
                <c:pt idx="3">
                  <c:v>-2.4900000000000002</c:v>
                </c:pt>
                <c:pt idx="4">
                  <c:v>2.77</c:v>
                </c:pt>
              </c:numCache>
            </c:numRef>
          </c:val>
          <c:smooth val="0"/>
          <c:extLst xmlns:c16r2="http://schemas.microsoft.com/office/drawing/2015/06/chart">
            <c:ext xmlns:c16="http://schemas.microsoft.com/office/drawing/2014/chart" uri="{C3380CC4-5D6E-409C-BE32-E72D297353CC}">
              <c16:uniqueId val="{00000002-BD58-4D49-A255-5A094857AD4D}"/>
            </c:ext>
          </c:extLst>
        </c:ser>
        <c:dLbls>
          <c:showLegendKey val="0"/>
          <c:showVal val="0"/>
          <c:showCatName val="0"/>
          <c:showSerName val="0"/>
          <c:showPercent val="0"/>
          <c:showBubbleSize val="0"/>
        </c:dLbls>
        <c:marker val="1"/>
        <c:smooth val="0"/>
        <c:axId val="124201600"/>
        <c:axId val="124207872"/>
      </c:lineChart>
      <c:catAx>
        <c:axId val="1242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207872"/>
        <c:crosses val="autoZero"/>
        <c:auto val="1"/>
        <c:lblAlgn val="ctr"/>
        <c:lblOffset val="100"/>
        <c:tickLblSkip val="1"/>
        <c:tickMarkSkip val="1"/>
        <c:noMultiLvlLbl val="0"/>
      </c:catAx>
      <c:valAx>
        <c:axId val="12420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747-495D-8527-B7797DC0FF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47-495D-8527-B7797DC0FF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747-495D-8527-B7797DC0FFDA}"/>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747-495D-8527-B7797DC0FFD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747-495D-8527-B7797DC0FFD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747-495D-8527-B7797DC0FFDA}"/>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3747-495D-8527-B7797DC0FFDA}"/>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0.65</c:v>
                </c:pt>
                <c:pt idx="2">
                  <c:v>#N/A</c:v>
                </c:pt>
                <c:pt idx="3">
                  <c:v>0.48</c:v>
                </c:pt>
                <c:pt idx="4">
                  <c:v>#N/A</c:v>
                </c:pt>
                <c:pt idx="5">
                  <c:v>0.92</c:v>
                </c:pt>
                <c:pt idx="6">
                  <c:v>#N/A</c:v>
                </c:pt>
                <c:pt idx="7">
                  <c:v>1.17</c:v>
                </c:pt>
                <c:pt idx="8">
                  <c:v>#N/A</c:v>
                </c:pt>
                <c:pt idx="9">
                  <c:v>1.59</c:v>
                </c:pt>
              </c:numCache>
            </c:numRef>
          </c:val>
          <c:extLst xmlns:c16r2="http://schemas.microsoft.com/office/drawing/2015/06/chart">
            <c:ext xmlns:c16="http://schemas.microsoft.com/office/drawing/2014/chart" uri="{C3380CC4-5D6E-409C-BE32-E72D297353CC}">
              <c16:uniqueId val="{00000007-3747-495D-8527-B7797DC0FFDA}"/>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0.1</c:v>
                </c:pt>
                <c:pt idx="1">
                  <c:v>#N/A</c:v>
                </c:pt>
                <c:pt idx="2">
                  <c:v>#N/A</c:v>
                </c:pt>
                <c:pt idx="3">
                  <c:v>0.86</c:v>
                </c:pt>
                <c:pt idx="4">
                  <c:v>#N/A</c:v>
                </c:pt>
                <c:pt idx="5">
                  <c:v>3.23</c:v>
                </c:pt>
                <c:pt idx="6">
                  <c:v>#N/A</c:v>
                </c:pt>
                <c:pt idx="7">
                  <c:v>3.99</c:v>
                </c:pt>
                <c:pt idx="8">
                  <c:v>#N/A</c:v>
                </c:pt>
                <c:pt idx="9">
                  <c:v>3.16</c:v>
                </c:pt>
              </c:numCache>
            </c:numRef>
          </c:val>
          <c:extLst xmlns:c16r2="http://schemas.microsoft.com/office/drawing/2015/06/chart">
            <c:ext xmlns:c16="http://schemas.microsoft.com/office/drawing/2014/chart" uri="{C3380CC4-5D6E-409C-BE32-E72D297353CC}">
              <c16:uniqueId val="{00000008-3747-495D-8527-B7797DC0FF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3.54</c:v>
                </c:pt>
                <c:pt idx="2">
                  <c:v>#N/A</c:v>
                </c:pt>
                <c:pt idx="3">
                  <c:v>4.6900000000000004</c:v>
                </c:pt>
                <c:pt idx="4">
                  <c:v>#N/A</c:v>
                </c:pt>
                <c:pt idx="5">
                  <c:v>5.72</c:v>
                </c:pt>
                <c:pt idx="6">
                  <c:v>#N/A</c:v>
                </c:pt>
                <c:pt idx="7">
                  <c:v>4.03</c:v>
                </c:pt>
                <c:pt idx="8">
                  <c:v>#N/A</c:v>
                </c:pt>
                <c:pt idx="9">
                  <c:v>6.01</c:v>
                </c:pt>
              </c:numCache>
            </c:numRef>
          </c:val>
          <c:extLst xmlns:c16r2="http://schemas.microsoft.com/office/drawing/2015/06/chart">
            <c:ext xmlns:c16="http://schemas.microsoft.com/office/drawing/2014/chart" uri="{C3380CC4-5D6E-409C-BE32-E72D297353CC}">
              <c16:uniqueId val="{00000009-3747-495D-8527-B7797DC0FFDA}"/>
            </c:ext>
          </c:extLst>
        </c:ser>
        <c:dLbls>
          <c:showLegendKey val="0"/>
          <c:showVal val="0"/>
          <c:showCatName val="0"/>
          <c:showSerName val="0"/>
          <c:showPercent val="0"/>
          <c:showBubbleSize val="0"/>
        </c:dLbls>
        <c:gapWidth val="150"/>
        <c:overlap val="100"/>
        <c:axId val="103088896"/>
        <c:axId val="103090432"/>
      </c:barChart>
      <c:catAx>
        <c:axId val="1030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90432"/>
        <c:crosses val="autoZero"/>
        <c:auto val="1"/>
        <c:lblAlgn val="ctr"/>
        <c:lblOffset val="100"/>
        <c:tickLblSkip val="1"/>
        <c:tickMarkSkip val="1"/>
        <c:noMultiLvlLbl val="0"/>
      </c:catAx>
      <c:valAx>
        <c:axId val="1030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8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568</c:v>
                </c:pt>
                <c:pt idx="5">
                  <c:v>590</c:v>
                </c:pt>
                <c:pt idx="8">
                  <c:v>577</c:v>
                </c:pt>
                <c:pt idx="11">
                  <c:v>573</c:v>
                </c:pt>
                <c:pt idx="14">
                  <c:v>567</c:v>
                </c:pt>
              </c:numCache>
            </c:numRef>
          </c:val>
          <c:extLst xmlns:c16r2="http://schemas.microsoft.com/office/drawing/2015/06/chart">
            <c:ext xmlns:c16="http://schemas.microsoft.com/office/drawing/2014/chart" uri="{C3380CC4-5D6E-409C-BE32-E72D297353CC}">
              <c16:uniqueId val="{00000000-E40A-4970-9490-233DB69973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E40A-4970-9490-233DB69973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57</c:v>
                </c:pt>
                <c:pt idx="6">
                  <c:v>65</c:v>
                </c:pt>
                <c:pt idx="9">
                  <c:v>66</c:v>
                </c:pt>
                <c:pt idx="12">
                  <c:v>61</c:v>
                </c:pt>
              </c:numCache>
            </c:numRef>
          </c:val>
          <c:extLst xmlns:c16r2="http://schemas.microsoft.com/office/drawing/2015/06/chart">
            <c:ext xmlns:c16="http://schemas.microsoft.com/office/drawing/2014/chart" uri="{C3380CC4-5D6E-409C-BE32-E72D297353CC}">
              <c16:uniqueId val="{00000002-E40A-4970-9490-233DB69973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46</c:v>
                </c:pt>
                <c:pt idx="6">
                  <c:v>51</c:v>
                </c:pt>
                <c:pt idx="9">
                  <c:v>64</c:v>
                </c:pt>
                <c:pt idx="12">
                  <c:v>61</c:v>
                </c:pt>
              </c:numCache>
            </c:numRef>
          </c:val>
          <c:extLst xmlns:c16r2="http://schemas.microsoft.com/office/drawing/2015/06/chart">
            <c:ext xmlns:c16="http://schemas.microsoft.com/office/drawing/2014/chart" uri="{C3380CC4-5D6E-409C-BE32-E72D297353CC}">
              <c16:uniqueId val="{00000003-E40A-4970-9490-233DB69973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255</c:v>
                </c:pt>
                <c:pt idx="3">
                  <c:v>258</c:v>
                </c:pt>
                <c:pt idx="6">
                  <c:v>258</c:v>
                </c:pt>
                <c:pt idx="9">
                  <c:v>274</c:v>
                </c:pt>
                <c:pt idx="12">
                  <c:v>280</c:v>
                </c:pt>
              </c:numCache>
            </c:numRef>
          </c:val>
          <c:extLst xmlns:c16r2="http://schemas.microsoft.com/office/drawing/2015/06/chart">
            <c:ext xmlns:c16="http://schemas.microsoft.com/office/drawing/2014/chart" uri="{C3380CC4-5D6E-409C-BE32-E72D297353CC}">
              <c16:uniqueId val="{00000004-E40A-4970-9490-233DB69973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0A-4970-9490-233DB69973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0A-4970-9490-233DB69973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690</c:v>
                </c:pt>
                <c:pt idx="3">
                  <c:v>680</c:v>
                </c:pt>
                <c:pt idx="6">
                  <c:v>622</c:v>
                </c:pt>
                <c:pt idx="9">
                  <c:v>584</c:v>
                </c:pt>
                <c:pt idx="12">
                  <c:v>551</c:v>
                </c:pt>
              </c:numCache>
            </c:numRef>
          </c:val>
          <c:extLst xmlns:c16r2="http://schemas.microsoft.com/office/drawing/2015/06/chart">
            <c:ext xmlns:c16="http://schemas.microsoft.com/office/drawing/2014/chart" uri="{C3380CC4-5D6E-409C-BE32-E72D297353CC}">
              <c16:uniqueId val="{00000007-E40A-4970-9490-233DB69973AD}"/>
            </c:ext>
          </c:extLst>
        </c:ser>
        <c:dLbls>
          <c:showLegendKey val="0"/>
          <c:showVal val="0"/>
          <c:showCatName val="0"/>
          <c:showSerName val="0"/>
          <c:showPercent val="0"/>
          <c:showBubbleSize val="0"/>
        </c:dLbls>
        <c:gapWidth val="100"/>
        <c:overlap val="100"/>
        <c:axId val="122002816"/>
        <c:axId val="1220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485</c:v>
                </c:pt>
                <c:pt idx="2">
                  <c:v>#N/A</c:v>
                </c:pt>
                <c:pt idx="3">
                  <c:v>#N/A</c:v>
                </c:pt>
                <c:pt idx="4">
                  <c:v>452</c:v>
                </c:pt>
                <c:pt idx="5">
                  <c:v>#N/A</c:v>
                </c:pt>
                <c:pt idx="6">
                  <c:v>#N/A</c:v>
                </c:pt>
                <c:pt idx="7">
                  <c:v>419</c:v>
                </c:pt>
                <c:pt idx="8">
                  <c:v>#N/A</c:v>
                </c:pt>
                <c:pt idx="9">
                  <c:v>#N/A</c:v>
                </c:pt>
                <c:pt idx="10">
                  <c:v>415</c:v>
                </c:pt>
                <c:pt idx="11">
                  <c:v>#N/A</c:v>
                </c:pt>
                <c:pt idx="12">
                  <c:v>#N/A</c:v>
                </c:pt>
                <c:pt idx="13">
                  <c:v>386</c:v>
                </c:pt>
                <c:pt idx="14">
                  <c:v>#N/A</c:v>
                </c:pt>
              </c:numCache>
            </c:numRef>
          </c:val>
          <c:smooth val="0"/>
          <c:extLst xmlns:c16r2="http://schemas.microsoft.com/office/drawing/2015/06/chart">
            <c:ext xmlns:c16="http://schemas.microsoft.com/office/drawing/2014/chart" uri="{C3380CC4-5D6E-409C-BE32-E72D297353CC}">
              <c16:uniqueId val="{00000008-E40A-4970-9490-233DB69973AD}"/>
            </c:ext>
          </c:extLst>
        </c:ser>
        <c:dLbls>
          <c:showLegendKey val="0"/>
          <c:showVal val="0"/>
          <c:showCatName val="0"/>
          <c:showSerName val="0"/>
          <c:showPercent val="0"/>
          <c:showBubbleSize val="0"/>
        </c:dLbls>
        <c:marker val="1"/>
        <c:smooth val="0"/>
        <c:axId val="122002816"/>
        <c:axId val="122017280"/>
      </c:lineChart>
      <c:catAx>
        <c:axId val="1220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17280"/>
        <c:crosses val="autoZero"/>
        <c:auto val="1"/>
        <c:lblAlgn val="ctr"/>
        <c:lblOffset val="100"/>
        <c:tickLblSkip val="1"/>
        <c:tickMarkSkip val="1"/>
        <c:noMultiLvlLbl val="0"/>
      </c:catAx>
      <c:valAx>
        <c:axId val="1220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6946</c:v>
                </c:pt>
                <c:pt idx="5">
                  <c:v>6888</c:v>
                </c:pt>
                <c:pt idx="8">
                  <c:v>6784</c:v>
                </c:pt>
                <c:pt idx="11">
                  <c:v>6581</c:v>
                </c:pt>
                <c:pt idx="14">
                  <c:v>6363</c:v>
                </c:pt>
              </c:numCache>
            </c:numRef>
          </c:val>
          <c:extLst xmlns:c16r2="http://schemas.microsoft.com/office/drawing/2015/06/chart">
            <c:ext xmlns:c16="http://schemas.microsoft.com/office/drawing/2014/chart" uri="{C3380CC4-5D6E-409C-BE32-E72D297353CC}">
              <c16:uniqueId val="{00000000-37D4-4433-8DE1-37D95BE00B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320</c:v>
                </c:pt>
                <c:pt idx="5">
                  <c:v>269</c:v>
                </c:pt>
                <c:pt idx="8">
                  <c:v>248</c:v>
                </c:pt>
                <c:pt idx="11">
                  <c:v>209</c:v>
                </c:pt>
                <c:pt idx="14">
                  <c:v>177</c:v>
                </c:pt>
              </c:numCache>
            </c:numRef>
          </c:val>
          <c:extLst xmlns:c16r2="http://schemas.microsoft.com/office/drawing/2015/06/chart">
            <c:ext xmlns:c16="http://schemas.microsoft.com/office/drawing/2014/chart" uri="{C3380CC4-5D6E-409C-BE32-E72D297353CC}">
              <c16:uniqueId val="{00000001-37D4-4433-8DE1-37D95BE00B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526</c:v>
                </c:pt>
                <c:pt idx="5">
                  <c:v>429</c:v>
                </c:pt>
                <c:pt idx="8">
                  <c:v>586</c:v>
                </c:pt>
                <c:pt idx="11">
                  <c:v>646</c:v>
                </c:pt>
                <c:pt idx="14">
                  <c:v>771</c:v>
                </c:pt>
              </c:numCache>
            </c:numRef>
          </c:val>
          <c:extLst xmlns:c16r2="http://schemas.microsoft.com/office/drawing/2015/06/chart">
            <c:ext xmlns:c16="http://schemas.microsoft.com/office/drawing/2014/chart" uri="{C3380CC4-5D6E-409C-BE32-E72D297353CC}">
              <c16:uniqueId val="{00000002-37D4-4433-8DE1-37D95BE00B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D4-4433-8DE1-37D95BE00B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D4-4433-8DE1-37D95BE00B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42</c:v>
                </c:pt>
                <c:pt idx="3">
                  <c:v>43</c:v>
                </c:pt>
                <c:pt idx="6">
                  <c:v>44</c:v>
                </c:pt>
                <c:pt idx="9">
                  <c:v>0</c:v>
                </c:pt>
                <c:pt idx="12">
                  <c:v>0</c:v>
                </c:pt>
              </c:numCache>
            </c:numRef>
          </c:val>
          <c:extLst xmlns:c16r2="http://schemas.microsoft.com/office/drawing/2015/06/chart">
            <c:ext xmlns:c16="http://schemas.microsoft.com/office/drawing/2014/chart" uri="{C3380CC4-5D6E-409C-BE32-E72D297353CC}">
              <c16:uniqueId val="{00000005-37D4-4433-8DE1-37D95BE00B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1305</c:v>
                </c:pt>
                <c:pt idx="3">
                  <c:v>1221</c:v>
                </c:pt>
                <c:pt idx="6">
                  <c:v>1165</c:v>
                </c:pt>
                <c:pt idx="9">
                  <c:v>1173</c:v>
                </c:pt>
                <c:pt idx="12">
                  <c:v>1145</c:v>
                </c:pt>
              </c:numCache>
            </c:numRef>
          </c:val>
          <c:extLst xmlns:c16r2="http://schemas.microsoft.com/office/drawing/2015/06/chart">
            <c:ext xmlns:c16="http://schemas.microsoft.com/office/drawing/2014/chart" uri="{C3380CC4-5D6E-409C-BE32-E72D297353CC}">
              <c16:uniqueId val="{00000006-37D4-4433-8DE1-37D95BE00B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875</c:v>
                </c:pt>
                <c:pt idx="3">
                  <c:v>934</c:v>
                </c:pt>
                <c:pt idx="6">
                  <c:v>844</c:v>
                </c:pt>
                <c:pt idx="9">
                  <c:v>798</c:v>
                </c:pt>
                <c:pt idx="12">
                  <c:v>742</c:v>
                </c:pt>
              </c:numCache>
            </c:numRef>
          </c:val>
          <c:extLst xmlns:c16r2="http://schemas.microsoft.com/office/drawing/2015/06/chart">
            <c:ext xmlns:c16="http://schemas.microsoft.com/office/drawing/2014/chart" uri="{C3380CC4-5D6E-409C-BE32-E72D297353CC}">
              <c16:uniqueId val="{00000007-37D4-4433-8DE1-37D95BE00B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4780</c:v>
                </c:pt>
                <c:pt idx="3">
                  <c:v>4700</c:v>
                </c:pt>
                <c:pt idx="6">
                  <c:v>4653</c:v>
                </c:pt>
                <c:pt idx="9">
                  <c:v>4666</c:v>
                </c:pt>
                <c:pt idx="12">
                  <c:v>4684</c:v>
                </c:pt>
              </c:numCache>
            </c:numRef>
          </c:val>
          <c:extLst xmlns:c16r2="http://schemas.microsoft.com/office/drawing/2015/06/chart">
            <c:ext xmlns:c16="http://schemas.microsoft.com/office/drawing/2014/chart" uri="{C3380CC4-5D6E-409C-BE32-E72D297353CC}">
              <c16:uniqueId val="{00000008-37D4-4433-8DE1-37D95BE00B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573</c:v>
                </c:pt>
                <c:pt idx="3">
                  <c:v>640</c:v>
                </c:pt>
                <c:pt idx="6">
                  <c:v>686</c:v>
                </c:pt>
                <c:pt idx="9">
                  <c:v>615</c:v>
                </c:pt>
                <c:pt idx="12">
                  <c:v>552</c:v>
                </c:pt>
              </c:numCache>
            </c:numRef>
          </c:val>
          <c:extLst xmlns:c16r2="http://schemas.microsoft.com/office/drawing/2015/06/chart">
            <c:ext xmlns:c16="http://schemas.microsoft.com/office/drawing/2014/chart" uri="{C3380CC4-5D6E-409C-BE32-E72D297353CC}">
              <c16:uniqueId val="{00000009-37D4-4433-8DE1-37D95BE00B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5763</c:v>
                </c:pt>
                <c:pt idx="3">
                  <c:v>5618</c:v>
                </c:pt>
                <c:pt idx="6">
                  <c:v>5375</c:v>
                </c:pt>
                <c:pt idx="9">
                  <c:v>5172</c:v>
                </c:pt>
                <c:pt idx="12">
                  <c:v>4971</c:v>
                </c:pt>
              </c:numCache>
            </c:numRef>
          </c:val>
          <c:extLst xmlns:c16r2="http://schemas.microsoft.com/office/drawing/2015/06/chart">
            <c:ext xmlns:c16="http://schemas.microsoft.com/office/drawing/2014/chart" uri="{C3380CC4-5D6E-409C-BE32-E72D297353CC}">
              <c16:uniqueId val="{0000000A-37D4-4433-8DE1-37D95BE00B2E}"/>
            </c:ext>
          </c:extLst>
        </c:ser>
        <c:dLbls>
          <c:showLegendKey val="0"/>
          <c:showVal val="0"/>
          <c:showCatName val="0"/>
          <c:showSerName val="0"/>
          <c:showPercent val="0"/>
          <c:showBubbleSize val="0"/>
        </c:dLbls>
        <c:gapWidth val="100"/>
        <c:overlap val="100"/>
        <c:axId val="125403136"/>
        <c:axId val="12540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5545</c:v>
                </c:pt>
                <c:pt idx="2">
                  <c:v>#N/A</c:v>
                </c:pt>
                <c:pt idx="3">
                  <c:v>#N/A</c:v>
                </c:pt>
                <c:pt idx="4">
                  <c:v>5570</c:v>
                </c:pt>
                <c:pt idx="5">
                  <c:v>#N/A</c:v>
                </c:pt>
                <c:pt idx="6">
                  <c:v>#N/A</c:v>
                </c:pt>
                <c:pt idx="7">
                  <c:v>5149</c:v>
                </c:pt>
                <c:pt idx="8">
                  <c:v>#N/A</c:v>
                </c:pt>
                <c:pt idx="9">
                  <c:v>#N/A</c:v>
                </c:pt>
                <c:pt idx="10">
                  <c:v>4987</c:v>
                </c:pt>
                <c:pt idx="11">
                  <c:v>#N/A</c:v>
                </c:pt>
                <c:pt idx="12">
                  <c:v>#N/A</c:v>
                </c:pt>
                <c:pt idx="13">
                  <c:v>4785</c:v>
                </c:pt>
                <c:pt idx="14">
                  <c:v>#N/A</c:v>
                </c:pt>
              </c:numCache>
            </c:numRef>
          </c:val>
          <c:smooth val="0"/>
          <c:extLst xmlns:c16r2="http://schemas.microsoft.com/office/drawing/2015/06/chart">
            <c:ext xmlns:c16="http://schemas.microsoft.com/office/drawing/2014/chart" uri="{C3380CC4-5D6E-409C-BE32-E72D297353CC}">
              <c16:uniqueId val="{0000000B-37D4-4433-8DE1-37D95BE00B2E}"/>
            </c:ext>
          </c:extLst>
        </c:ser>
        <c:dLbls>
          <c:showLegendKey val="0"/>
          <c:showVal val="0"/>
          <c:showCatName val="0"/>
          <c:showSerName val="0"/>
          <c:showPercent val="0"/>
          <c:showBubbleSize val="0"/>
        </c:dLbls>
        <c:marker val="1"/>
        <c:smooth val="0"/>
        <c:axId val="125403136"/>
        <c:axId val="125405056"/>
      </c:lineChart>
      <c:catAx>
        <c:axId val="1254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05056"/>
        <c:crosses val="autoZero"/>
        <c:auto val="1"/>
        <c:lblAlgn val="ctr"/>
        <c:lblOffset val="100"/>
        <c:tickLblSkip val="1"/>
        <c:tickMarkSkip val="1"/>
        <c:noMultiLvlLbl val="0"/>
      </c:catAx>
      <c:valAx>
        <c:axId val="12540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370</c:v>
                </c:pt>
                <c:pt idx="1">
                  <c:v>353</c:v>
                </c:pt>
                <c:pt idx="2">
                  <c:v>379</c:v>
                </c:pt>
              </c:numCache>
            </c:numRef>
          </c:val>
          <c:extLst xmlns:c16r2="http://schemas.microsoft.com/office/drawing/2015/06/chart">
            <c:ext xmlns:c16="http://schemas.microsoft.com/office/drawing/2014/chart" uri="{C3380CC4-5D6E-409C-BE32-E72D297353CC}">
              <c16:uniqueId val="{00000000-1C21-4957-A83C-960BF203F2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1C21-4957-A83C-960BF203F2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127</c:v>
                </c:pt>
                <c:pt idx="1">
                  <c:v>127</c:v>
                </c:pt>
                <c:pt idx="2">
                  <c:v>137</c:v>
                </c:pt>
              </c:numCache>
            </c:numRef>
          </c:val>
          <c:extLst xmlns:c16r2="http://schemas.microsoft.com/office/drawing/2015/06/chart">
            <c:ext xmlns:c16="http://schemas.microsoft.com/office/drawing/2014/chart" uri="{C3380CC4-5D6E-409C-BE32-E72D297353CC}">
              <c16:uniqueId val="{00000002-1C21-4957-A83C-960BF203F240}"/>
            </c:ext>
          </c:extLst>
        </c:ser>
        <c:dLbls>
          <c:showLegendKey val="0"/>
          <c:showVal val="0"/>
          <c:showCatName val="0"/>
          <c:showSerName val="0"/>
          <c:showPercent val="0"/>
          <c:showBubbleSize val="0"/>
        </c:dLbls>
        <c:gapWidth val="120"/>
        <c:overlap val="100"/>
        <c:axId val="124753408"/>
        <c:axId val="124754944"/>
      </c:barChart>
      <c:catAx>
        <c:axId val="1247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754944"/>
        <c:crosses val="autoZero"/>
        <c:auto val="1"/>
        <c:lblAlgn val="ctr"/>
        <c:lblOffset val="100"/>
        <c:tickLblSkip val="1"/>
        <c:tickMarkSkip val="1"/>
        <c:noMultiLvlLbl val="0"/>
      </c:catAx>
      <c:valAx>
        <c:axId val="124754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7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{657566D3-3A21-4DA8-A348-2CC2CCEA6F19}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974-4FD4-AFCE-77CFFAD3CEF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{545E5EA8-FB3D-452D-AACD-2E26D934B7A5}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74-4FD4-AFCE-77CFFAD3CEF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{79CFE445-7D68-4E84-B498-8400C828FCE4}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74-4FD4-AFCE-77CFFAD3CEF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{9AACA88C-E802-4807-A70B-C8A525A69A58}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74-4FD4-AFCE-77CFFAD3CEF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{61F22B13-AB43-4885-A453-4165467573A6}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74-4FD4-AFCE-77CFFAD3CE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{63FE1ECB-F760-4FB2-B7CC-5FD60B7AF5A9}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974-4FD4-AFCE-77CFFAD3CE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{99811834-CDD1-4A5C-899D-A157FAA0BDEC}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974-4FD4-AFCE-77CFFAD3CE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{614B1400-68E9-4B02-BFF0-AD854C9AB1FA}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974-4FD4-AFCE-77CFFAD3CE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{252A44C8-326D-4D0E-BDDF-2C45E7B92484}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974-4FD4-AFCE-77CFFAD3C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63.7</c:v>
                </c:pt>
                <c:pt idx="24">
                  <c:v>65.099999999999994</c:v>
                </c:pt>
                <c:pt idx="32">
                  <c:v>61.1</c:v>
                </c:pt>
              </c:numCache>
            </c:numRef>
          </c:xVal>
          <c:yVal>
            <c:numRef>
              <c:f>公会計指標分析・財政指標組合せ分析表!$BP$51:$DC$51</c:f>
              <c:numCache>
                <c:formatCode>#,##0.0;"▲ "#,##0.0</c:formatCode>
                <c:ptCount val="40"/>
                <c:pt idx="16">
                  <c:v>168.1</c:v>
                </c:pt>
                <c:pt idx="24">
                  <c:v>173.2</c:v>
                </c:pt>
                <c:pt idx="32">
                  <c:v>164.3</c:v>
                </c:pt>
              </c:numCache>
            </c:numRef>
          </c:yVal>
          <c:smooth val="0"/>
          <c:extLst xmlns:c16r2="http://schemas.microsoft.com/office/drawing/2015/06/chart">
            <c:ext xmlns:c16="http://schemas.microsoft.com/office/drawing/2014/chart" uri="{C3380CC4-5D6E-409C-BE32-E72D297353CC}">
              <c16:uniqueId val="{00000009-D974-4FD4-AFCE-77CFFAD3CE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{8EAFDB04-1C09-4FBA-888F-42C2877C03B6}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974-4FD4-AFCE-77CFFAD3CEF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{BDF6DC36-B68F-416B-B802-3D649CAA6BC5}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74-4FD4-AFCE-77CFFAD3CEF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{58B3A1C6-CBD3-46F8-9640-3837A505B970}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74-4FD4-AFCE-77CFFAD3CEF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{AE36378B-0BCE-4A75-B7D8-54AD3C3E786A}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74-4FD4-AFCE-77CFFAD3CEF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{E928A678-B0FF-4827-8D73-98D2798B3C80}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74-4FD4-AFCE-77CFFAD3CE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{17032D7B-2074-4218-9AF6-EC753DBCF650}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974-4FD4-AFCE-77CFFAD3CE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{D5DBC5E8-8EEB-42FE-98FE-E32BA9A857BD}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974-4FD4-AFCE-77CFFAD3CE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{C8E45478-0CDD-4714-9973-554FDC57F16A}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974-4FD4-AFCE-77CFFAD3CE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{79861484-EB4A-46C7-99B1-7EC48B3B2296}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974-4FD4-AFCE-77CFFAD3C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D974-4FD4-AFCE-77CFFAD3CEFC}"/>
            </c:ext>
          </c:extLst>
        </c:ser>
        <c:dLbls>
          <c:showLegendKey val="0"/>
          <c:showVal val="1"/>
          <c:showCatName val="0"/>
          <c:showSerName val="0"/>
          <c:showPercent val="0"/>
          <c:showBubbleSize val="0"/>
        </c:dLbls>
        <c:axId val="124929920"/>
        <c:axId val="124964864"/>
      </c:scatterChart>
      <c:valAx>
        <c:axId val="124929920"/>
        <c:scaling>
          <c:orientation val="minMax"/>
          <c:max val="67"/>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64864"/>
        <c:crosses val="autoZero"/>
        <c:crossBetween val="midCat"/>
      </c:valAx>
      <c:valAx>
        <c:axId val="124964864"/>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92992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{40471D30-D467-4A36-AF75-228A5746DF36}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0F8-4004-9201-ECA161F96FA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{41E34ABB-54CF-451E-975B-A8CF6D9A7F77}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F8-4004-9201-ECA161F96FA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{9B9250D8-623D-4010-9A4B-B6D41E4FB546}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F8-4004-9201-ECA161F96FA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{3E86EC45-01EA-4BB1-8343-CDF871A03399}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F8-4004-9201-ECA161F96FA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{83CF935A-EF89-4B9C-BFB6-A21DEF45CEA6}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F8-4004-9201-ECA161F96F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{E57D7A8E-F009-4812-A0A9-9F63B8753DA5}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0F8-4004-9201-ECA161F96F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{32846F10-8D7F-4B27-A792-044F24C04D89}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0F8-4004-9201-ECA161F96FA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{1AFD8504-09B5-4B33-AE62-84211D45FCB4}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0F8-4004-9201-ECA161F96FA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{EBF57A85-84AE-46BA-AB31-A9CF484BAD2C}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0F8-4004-9201-ECA161F96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16.2</c:v>
                </c:pt>
                <c:pt idx="16">
                  <c:v>15</c:v>
                </c:pt>
                <c:pt idx="24">
                  <c:v>14.4</c:v>
                </c:pt>
                <c:pt idx="32">
                  <c:v>13.7</c:v>
                </c:pt>
              </c:numCache>
            </c:numRef>
          </c:xVal>
          <c:yVal>
            <c:numRef>
              <c:f>公会計指標分析・財政指標組合せ分析表!$BP$73:$DC$73</c:f>
              <c:numCache>
                <c:formatCode>#,##0.0;"▲ "#,##0.0</c:formatCode>
                <c:ptCount val="40"/>
                <c:pt idx="0">
                  <c:v>182.3</c:v>
                </c:pt>
                <c:pt idx="8">
                  <c:v>190.1</c:v>
                </c:pt>
                <c:pt idx="16">
                  <c:v>168.1</c:v>
                </c:pt>
                <c:pt idx="24">
                  <c:v>173.2</c:v>
                </c:pt>
                <c:pt idx="32">
                  <c:v>164.3</c:v>
                </c:pt>
              </c:numCache>
            </c:numRef>
          </c:yVal>
          <c:smooth val="0"/>
          <c:extLst xmlns:c16r2="http://schemas.microsoft.com/office/drawing/2015/06/chart">
            <c:ext xmlns:c16="http://schemas.microsoft.com/office/drawing/2014/chart" uri="{C3380CC4-5D6E-409C-BE32-E72D297353CC}">
              <c16:uniqueId val="{00000009-70F8-4004-9201-ECA161F96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{05815153-52F4-448E-A221-86FCD588A307}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0F8-4004-9201-ECA161F96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{623354E5-C510-4DA9-A88E-5C4EA158911A}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F8-4004-9201-ECA161F96FA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{4D98428B-0B95-4594-A40B-C19AF6B7CCCC}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F8-4004-9201-ECA161F96FA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{1B782359-DE36-42E7-9761-7ECA4CF77DD5}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F8-4004-9201-ECA161F96FA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{060B9F9C-E668-402A-96E5-14B6E2DED130}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F8-4004-9201-ECA161F96FAB}"/>
                </c:ext>
              </c:extLst>
            </c:dLbl>
            <c:dLbl>
              <c:idx val="8"/>
              <c:layout>
                <c:manualLayout>
                  <c:x val="-2.63073745163987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{CD9A0AA7-AD14-4263-9FB8-171606B4835B}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0F8-4004-9201-ECA161F96FAB}"/>
                </c:ext>
              </c:extLst>
            </c:dLbl>
            <c:dLbl>
              <c:idx val="16"/>
              <c:layout>
                <c:manualLayout>
                  <c:x val="-3.708860872182247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{12CCDDFE-3B6D-46BB-A2DF-F4FDB6088D56}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0F8-4004-9201-ECA161F96FA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{B5B28166-AA1B-4FE3-8DA1-E2307745518A}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0F8-4004-9201-ECA161F96FAB}"/>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{3C5FD091-BC44-4245-A21B-CA9BBD894024}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0F8-4004-9201-ECA161F96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70F8-4004-9201-ECA161F96FAB}"/>
            </c:ext>
          </c:extLst>
        </c:ser>
        <c:dLbls>
          <c:showLegendKey val="0"/>
          <c:showVal val="1"/>
          <c:showCatName val="0"/>
          <c:showSerName val="0"/>
          <c:showPercent val="0"/>
          <c:showBubbleSize val="0"/>
        </c:dLbls>
        <c:axId val="126095360"/>
        <c:axId val="126097280"/>
      </c:scatterChart>
      <c:valAx>
        <c:axId val="126095360"/>
        <c:scaling>
          <c:orientation val="minMax"/>
          <c:max val="17.8"/>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97280"/>
        <c:crosses val="autoZero"/>
        <c:crossBetween val="midCat"/>
      </c:valAx>
      <c:valAx>
        <c:axId val="12609728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9536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微減で推移しているが、公営企業会計の元利償還金について、償還のピークは数年先であるとの推測をしており、微増で推移し、繰出金の増加につながり財政運営を圧迫している状況である。引き続き新規借入の抑制を図り、比率の低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分子の将来負担額は減少しているが、依然として高い水準にある。基金残高の確保を図るとともに、計画的な事業実施により将来負担額を減少させ、比率の低減を図る。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普通交付税の増額、地方消費税交付金等の増額等により、積立額が取崩額を上回り、前年度を超える残高を確保することができた。特定目的基金は、今後の庁舎建設の財源確保として公共施設建設基金へ積立てを実施したほか、ボートパークの管理に充当する基金としてボートパーク管理基金を新設したことにより、基金残高の増額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今後の財政需要として、新庁舎建設、公共施設の老朽化対策、社会保障関係経費などが挙げられるほか、災害復旧費などの非常時に要する経費の備えとして、計画的に積立を行い、基金残高を保持する。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にの財源、（公共施設建設基金）公共施設等の建設に必要な経費の財源、（まちづくり基金）地域住民主体のまちづくり事業に必要な経費の財源、（地球温暖化対策推進基金）地域住民主体の地球温暖化対策に必要な経費の財源、（ボートパーク管理基金）ひらおボートパークの管理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公共施設建設基金においては、今後の新庁舎建設事業費の財源を確保するため、新たな積立を始めた。ボートパーク管理基金は、ひらおボートパークの管理に要する財源として新設。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公共施設建設基金は、新庁舎建設事業費とあわせて、庁舎以外における公共施設の老朽化対策の財源確保として計画的、年次的に積立を行う予定である。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主に普通交付税の増額、地方消費税交付金等の増額等により、積立金が取崩額を上回り、前年度を超える残高を確保することができた。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今後の財政需要として、新庁舎建設、社会保障関係経費などのほか、災害復旧費などの非常時に要する経費の備えとして、計画的に積立を行い、基金残高を保持する。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利子分のみを積立している状況であり、大きな変動は生じていない。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公債費は今後微減で推移すると推測しており、新庁舎建設、公共施設の老朽化対策として公共施設建設基金などへの積立を優先的に措置している状況である。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有形固定資産減価償却率は、高度成長期に集中的に建設されてきた公共施設等が更新時期を迎えていることなどから、類似団体平均より高い水準にある。平成２８年度に策定した公共施設等総合管理</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に基づき、公共施設等の</a:t>
          </a:r>
          <a:r>
            <a:rPr kumimoji="1" lang="ja-JP" altLang="en-US" sz="1100">
              <a:solidFill>
                <a:schemeClr val="dk1"/>
              </a:solidFill>
              <a:effectLst/>
              <a:latin typeface="+mn-lt"/>
              <a:ea typeface="+mn-ea"/>
              <a:cs typeface="+mn-cs"/>
            </a:rPr>
            <a:t>適切な維持管理及び総資産量の適正化</a:t>
          </a:r>
          <a:r>
            <a:rPr kumimoji="1" lang="ja-JP" altLang="ja-JP" sz="1100">
              <a:solidFill>
                <a:schemeClr val="dk1"/>
              </a:solidFill>
              <a:effectLst/>
              <a:latin typeface="+mn-lt"/>
              <a:ea typeface="+mn-ea"/>
              <a:cs typeface="+mn-cs"/>
            </a:rPr>
            <a:t>に向けた取組みを進めていく。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0" name="楕円 79"/>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1"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82" name="楕円 81"/>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148862</xdr:rowOff>
    </xdr:from>
    <xdr:to>
      <xdr:col>23</xdr:col>
      <xdr:colOff>85725</xdr:colOff>
      <xdr:row>29</xdr:row>
      <xdr:rowOff>100783</xdr:rowOff>
    </xdr:to>
    <xdr:cxnSp macro="">
      <xdr:nvCxnSpPr>
        <xdr:cNvPr id="83" name="直線コネクタ 82"/>
        <xdr:cNvCxnSpPr/>
      </xdr:nvCxnSpPr>
      <xdr:spPr>
        <a:xfrm>
          <a:off x="4051300" y="5720987"/>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84" name="楕円 83"/>
        <xdr:cNvSpPr/>
      </xdr:nvSpPr>
      <xdr:spPr>
        <a:xfrm>
          <a:off x="3238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20592</xdr:rowOff>
    </xdr:to>
    <xdr:cxnSp macro="">
      <xdr:nvCxnSpPr>
        <xdr:cNvPr id="85" name="直線コネクタ 84"/>
        <xdr:cNvCxnSpPr/>
      </xdr:nvCxnSpPr>
      <xdr:spPr>
        <a:xfrm flipV="1">
          <a:off x="3289300" y="57209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88" name="n_1mainValue有形固定資産減価償却率"/>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89" name="n_2mainValue有形固定資産減価償却率"/>
        <xdr:cNvSpPr txBox="1"/>
      </xdr:nvSpPr>
      <xdr:spPr>
        <a:xfrm>
          <a:off x="3086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債務償還可能年数は類似団体平均を大</a:t>
          </a:r>
          <a:r>
            <a:rPr kumimoji="1" lang="ja-JP" altLang="en-US" sz="1100">
              <a:solidFill>
                <a:schemeClr val="dk1"/>
              </a:solidFill>
              <a:effectLst/>
              <a:latin typeface="+mn-lt"/>
              <a:ea typeface="+mn-ea"/>
              <a:cs typeface="+mn-cs"/>
            </a:rPr>
            <a:t>きく</a:t>
          </a:r>
          <a:r>
            <a:rPr kumimoji="1" lang="ja-JP" altLang="ja-JP" sz="1100">
              <a:solidFill>
                <a:schemeClr val="dk1"/>
              </a:solidFill>
              <a:effectLst/>
              <a:latin typeface="+mn-lt"/>
              <a:ea typeface="+mn-ea"/>
              <a:cs typeface="+mn-cs"/>
            </a:rPr>
            <a:t>上回っており、主な要因としては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額における地方債現在高が類似団体と比べて大きいことが考えられる。将来負担額は減少傾向にあるものの、依然として高い水準にあることから、新規に発行する地方債の抑制などにより、引き続き、減少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125236</xdr:rowOff>
    </xdr:from>
    <xdr:to>
      <xdr:col>76</xdr:col>
      <xdr:colOff>73025</xdr:colOff>
      <xdr:row>28</xdr:row>
      <xdr:rowOff>55386</xdr:rowOff>
    </xdr:to>
    <xdr:sp macro="" textlink="">
      <xdr:nvSpPr>
        <xdr:cNvPr id="130" name="楕円 129"/>
        <xdr:cNvSpPr/>
      </xdr:nvSpPr>
      <xdr:spPr>
        <a:xfrm>
          <a:off x="14744700" y="55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40163</xdr:rowOff>
    </xdr:from>
    <xdr:ext cx="340478" cy="259045"/>
    <xdr:sp macro="" textlink="">
      <xdr:nvSpPr>
        <xdr:cNvPr id="131" name="債務償還可能年数該当値テキスト"/>
        <xdr:cNvSpPr txBox="1"/>
      </xdr:nvSpPr>
      <xdr:spPr>
        <a:xfrm>
          <a:off x="14846300" y="5440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0" name="楕円 69"/>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13352</xdr:rowOff>
    </xdr:from>
    <xdr:ext cx="405111" cy="259045"/>
    <xdr:sp macro="" textlink="">
      <xdr:nvSpPr>
        <xdr:cNvPr id="71" name="【道路】&#10;有形固定資産減価償却率該当値テキスト"/>
        <xdr:cNvSpPr txBox="1"/>
      </xdr:nvSpPr>
      <xdr:spPr>
        <a:xfrm>
          <a:off x="4673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2" name="楕円 71"/>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93345</xdr:rowOff>
    </xdr:from>
    <xdr:to>
      <xdr:col>24</xdr:col>
      <xdr:colOff>63500</xdr:colOff>
      <xdr:row>39</xdr:row>
      <xdr:rowOff>85725</xdr:rowOff>
    </xdr:to>
    <xdr:cxnSp macro="">
      <xdr:nvCxnSpPr>
        <xdr:cNvPr id="73" name="直線コネクタ 72"/>
        <xdr:cNvCxnSpPr/>
      </xdr:nvCxnSpPr>
      <xdr:spPr>
        <a:xfrm>
          <a:off x="3797300" y="6436995"/>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4" name="楕円 73"/>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123825</xdr:rowOff>
    </xdr:to>
    <xdr:cxnSp macro="">
      <xdr:nvCxnSpPr>
        <xdr:cNvPr id="75" name="直線コネクタ 74"/>
        <xdr:cNvCxnSpPr/>
      </xdr:nvCxnSpPr>
      <xdr:spPr>
        <a:xfrm flipV="1">
          <a:off x="2908300" y="643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79" name="n_2mainValue【道路】&#10;有形固定資産減価償却率"/>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139994</xdr:rowOff>
    </xdr:from>
    <xdr:to>
      <xdr:col>55</xdr:col>
      <xdr:colOff>50800</xdr:colOff>
      <xdr:row>40</xdr:row>
      <xdr:rowOff>70144</xdr:rowOff>
    </xdr:to>
    <xdr:sp macro="" textlink="">
      <xdr:nvSpPr>
        <xdr:cNvPr id="119" name="楕円 118"/>
        <xdr:cNvSpPr/>
      </xdr:nvSpPr>
      <xdr:spPr>
        <a:xfrm>
          <a:off x="10426700" y="68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118421</xdr:rowOff>
    </xdr:from>
    <xdr:ext cx="534377" cy="259045"/>
    <xdr:sp macro="" textlink="">
      <xdr:nvSpPr>
        <xdr:cNvPr id="120" name="【道路】&#10;一人当たり延長該当値テキスト"/>
        <xdr:cNvSpPr txBox="1"/>
      </xdr:nvSpPr>
      <xdr:spPr>
        <a:xfrm>
          <a:off x="10515600" y="68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154787</xdr:rowOff>
    </xdr:from>
    <xdr:to>
      <xdr:col>50</xdr:col>
      <xdr:colOff>165100</xdr:colOff>
      <xdr:row>40</xdr:row>
      <xdr:rowOff>84937</xdr:rowOff>
    </xdr:to>
    <xdr:sp macro="" textlink="">
      <xdr:nvSpPr>
        <xdr:cNvPr id="121" name="楕円 120"/>
        <xdr:cNvSpPr/>
      </xdr:nvSpPr>
      <xdr:spPr>
        <a:xfrm>
          <a:off x="9588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19344</xdr:rowOff>
    </xdr:from>
    <xdr:to>
      <xdr:col>55</xdr:col>
      <xdr:colOff>0</xdr:colOff>
      <xdr:row>40</xdr:row>
      <xdr:rowOff>34137</xdr:rowOff>
    </xdr:to>
    <xdr:cxnSp macro="">
      <xdr:nvCxnSpPr>
        <xdr:cNvPr id="122" name="直線コネクタ 121"/>
        <xdr:cNvCxnSpPr/>
      </xdr:nvCxnSpPr>
      <xdr:spPr>
        <a:xfrm flipV="1">
          <a:off x="9639300" y="6877344"/>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160013</xdr:rowOff>
    </xdr:from>
    <xdr:to>
      <xdr:col>46</xdr:col>
      <xdr:colOff>38100</xdr:colOff>
      <xdr:row>40</xdr:row>
      <xdr:rowOff>90163</xdr:rowOff>
    </xdr:to>
    <xdr:sp macro="" textlink="">
      <xdr:nvSpPr>
        <xdr:cNvPr id="123" name="楕円 122"/>
        <xdr:cNvSpPr/>
      </xdr:nvSpPr>
      <xdr:spPr>
        <a:xfrm>
          <a:off x="8699500" y="68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34137</xdr:rowOff>
    </xdr:from>
    <xdr:to>
      <xdr:col>50</xdr:col>
      <xdr:colOff>114300</xdr:colOff>
      <xdr:row>40</xdr:row>
      <xdr:rowOff>39363</xdr:rowOff>
    </xdr:to>
    <xdr:cxnSp macro="">
      <xdr:nvCxnSpPr>
        <xdr:cNvPr id="124" name="直線コネクタ 123"/>
        <xdr:cNvCxnSpPr/>
      </xdr:nvCxnSpPr>
      <xdr:spPr>
        <a:xfrm flipV="1">
          <a:off x="8750300" y="689213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6"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76064</xdr:rowOff>
    </xdr:from>
    <xdr:ext cx="534377" cy="259045"/>
    <xdr:sp macro="" textlink="">
      <xdr:nvSpPr>
        <xdr:cNvPr id="127" name="n_1mainValue【道路】&#10;一人当たり延長"/>
        <xdr:cNvSpPr txBox="1"/>
      </xdr:nvSpPr>
      <xdr:spPr>
        <a:xfrm>
          <a:off x="9359411" y="69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81290</xdr:rowOff>
    </xdr:from>
    <xdr:ext cx="534377" cy="259045"/>
    <xdr:sp macro="" textlink="">
      <xdr:nvSpPr>
        <xdr:cNvPr id="128" name="n_2mainValue【道路】&#10;一人当たり延長"/>
        <xdr:cNvSpPr txBox="1"/>
      </xdr:nvSpPr>
      <xdr:spPr>
        <a:xfrm>
          <a:off x="8483111" y="693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66" name="楕円 165"/>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67" name="【橋りょう・トンネル】&#10;有形固定資産減価償却率該当値テキスト"/>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68" name="楕円 167"/>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121920</xdr:rowOff>
    </xdr:from>
    <xdr:to>
      <xdr:col>24</xdr:col>
      <xdr:colOff>63500</xdr:colOff>
      <xdr:row>58</xdr:row>
      <xdr:rowOff>87630</xdr:rowOff>
    </xdr:to>
    <xdr:cxnSp macro="">
      <xdr:nvCxnSpPr>
        <xdr:cNvPr id="169" name="直線コネクタ 168"/>
        <xdr:cNvCxnSpPr/>
      </xdr:nvCxnSpPr>
      <xdr:spPr>
        <a:xfrm>
          <a:off x="3797300" y="98945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70" name="楕円 169"/>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148590</xdr:rowOff>
    </xdr:to>
    <xdr:cxnSp macro="">
      <xdr:nvCxnSpPr>
        <xdr:cNvPr id="171" name="直線コネクタ 170"/>
        <xdr:cNvCxnSpPr/>
      </xdr:nvCxnSpPr>
      <xdr:spPr>
        <a:xfrm flipV="1">
          <a:off x="2908300" y="9894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74" name="n_1mainValue【橋りょう・トンネル】&#10;有形固定資産減価償却率"/>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75"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111704</xdr:rowOff>
    </xdr:from>
    <xdr:to>
      <xdr:col>55</xdr:col>
      <xdr:colOff>50800</xdr:colOff>
      <xdr:row>63</xdr:row>
      <xdr:rowOff>41854</xdr:rowOff>
    </xdr:to>
    <xdr:sp macro="" textlink="">
      <xdr:nvSpPr>
        <xdr:cNvPr id="213" name="楕円 212"/>
        <xdr:cNvSpPr/>
      </xdr:nvSpPr>
      <xdr:spPr>
        <a:xfrm>
          <a:off x="10426700" y="107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90131</xdr:rowOff>
    </xdr:from>
    <xdr:ext cx="599010" cy="259045"/>
    <xdr:sp macro="" textlink="">
      <xdr:nvSpPr>
        <xdr:cNvPr id="214" name="【橋りょう・トンネル】&#10;一人当たり有形固定資産（償却資産）額該当値テキスト"/>
        <xdr:cNvSpPr txBox="1"/>
      </xdr:nvSpPr>
      <xdr:spPr>
        <a:xfrm>
          <a:off x="10515600" y="107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151050</xdr:rowOff>
    </xdr:from>
    <xdr:to>
      <xdr:col>50</xdr:col>
      <xdr:colOff>165100</xdr:colOff>
      <xdr:row>63</xdr:row>
      <xdr:rowOff>81200</xdr:rowOff>
    </xdr:to>
    <xdr:sp macro="" textlink="">
      <xdr:nvSpPr>
        <xdr:cNvPr id="215" name="楕円 214"/>
        <xdr:cNvSpPr/>
      </xdr:nvSpPr>
      <xdr:spPr>
        <a:xfrm>
          <a:off x="9588500" y="107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162504</xdr:rowOff>
    </xdr:from>
    <xdr:to>
      <xdr:col>55</xdr:col>
      <xdr:colOff>0</xdr:colOff>
      <xdr:row>63</xdr:row>
      <xdr:rowOff>30400</xdr:rowOff>
    </xdr:to>
    <xdr:cxnSp macro="">
      <xdr:nvCxnSpPr>
        <xdr:cNvPr id="216" name="直線コネクタ 215"/>
        <xdr:cNvCxnSpPr/>
      </xdr:nvCxnSpPr>
      <xdr:spPr>
        <a:xfrm flipV="1">
          <a:off x="9639300" y="10792404"/>
          <a:ext cx="838200" cy="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153704</xdr:rowOff>
    </xdr:from>
    <xdr:to>
      <xdr:col>46</xdr:col>
      <xdr:colOff>38100</xdr:colOff>
      <xdr:row>63</xdr:row>
      <xdr:rowOff>83854</xdr:rowOff>
    </xdr:to>
    <xdr:sp macro="" textlink="">
      <xdr:nvSpPr>
        <xdr:cNvPr id="217" name="楕円 216"/>
        <xdr:cNvSpPr/>
      </xdr:nvSpPr>
      <xdr:spPr>
        <a:xfrm>
          <a:off x="8699500" y="107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30400</xdr:rowOff>
    </xdr:from>
    <xdr:to>
      <xdr:col>50</xdr:col>
      <xdr:colOff>114300</xdr:colOff>
      <xdr:row>63</xdr:row>
      <xdr:rowOff>33054</xdr:rowOff>
    </xdr:to>
    <xdr:cxnSp macro="">
      <xdr:nvCxnSpPr>
        <xdr:cNvPr id="218" name="直線コネクタ 217"/>
        <xdr:cNvCxnSpPr/>
      </xdr:nvCxnSpPr>
      <xdr:spPr>
        <a:xfrm flipV="1">
          <a:off x="8750300" y="1083175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20"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72327</xdr:rowOff>
    </xdr:from>
    <xdr:ext cx="599010" cy="259045"/>
    <xdr:sp macro="" textlink="">
      <xdr:nvSpPr>
        <xdr:cNvPr id="221" name="n_1mainValue【橋りょう・トンネル】&#10;一人当たり有形固定資産（償却資産）額"/>
        <xdr:cNvSpPr txBox="1"/>
      </xdr:nvSpPr>
      <xdr:spPr>
        <a:xfrm>
          <a:off x="9327095" y="1087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74981</xdr:rowOff>
    </xdr:from>
    <xdr:ext cx="599010" cy="259045"/>
    <xdr:sp macro="" textlink="">
      <xdr:nvSpPr>
        <xdr:cNvPr id="222" name="n_2mainValue【橋りょう・トンネル】&#10;一人当たり有形固定資産（償却資産）額"/>
        <xdr:cNvSpPr txBox="1"/>
      </xdr:nvSpPr>
      <xdr:spPr>
        <a:xfrm>
          <a:off x="8450795" y="1087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50"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59" name="楕円 258"/>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131335</xdr:rowOff>
    </xdr:from>
    <xdr:ext cx="405111" cy="259045"/>
    <xdr:sp macro="" textlink="">
      <xdr:nvSpPr>
        <xdr:cNvPr id="260" name="【公営住宅】&#10;有形固定資産減価償却率該当値テキスト"/>
        <xdr:cNvSpPr txBox="1"/>
      </xdr:nvSpPr>
      <xdr:spPr>
        <a:xfrm>
          <a:off x="46736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142748</xdr:rowOff>
    </xdr:from>
    <xdr:to>
      <xdr:col>20</xdr:col>
      <xdr:colOff>38100</xdr:colOff>
      <xdr:row>82</xdr:row>
      <xdr:rowOff>72898</xdr:rowOff>
    </xdr:to>
    <xdr:sp macro="" textlink="">
      <xdr:nvSpPr>
        <xdr:cNvPr id="261" name="楕円 260"/>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22098</xdr:rowOff>
    </xdr:to>
    <xdr:cxnSp macro="">
      <xdr:nvCxnSpPr>
        <xdr:cNvPr id="262" name="直線コネクタ 261"/>
        <xdr:cNvCxnSpPr/>
      </xdr:nvCxnSpPr>
      <xdr:spPr>
        <a:xfrm flipV="1">
          <a:off x="3797300" y="140467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263" name="楕円 262"/>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22098</xdr:rowOff>
    </xdr:from>
    <xdr:to>
      <xdr:col>19</xdr:col>
      <xdr:colOff>177800</xdr:colOff>
      <xdr:row>82</xdr:row>
      <xdr:rowOff>88392</xdr:rowOff>
    </xdr:to>
    <xdr:cxnSp macro="">
      <xdr:nvCxnSpPr>
        <xdr:cNvPr id="264" name="直線コネクタ 263"/>
        <xdr:cNvCxnSpPr/>
      </xdr:nvCxnSpPr>
      <xdr:spPr>
        <a:xfrm flipV="1">
          <a:off x="2908300" y="140809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5"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6"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89425</xdr:rowOff>
    </xdr:from>
    <xdr:ext cx="405111" cy="259045"/>
    <xdr:sp macro="" textlink="">
      <xdr:nvSpPr>
        <xdr:cNvPr id="267" name="n_1mainValue【公営住宅】&#10;有形固定資産減価償却率"/>
        <xdr:cNvSpPr txBox="1"/>
      </xdr:nvSpPr>
      <xdr:spPr>
        <a:xfrm>
          <a:off x="3582044"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68" name="n_2mainValue【公営住宅】&#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18162</xdr:rowOff>
    </xdr:from>
    <xdr:to>
      <xdr:col>55</xdr:col>
      <xdr:colOff>50800</xdr:colOff>
      <xdr:row>84</xdr:row>
      <xdr:rowOff>119762</xdr:rowOff>
    </xdr:to>
    <xdr:sp macro="" textlink="">
      <xdr:nvSpPr>
        <xdr:cNvPr id="306" name="楕円 305"/>
        <xdr:cNvSpPr/>
      </xdr:nvSpPr>
      <xdr:spPr>
        <a:xfrm>
          <a:off x="104267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168039</xdr:rowOff>
    </xdr:from>
    <xdr:ext cx="469744" cy="259045"/>
    <xdr:sp macro="" textlink="">
      <xdr:nvSpPr>
        <xdr:cNvPr id="307" name="【公営住宅】&#10;一人当たり面積該当値テキスト"/>
        <xdr:cNvSpPr txBox="1"/>
      </xdr:nvSpPr>
      <xdr:spPr>
        <a:xfrm>
          <a:off x="10515600" y="143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xdr:rowOff>
    </xdr:from>
    <xdr:to>
      <xdr:col>50</xdr:col>
      <xdr:colOff>165100</xdr:colOff>
      <xdr:row>84</xdr:row>
      <xdr:rowOff>115951</xdr:rowOff>
    </xdr:to>
    <xdr:sp macro="" textlink="">
      <xdr:nvSpPr>
        <xdr:cNvPr id="308" name="楕円 307"/>
        <xdr:cNvSpPr/>
      </xdr:nvSpPr>
      <xdr:spPr>
        <a:xfrm>
          <a:off x="9588500" y="144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65151</xdr:rowOff>
    </xdr:from>
    <xdr:to>
      <xdr:col>55</xdr:col>
      <xdr:colOff>0</xdr:colOff>
      <xdr:row>84</xdr:row>
      <xdr:rowOff>68962</xdr:rowOff>
    </xdr:to>
    <xdr:cxnSp macro="">
      <xdr:nvCxnSpPr>
        <xdr:cNvPr id="309" name="直線コネクタ 308"/>
        <xdr:cNvCxnSpPr/>
      </xdr:nvCxnSpPr>
      <xdr:spPr>
        <a:xfrm>
          <a:off x="9639300" y="14466951"/>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29211</xdr:rowOff>
    </xdr:from>
    <xdr:to>
      <xdr:col>46</xdr:col>
      <xdr:colOff>38100</xdr:colOff>
      <xdr:row>84</xdr:row>
      <xdr:rowOff>130811</xdr:rowOff>
    </xdr:to>
    <xdr:sp macro="" textlink="">
      <xdr:nvSpPr>
        <xdr:cNvPr id="310" name="楕円 309"/>
        <xdr:cNvSpPr/>
      </xdr:nvSpPr>
      <xdr:spPr>
        <a:xfrm>
          <a:off x="869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65151</xdr:rowOff>
    </xdr:from>
    <xdr:to>
      <xdr:col>50</xdr:col>
      <xdr:colOff>114300</xdr:colOff>
      <xdr:row>84</xdr:row>
      <xdr:rowOff>80011</xdr:rowOff>
    </xdr:to>
    <xdr:cxnSp macro="">
      <xdr:nvCxnSpPr>
        <xdr:cNvPr id="311" name="直線コネクタ 310"/>
        <xdr:cNvCxnSpPr/>
      </xdr:nvCxnSpPr>
      <xdr:spPr>
        <a:xfrm flipV="1">
          <a:off x="8750300" y="1446695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107078</xdr:rowOff>
    </xdr:from>
    <xdr:ext cx="469744" cy="259045"/>
    <xdr:sp macro="" textlink="">
      <xdr:nvSpPr>
        <xdr:cNvPr id="314" name="n_1mainValue【公営住宅】&#10;一人当たり面積"/>
        <xdr:cNvSpPr txBox="1"/>
      </xdr:nvSpPr>
      <xdr:spPr>
        <a:xfrm>
          <a:off x="9391727" y="145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121938</xdr:rowOff>
    </xdr:from>
    <xdr:ext cx="469744" cy="259045"/>
    <xdr:sp macro="" textlink="">
      <xdr:nvSpPr>
        <xdr:cNvPr id="315" name="n_2mainValue【公営住宅】&#10;一人当たり面積"/>
        <xdr:cNvSpPr txBox="1"/>
      </xdr:nvSpPr>
      <xdr:spPr>
        <a:xfrm>
          <a:off x="8515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40" name="直線コネクタ 339"/>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41"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42" name="直線コネクタ 341"/>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43"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44" name="直線コネクタ 343"/>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45" name="【港湾・漁港】&#10;有形固定資産減価償却率平均値テキスト"/>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46" name="フローチャート: 判断 345"/>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7" name="フローチャート: 判断 34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48" name="フローチャート: 判断 347"/>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90170</xdr:rowOff>
    </xdr:from>
    <xdr:to>
      <xdr:col>24</xdr:col>
      <xdr:colOff>114300</xdr:colOff>
      <xdr:row>105</xdr:row>
      <xdr:rowOff>20320</xdr:rowOff>
    </xdr:to>
    <xdr:sp macro="" textlink="">
      <xdr:nvSpPr>
        <xdr:cNvPr id="354" name="楕円 353"/>
        <xdr:cNvSpPr/>
      </xdr:nvSpPr>
      <xdr:spPr>
        <a:xfrm>
          <a:off x="4584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68597</xdr:rowOff>
    </xdr:from>
    <xdr:ext cx="405111" cy="259045"/>
    <xdr:sp macro="" textlink="">
      <xdr:nvSpPr>
        <xdr:cNvPr id="355" name="【港湾・漁港】&#10;有形固定資産減価償却率該当値テキスト"/>
        <xdr:cNvSpPr txBox="1"/>
      </xdr:nvSpPr>
      <xdr:spPr>
        <a:xfrm>
          <a:off x="4673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356" name="楕円 355"/>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140970</xdr:rowOff>
    </xdr:from>
    <xdr:to>
      <xdr:col>24</xdr:col>
      <xdr:colOff>63500</xdr:colOff>
      <xdr:row>105</xdr:row>
      <xdr:rowOff>9525</xdr:rowOff>
    </xdr:to>
    <xdr:cxnSp macro="">
      <xdr:nvCxnSpPr>
        <xdr:cNvPr id="357" name="直線コネクタ 356"/>
        <xdr:cNvCxnSpPr/>
      </xdr:nvCxnSpPr>
      <xdr:spPr>
        <a:xfrm flipV="1">
          <a:off x="3797300" y="179717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358" name="楕円 357"/>
        <xdr:cNvSpPr/>
      </xdr:nvSpPr>
      <xdr:spPr>
        <a:xfrm>
          <a:off x="2857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142875</xdr:rowOff>
    </xdr:from>
    <xdr:to>
      <xdr:col>19</xdr:col>
      <xdr:colOff>177800</xdr:colOff>
      <xdr:row>105</xdr:row>
      <xdr:rowOff>9525</xdr:rowOff>
    </xdr:to>
    <xdr:cxnSp macro="">
      <xdr:nvCxnSpPr>
        <xdr:cNvPr id="359" name="直線コネクタ 358"/>
        <xdr:cNvCxnSpPr/>
      </xdr:nvCxnSpPr>
      <xdr:spPr>
        <a:xfrm>
          <a:off x="2908300" y="1797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60"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61" name="n_2aveValue【港湾・漁港】&#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76852</xdr:rowOff>
    </xdr:from>
    <xdr:ext cx="405111" cy="259045"/>
    <xdr:sp macro="" textlink="">
      <xdr:nvSpPr>
        <xdr:cNvPr id="362" name="n_1mainValue【港湾・漁港】&#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38752</xdr:rowOff>
    </xdr:from>
    <xdr:ext cx="405111" cy="259045"/>
    <xdr:sp macro="" textlink="">
      <xdr:nvSpPr>
        <xdr:cNvPr id="363" name="n_2mainValue【港湾・漁港】&#10;有形固定資産減価償却率"/>
        <xdr:cNvSpPr txBox="1"/>
      </xdr:nvSpPr>
      <xdr:spPr>
        <a:xfrm>
          <a:off x="2705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5" name="テキスト ボックス 37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7" name="テキスト ボックス 37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9" name="テキスト ボックス 37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1" name="テキスト ボックス 38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3" name="テキスト ボックス 38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5" name="テキスト ボックス 38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89" name="直線コネクタ 388"/>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90"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91" name="直線コネクタ 390"/>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92"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93" name="直線コネクタ 392"/>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94" name="【港湾・漁港】&#10;一人当たり有形固定資産（償却資産）額平均値テキスト"/>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95" name="フローチャート: 判断 394"/>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96" name="フローチャート: 判断 395"/>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97" name="フローチャート: 判断 396"/>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17069</xdr:rowOff>
    </xdr:from>
    <xdr:to>
      <xdr:col>55</xdr:col>
      <xdr:colOff>50800</xdr:colOff>
      <xdr:row>106</xdr:row>
      <xdr:rowOff>118669</xdr:rowOff>
    </xdr:to>
    <xdr:sp macro="" textlink="">
      <xdr:nvSpPr>
        <xdr:cNvPr id="403" name="楕円 402"/>
        <xdr:cNvSpPr/>
      </xdr:nvSpPr>
      <xdr:spPr>
        <a:xfrm>
          <a:off x="10426700" y="181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166946</xdr:rowOff>
    </xdr:from>
    <xdr:ext cx="599010" cy="259045"/>
    <xdr:sp macro="" textlink="">
      <xdr:nvSpPr>
        <xdr:cNvPr id="404" name="【港湾・漁港】&#10;一人当たり有形固定資産（償却資産）額該当値テキスト"/>
        <xdr:cNvSpPr txBox="1"/>
      </xdr:nvSpPr>
      <xdr:spPr>
        <a:xfrm>
          <a:off x="10515600" y="1816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25636</xdr:rowOff>
    </xdr:from>
    <xdr:to>
      <xdr:col>50</xdr:col>
      <xdr:colOff>165100</xdr:colOff>
      <xdr:row>106</xdr:row>
      <xdr:rowOff>127236</xdr:rowOff>
    </xdr:to>
    <xdr:sp macro="" textlink="">
      <xdr:nvSpPr>
        <xdr:cNvPr id="405" name="楕円 404"/>
        <xdr:cNvSpPr/>
      </xdr:nvSpPr>
      <xdr:spPr>
        <a:xfrm>
          <a:off x="9588500" y="181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67869</xdr:rowOff>
    </xdr:from>
    <xdr:to>
      <xdr:col>55</xdr:col>
      <xdr:colOff>0</xdr:colOff>
      <xdr:row>106</xdr:row>
      <xdr:rowOff>76436</xdr:rowOff>
    </xdr:to>
    <xdr:cxnSp macro="">
      <xdr:nvCxnSpPr>
        <xdr:cNvPr id="406" name="直線コネクタ 405"/>
        <xdr:cNvCxnSpPr/>
      </xdr:nvCxnSpPr>
      <xdr:spPr>
        <a:xfrm flipV="1">
          <a:off x="9639300" y="18241569"/>
          <a:ext cx="8382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31415</xdr:rowOff>
    </xdr:from>
    <xdr:to>
      <xdr:col>46</xdr:col>
      <xdr:colOff>38100</xdr:colOff>
      <xdr:row>106</xdr:row>
      <xdr:rowOff>133015</xdr:rowOff>
    </xdr:to>
    <xdr:sp macro="" textlink="">
      <xdr:nvSpPr>
        <xdr:cNvPr id="407" name="楕円 406"/>
        <xdr:cNvSpPr/>
      </xdr:nvSpPr>
      <xdr:spPr>
        <a:xfrm>
          <a:off x="8699500" y="182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76436</xdr:rowOff>
    </xdr:from>
    <xdr:to>
      <xdr:col>50</xdr:col>
      <xdr:colOff>114300</xdr:colOff>
      <xdr:row>106</xdr:row>
      <xdr:rowOff>82215</xdr:rowOff>
    </xdr:to>
    <xdr:cxnSp macro="">
      <xdr:nvCxnSpPr>
        <xdr:cNvPr id="408" name="直線コネクタ 407"/>
        <xdr:cNvCxnSpPr/>
      </xdr:nvCxnSpPr>
      <xdr:spPr>
        <a:xfrm flipV="1">
          <a:off x="8750300" y="18250136"/>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409"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22758</xdr:rowOff>
    </xdr:from>
    <xdr:ext cx="599010" cy="259045"/>
    <xdr:sp macro="" textlink="">
      <xdr:nvSpPr>
        <xdr:cNvPr id="410" name="n_2aveValue【港湾・漁港】&#10;一人当たり有形固定資産（償却資産）額"/>
        <xdr:cNvSpPr txBox="1"/>
      </xdr:nvSpPr>
      <xdr:spPr>
        <a:xfrm>
          <a:off x="8450795" y="1836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118363</xdr:rowOff>
    </xdr:from>
    <xdr:ext cx="599010" cy="259045"/>
    <xdr:sp macro="" textlink="">
      <xdr:nvSpPr>
        <xdr:cNvPr id="411" name="n_1mainValue【港湾・漁港】&#10;一人当たり有形固定資産（償却資産）額"/>
        <xdr:cNvSpPr txBox="1"/>
      </xdr:nvSpPr>
      <xdr:spPr>
        <a:xfrm>
          <a:off x="9327095" y="1829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149542</xdr:rowOff>
    </xdr:from>
    <xdr:ext cx="599010" cy="259045"/>
    <xdr:sp macro="" textlink="">
      <xdr:nvSpPr>
        <xdr:cNvPr id="412" name="n_2mainValue【港湾・漁港】&#10;一人当たり有形固定資産（償却資産）額"/>
        <xdr:cNvSpPr txBox="1"/>
      </xdr:nvSpPr>
      <xdr:spPr>
        <a:xfrm>
          <a:off x="8450795" y="1798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37" name="直線コネクタ 43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3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39" name="直線コネクタ 43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4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43" name="フローチャート: 判断 44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44" name="フローチャート: 判断 44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45" name="フローチャート: 判断 444"/>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451" name="楕円 450"/>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452" name="【認定こども園・幼稚園・保育所】&#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453" name="楕円 452"/>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38100</xdr:rowOff>
    </xdr:to>
    <xdr:cxnSp macro="">
      <xdr:nvCxnSpPr>
        <xdr:cNvPr id="454" name="直線コネクタ 453"/>
        <xdr:cNvCxnSpPr/>
      </xdr:nvCxnSpPr>
      <xdr:spPr>
        <a:xfrm flipV="1">
          <a:off x="15481300" y="5996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55" name="楕円 454"/>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35</xdr:row>
      <xdr:rowOff>80010</xdr:rowOff>
    </xdr:to>
    <xdr:cxnSp macro="">
      <xdr:nvCxnSpPr>
        <xdr:cNvPr id="456" name="直線コネクタ 455"/>
        <xdr:cNvCxnSpPr/>
      </xdr:nvCxnSpPr>
      <xdr:spPr>
        <a:xfrm flipV="1">
          <a:off x="14592300" y="6038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57"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458"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459" name="n_1mainValue【認定こども園・幼稚園・保育所】&#10;有形固定資産減価償却率"/>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60" name="n_2mainValue【認定こども園・幼稚園・保育所】&#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1" name="直線コネクタ 4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2" name="テキスト ボックス 4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3" name="直線コネクタ 4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4" name="テキスト ボックス 4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6" name="テキスト ボックス 4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7" name="直線コネクタ 4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8" name="テキスト ボックス 4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9" name="直線コネクタ 4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0" name="テキスト ボックス 4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84" name="直線コネクタ 48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8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86" name="直線コネクタ 48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8" name="直線コネクタ 48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89"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0" name="フローチャート: 判断 48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91" name="フローチャート: 判断 49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92" name="フローチャート: 判断 491"/>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98" name="楕円 497"/>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35577</xdr:rowOff>
    </xdr:from>
    <xdr:ext cx="469744" cy="259045"/>
    <xdr:sp macro="" textlink="">
      <xdr:nvSpPr>
        <xdr:cNvPr id="499" name="【認定こども園・幼稚園・保育所】&#10;一人当たり面積該当値テキスト"/>
        <xdr:cNvSpPr txBox="1"/>
      </xdr:nvSpPr>
      <xdr:spPr>
        <a:xfrm>
          <a:off x="221996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124460</xdr:rowOff>
    </xdr:from>
    <xdr:to>
      <xdr:col>112</xdr:col>
      <xdr:colOff>38100</xdr:colOff>
      <xdr:row>41</xdr:row>
      <xdr:rowOff>54610</xdr:rowOff>
    </xdr:to>
    <xdr:sp macro="" textlink="">
      <xdr:nvSpPr>
        <xdr:cNvPr id="500" name="楕円 499"/>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3810</xdr:rowOff>
    </xdr:to>
    <xdr:cxnSp macro="">
      <xdr:nvCxnSpPr>
        <xdr:cNvPr id="501" name="直線コネクタ 500"/>
        <xdr:cNvCxnSpPr/>
      </xdr:nvCxnSpPr>
      <xdr:spPr>
        <a:xfrm flipV="1">
          <a:off x="21323300" y="702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502" name="楕円 501"/>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7620</xdr:rowOff>
    </xdr:to>
    <xdr:cxnSp macro="">
      <xdr:nvCxnSpPr>
        <xdr:cNvPr id="503" name="直線コネクタ 502"/>
        <xdr:cNvCxnSpPr/>
      </xdr:nvCxnSpPr>
      <xdr:spPr>
        <a:xfrm flipV="1">
          <a:off x="20434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504"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505"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45737</xdr:rowOff>
    </xdr:from>
    <xdr:ext cx="469744" cy="259045"/>
    <xdr:sp macro="" textlink="">
      <xdr:nvSpPr>
        <xdr:cNvPr id="506"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507"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8" name="テキスト ボックス 5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30" name="直線コネクタ 52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3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32" name="直線コネクタ 53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3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34" name="直線コネクタ 53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3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36" name="フローチャート: 判断 53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37" name="フローチャート: 判断 53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38" name="フローチャート: 判断 53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24638</xdr:rowOff>
    </xdr:from>
    <xdr:to>
      <xdr:col>85</xdr:col>
      <xdr:colOff>177800</xdr:colOff>
      <xdr:row>57</xdr:row>
      <xdr:rowOff>126238</xdr:rowOff>
    </xdr:to>
    <xdr:sp macro="" textlink="">
      <xdr:nvSpPr>
        <xdr:cNvPr id="544" name="楕円 543"/>
        <xdr:cNvSpPr/>
      </xdr:nvSpPr>
      <xdr:spPr>
        <a:xfrm>
          <a:off x="16268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47515</xdr:rowOff>
    </xdr:from>
    <xdr:ext cx="405111" cy="259045"/>
    <xdr:sp macro="" textlink="">
      <xdr:nvSpPr>
        <xdr:cNvPr id="545" name="【学校施設】&#10;有形固定資産減価償却率該当値テキスト"/>
        <xdr:cNvSpPr txBox="1"/>
      </xdr:nvSpPr>
      <xdr:spPr>
        <a:xfrm>
          <a:off x="16357600" y="964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46" name="楕円 545"/>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91440</xdr:rowOff>
    </xdr:to>
    <xdr:cxnSp macro="">
      <xdr:nvCxnSpPr>
        <xdr:cNvPr id="547" name="直線コネクタ 546"/>
        <xdr:cNvCxnSpPr/>
      </xdr:nvCxnSpPr>
      <xdr:spPr>
        <a:xfrm flipV="1">
          <a:off x="15481300" y="98480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84074</xdr:rowOff>
    </xdr:from>
    <xdr:to>
      <xdr:col>76</xdr:col>
      <xdr:colOff>165100</xdr:colOff>
      <xdr:row>58</xdr:row>
      <xdr:rowOff>14224</xdr:rowOff>
    </xdr:to>
    <xdr:sp macro="" textlink="">
      <xdr:nvSpPr>
        <xdr:cNvPr id="548" name="楕円 547"/>
        <xdr:cNvSpPr/>
      </xdr:nvSpPr>
      <xdr:spPr>
        <a:xfrm>
          <a:off x="14541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134874</xdr:rowOff>
    </xdr:to>
    <xdr:cxnSp macro="">
      <xdr:nvCxnSpPr>
        <xdr:cNvPr id="549" name="直線コネクタ 548"/>
        <xdr:cNvCxnSpPr/>
      </xdr:nvCxnSpPr>
      <xdr:spPr>
        <a:xfrm flipV="1">
          <a:off x="14592300" y="98640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550"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551"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52"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30751</xdr:rowOff>
    </xdr:from>
    <xdr:ext cx="405111" cy="259045"/>
    <xdr:sp macro="" textlink="">
      <xdr:nvSpPr>
        <xdr:cNvPr id="553" name="n_2mainValue【学校施設】&#10;有形固定資産減価償却率"/>
        <xdr:cNvSpPr txBox="1"/>
      </xdr:nvSpPr>
      <xdr:spPr>
        <a:xfrm>
          <a:off x="14389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76" name="直線コネクタ 57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7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78" name="直線コネクタ 57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7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80" name="直線コネクタ 57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581"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82" name="フローチャート: 判断 58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83" name="フローチャート: 判断 58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84" name="フローチャート: 判断 58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70815</xdr:rowOff>
    </xdr:from>
    <xdr:to>
      <xdr:col>116</xdr:col>
      <xdr:colOff>114300</xdr:colOff>
      <xdr:row>63</xdr:row>
      <xdr:rowOff>965</xdr:rowOff>
    </xdr:to>
    <xdr:sp macro="" textlink="">
      <xdr:nvSpPr>
        <xdr:cNvPr id="590" name="楕円 589"/>
        <xdr:cNvSpPr/>
      </xdr:nvSpPr>
      <xdr:spPr>
        <a:xfrm>
          <a:off x="221107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157192</xdr:rowOff>
    </xdr:from>
    <xdr:ext cx="469744" cy="259045"/>
    <xdr:sp macro="" textlink="">
      <xdr:nvSpPr>
        <xdr:cNvPr id="591" name="【学校施設】&#10;一人当たり面積該当値テキスト"/>
        <xdr:cNvSpPr txBox="1"/>
      </xdr:nvSpPr>
      <xdr:spPr>
        <a:xfrm>
          <a:off x="22199600" y="106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83159</xdr:rowOff>
    </xdr:from>
    <xdr:to>
      <xdr:col>112</xdr:col>
      <xdr:colOff>38100</xdr:colOff>
      <xdr:row>63</xdr:row>
      <xdr:rowOff>13309</xdr:rowOff>
    </xdr:to>
    <xdr:sp macro="" textlink="">
      <xdr:nvSpPr>
        <xdr:cNvPr id="592" name="楕円 591"/>
        <xdr:cNvSpPr/>
      </xdr:nvSpPr>
      <xdr:spPr>
        <a:xfrm>
          <a:off x="21272500" y="107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121615</xdr:rowOff>
    </xdr:from>
    <xdr:to>
      <xdr:col>116</xdr:col>
      <xdr:colOff>63500</xdr:colOff>
      <xdr:row>62</xdr:row>
      <xdr:rowOff>133959</xdr:rowOff>
    </xdr:to>
    <xdr:cxnSp macro="">
      <xdr:nvCxnSpPr>
        <xdr:cNvPr id="593" name="直線コネクタ 592"/>
        <xdr:cNvCxnSpPr/>
      </xdr:nvCxnSpPr>
      <xdr:spPr>
        <a:xfrm flipV="1">
          <a:off x="21323300" y="10751515"/>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91389</xdr:rowOff>
    </xdr:from>
    <xdr:to>
      <xdr:col>107</xdr:col>
      <xdr:colOff>101600</xdr:colOff>
      <xdr:row>63</xdr:row>
      <xdr:rowOff>21539</xdr:rowOff>
    </xdr:to>
    <xdr:sp macro="" textlink="">
      <xdr:nvSpPr>
        <xdr:cNvPr id="594" name="楕円 593"/>
        <xdr:cNvSpPr/>
      </xdr:nvSpPr>
      <xdr:spPr>
        <a:xfrm>
          <a:off x="20383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133959</xdr:rowOff>
    </xdr:from>
    <xdr:to>
      <xdr:col>111</xdr:col>
      <xdr:colOff>177800</xdr:colOff>
      <xdr:row>62</xdr:row>
      <xdr:rowOff>142189</xdr:rowOff>
    </xdr:to>
    <xdr:cxnSp macro="">
      <xdr:nvCxnSpPr>
        <xdr:cNvPr id="595" name="直線コネクタ 594"/>
        <xdr:cNvCxnSpPr/>
      </xdr:nvCxnSpPr>
      <xdr:spPr>
        <a:xfrm flipV="1">
          <a:off x="20434300" y="1076385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59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9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4436</xdr:rowOff>
    </xdr:from>
    <xdr:ext cx="469744" cy="259045"/>
    <xdr:sp macro="" textlink="">
      <xdr:nvSpPr>
        <xdr:cNvPr id="598" name="n_1mainValue【学校施設】&#10;一人当たり面積"/>
        <xdr:cNvSpPr txBox="1"/>
      </xdr:nvSpPr>
      <xdr:spPr>
        <a:xfrm>
          <a:off x="21075727" y="1080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12666</xdr:rowOff>
    </xdr:from>
    <xdr:ext cx="469744" cy="259045"/>
    <xdr:sp macro="" textlink="">
      <xdr:nvSpPr>
        <xdr:cNvPr id="599" name="n_2mainValue【学校施設】&#10;一人当たり面積"/>
        <xdr:cNvSpPr txBox="1"/>
      </xdr:nvSpPr>
      <xdr:spPr>
        <a:xfrm>
          <a:off x="20199427"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2" name="テキスト ボックス 6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0" name="テキスト ボックス 61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624" name="直線コネクタ 623"/>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625"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626" name="直線コネクタ 625"/>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8" name="直線コネクタ 6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160672</xdr:rowOff>
    </xdr:from>
    <xdr:ext cx="405111" cy="259045"/>
    <xdr:sp macro="" textlink="">
      <xdr:nvSpPr>
        <xdr:cNvPr id="629" name="【児童館】&#10;有形固定資産減価償却率平均値テキスト"/>
        <xdr:cNvSpPr txBox="1"/>
      </xdr:nvSpPr>
      <xdr:spPr>
        <a:xfrm>
          <a:off x="16357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630" name="フローチャート: 判断 629"/>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631" name="フローチャート: 判断 630"/>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32" name="フローチャート: 判断 631"/>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38" name="楕円 637"/>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39" name="【児童館】&#10;有形固定資産減価償却率該当値テキスト"/>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40" name="楕円 639"/>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72389</xdr:rowOff>
    </xdr:to>
    <xdr:cxnSp macro="">
      <xdr:nvCxnSpPr>
        <xdr:cNvPr id="641" name="直線コネクタ 640"/>
        <xdr:cNvCxnSpPr/>
      </xdr:nvCxnSpPr>
      <xdr:spPr>
        <a:xfrm flipV="1">
          <a:off x="15481300" y="140722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642" name="楕円 641"/>
        <xdr:cNvSpPr/>
      </xdr:nvSpPr>
      <xdr:spPr>
        <a:xfrm>
          <a:off x="14541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139064</xdr:rowOff>
    </xdr:to>
    <xdr:cxnSp macro="">
      <xdr:nvCxnSpPr>
        <xdr:cNvPr id="643" name="直線コネクタ 642"/>
        <xdr:cNvCxnSpPr/>
      </xdr:nvCxnSpPr>
      <xdr:spPr>
        <a:xfrm flipV="1">
          <a:off x="14592300" y="141312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644"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45"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646"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9541</xdr:rowOff>
    </xdr:from>
    <xdr:ext cx="405111" cy="259045"/>
    <xdr:sp macro="" textlink="">
      <xdr:nvSpPr>
        <xdr:cNvPr id="647" name="n_2mainValue【児童館】&#10;有形固定資産減価償却率"/>
        <xdr:cNvSpPr txBox="1"/>
      </xdr:nvSpPr>
      <xdr:spPr>
        <a:xfrm>
          <a:off x="14389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671" name="直線コネクタ 670"/>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2"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3" name="直線コネクタ 67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674"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675" name="直線コネクタ 674"/>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676"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77" name="フローチャート: 判断 676"/>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78" name="フローチャート: 判断 677"/>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79" name="フローチャート: 判断 678"/>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685" name="楕円 684"/>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99077</xdr:rowOff>
    </xdr:from>
    <xdr:ext cx="469744" cy="259045"/>
    <xdr:sp macro="" textlink="">
      <xdr:nvSpPr>
        <xdr:cNvPr id="686" name="【児童館】&#10;一人当たり面積該当値テキスト"/>
        <xdr:cNvSpPr txBox="1"/>
      </xdr:nvSpPr>
      <xdr:spPr>
        <a:xfrm>
          <a:off x="22199600" y="141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87" name="楕円 686"/>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688" name="直線コネクタ 687"/>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89" name="楕円 688"/>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690" name="直線コネクタ 689"/>
        <xdr:cNvCxnSpPr/>
      </xdr:nvCxnSpPr>
      <xdr:spPr>
        <a:xfrm flipV="1">
          <a:off x="20434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691"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2"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41927</xdr:rowOff>
    </xdr:from>
    <xdr:ext cx="469744" cy="259045"/>
    <xdr:sp macro="" textlink="">
      <xdr:nvSpPr>
        <xdr:cNvPr id="693" name="n_1mainValue【児童館】&#10;一人当たり面積"/>
        <xdr:cNvSpPr txBox="1"/>
      </xdr:nvSpPr>
      <xdr:spPr>
        <a:xfrm>
          <a:off x="210757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94" name="n_2main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720" name="直線コネクタ 71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2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22" name="直線コネクタ 72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72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724" name="直線コネクタ 72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2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6" name="フローチャート: 判断 72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727" name="フローチャート: 判断 72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728" name="フローチャート: 判断 72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80918</xdr:rowOff>
    </xdr:from>
    <xdr:to>
      <xdr:col>76</xdr:col>
      <xdr:colOff>165100</xdr:colOff>
      <xdr:row>103</xdr:row>
      <xdr:rowOff>11068</xdr:rowOff>
    </xdr:to>
    <xdr:sp macro="" textlink="">
      <xdr:nvSpPr>
        <xdr:cNvPr id="734" name="楕円 733"/>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735"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736"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737" name="n_2mainValue【公民館】&#10;有形固定資産減価償却率"/>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761" name="直線コネクタ 76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6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63" name="直線コネクタ 76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76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765" name="直線コネクタ 76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76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67" name="フローチャート: 判断 76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768" name="フローチャート: 判断 76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69" name="フローチャート: 判断 76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0</xdr:rowOff>
    </xdr:from>
    <xdr:to>
      <xdr:col>107</xdr:col>
      <xdr:colOff>101600</xdr:colOff>
      <xdr:row>106</xdr:row>
      <xdr:rowOff>101600</xdr:rowOff>
    </xdr:to>
    <xdr:sp macro="" textlink="">
      <xdr:nvSpPr>
        <xdr:cNvPr id="775" name="楕円 774"/>
        <xdr:cNvSpPr/>
      </xdr:nvSpPr>
      <xdr:spPr>
        <a:xfrm>
          <a:off x="20383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776"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77"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118127</xdr:rowOff>
    </xdr:from>
    <xdr:ext cx="469744" cy="259045"/>
    <xdr:sp macro="" textlink="">
      <xdr:nvSpPr>
        <xdr:cNvPr id="778" name="n_2mainValue【公民館】&#10;一人当たり面積"/>
        <xdr:cNvSpPr txBox="1"/>
      </xdr:nvSpPr>
      <xdr:spPr>
        <a:xfrm>
          <a:off x="20199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類似団体と比較して特に有形固定資産減価償却率が高くなっている施設は、認定こども園・幼稚園・保育所、図書館、庁舎であり、特に低くなっている施設は、道路である。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認定こども園・幼稚園・保育所については、幼稚園が７９％、保育所が９５％となっており、特に保育所の有形固定資産減価償却率が高くなっている。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道路については、平成２８年度との比較においても有形固定資産減価償却率が大きく低下しているが、山口県から農免農道の譲与を受けたことによる一過性の要因によるものである。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ほとんどの類型において、有形固定資産減価償却率は類似団体平均を上回っており、平成２８年度に策定した公共施設等総合管理計画に基づき、優先順位を決めての老朽化対策に取り組んでいく。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7439</xdr:rowOff>
    </xdr:from>
    <xdr:to>
      <xdr:col>24</xdr:col>
      <xdr:colOff>114300</xdr:colOff>
      <xdr:row>34</xdr:row>
      <xdr:rowOff>109039</xdr:rowOff>
    </xdr:to>
    <xdr:sp macro="" textlink="">
      <xdr:nvSpPr>
        <xdr:cNvPr id="73" name="楕円 72"/>
        <xdr:cNvSpPr/>
      </xdr:nvSpPr>
      <xdr:spPr>
        <a:xfrm>
          <a:off x="4584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131916</xdr:rowOff>
    </xdr:from>
    <xdr:ext cx="405111" cy="259045"/>
    <xdr:sp macro="" textlink="">
      <xdr:nvSpPr>
        <xdr:cNvPr id="74" name="【図書館】&#10;有形固定資産減価償却率該当値テキスト"/>
        <xdr:cNvSpPr txBox="1"/>
      </xdr:nvSpPr>
      <xdr:spPr>
        <a:xfrm>
          <a:off x="4673600" y="578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46627</xdr:rowOff>
    </xdr:from>
    <xdr:to>
      <xdr:col>20</xdr:col>
      <xdr:colOff>38100</xdr:colOff>
      <xdr:row>34</xdr:row>
      <xdr:rowOff>148227</xdr:rowOff>
    </xdr:to>
    <xdr:sp macro="" textlink="">
      <xdr:nvSpPr>
        <xdr:cNvPr id="75" name="楕円 74"/>
        <xdr:cNvSpPr/>
      </xdr:nvSpPr>
      <xdr:spPr>
        <a:xfrm>
          <a:off x="3746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58239</xdr:rowOff>
    </xdr:from>
    <xdr:to>
      <xdr:col>24</xdr:col>
      <xdr:colOff>63500</xdr:colOff>
      <xdr:row>34</xdr:row>
      <xdr:rowOff>97427</xdr:rowOff>
    </xdr:to>
    <xdr:cxnSp macro="">
      <xdr:nvCxnSpPr>
        <xdr:cNvPr id="76" name="直線コネクタ 75"/>
        <xdr:cNvCxnSpPr/>
      </xdr:nvCxnSpPr>
      <xdr:spPr>
        <a:xfrm flipV="1">
          <a:off x="3797300" y="588753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7" name="楕円 76"/>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97427</xdr:rowOff>
    </xdr:from>
    <xdr:to>
      <xdr:col>19</xdr:col>
      <xdr:colOff>177800</xdr:colOff>
      <xdr:row>36</xdr:row>
      <xdr:rowOff>69669</xdr:rowOff>
    </xdr:to>
    <xdr:cxnSp macro="">
      <xdr:nvCxnSpPr>
        <xdr:cNvPr id="78" name="直線コネクタ 77"/>
        <xdr:cNvCxnSpPr/>
      </xdr:nvCxnSpPr>
      <xdr:spPr>
        <a:xfrm flipV="1">
          <a:off x="2908300" y="5926727"/>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164754</xdr:rowOff>
    </xdr:from>
    <xdr:ext cx="405111" cy="259045"/>
    <xdr:sp macro="" textlink="">
      <xdr:nvSpPr>
        <xdr:cNvPr id="79" name="n_1mainValue【図書館】&#10;有形固定資産減価償却率"/>
        <xdr:cNvSpPr txBox="1"/>
      </xdr:nvSpPr>
      <xdr:spPr>
        <a:xfrm>
          <a:off x="35820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0" name="n_2mainValue【図書館】&#10;有形固定資産減価償却率"/>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9"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12"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3" name="フローチャート: 判断 112"/>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4"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0" name="楕円 119"/>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21"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2" name="楕円 121"/>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23" name="直線コネクタ 122"/>
        <xdr:cNvCxnSpPr/>
      </xdr:nvCxnSpPr>
      <xdr:spPr>
        <a:xfrm flipV="1">
          <a:off x="9639300" y="702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24" name="楕円 123"/>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0</xdr:rowOff>
    </xdr:to>
    <xdr:cxnSp macro="">
      <xdr:nvCxnSpPr>
        <xdr:cNvPr id="125" name="直線コネクタ 124"/>
        <xdr:cNvCxnSpPr/>
      </xdr:nvCxnSpPr>
      <xdr:spPr>
        <a:xfrm flipV="1">
          <a:off x="875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26"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27" name="n_2mainValue【図書館】&#10;一人当たり面積"/>
        <xdr:cNvSpPr txBox="1"/>
      </xdr:nvSpPr>
      <xdr:spPr>
        <a:xfrm>
          <a:off x="8515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6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61" name="フローチャート: 判断 16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162"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68" name="楕円 167"/>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128287</xdr:rowOff>
    </xdr:from>
    <xdr:ext cx="405111" cy="259045"/>
    <xdr:sp macro="" textlink="">
      <xdr:nvSpPr>
        <xdr:cNvPr id="169" name="【体育館・プール】&#10;有形固定資産減価償却率該当値テキスト"/>
        <xdr:cNvSpPr txBox="1"/>
      </xdr:nvSpPr>
      <xdr:spPr>
        <a:xfrm>
          <a:off x="4673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70" name="楕円 169"/>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30480</xdr:rowOff>
    </xdr:to>
    <xdr:cxnSp macro="">
      <xdr:nvCxnSpPr>
        <xdr:cNvPr id="171" name="直線コネクタ 170"/>
        <xdr:cNvCxnSpPr/>
      </xdr:nvCxnSpPr>
      <xdr:spPr>
        <a:xfrm flipV="1">
          <a:off x="3797300" y="9928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72" name="楕円 171"/>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76200</xdr:rowOff>
    </xdr:to>
    <xdr:cxnSp macro="">
      <xdr:nvCxnSpPr>
        <xdr:cNvPr id="173" name="直線コネクタ 172"/>
        <xdr:cNvCxnSpPr/>
      </xdr:nvCxnSpPr>
      <xdr:spPr>
        <a:xfrm flipV="1">
          <a:off x="2908300" y="9974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97807</xdr:rowOff>
    </xdr:from>
    <xdr:ext cx="405111" cy="259045"/>
    <xdr:sp macro="" textlink="">
      <xdr:nvSpPr>
        <xdr:cNvPr id="174" name="n_1mainValue【体育館・プー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5"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20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207"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208" name="フローチャート: 判断 20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209"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15" name="楕円 214"/>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93362</xdr:rowOff>
    </xdr:from>
    <xdr:ext cx="469744" cy="259045"/>
    <xdr:sp macro="" textlink="">
      <xdr:nvSpPr>
        <xdr:cNvPr id="216" name="【体育館・プール】&#10;一人当たり面積該当値テキスト"/>
        <xdr:cNvSpPr txBox="1"/>
      </xdr:nvSpPr>
      <xdr:spPr>
        <a:xfrm>
          <a:off x="10515600"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17" name="楕円 216"/>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165735</xdr:rowOff>
    </xdr:from>
    <xdr:to>
      <xdr:col>55</xdr:col>
      <xdr:colOff>0</xdr:colOff>
      <xdr:row>63</xdr:row>
      <xdr:rowOff>0</xdr:rowOff>
    </xdr:to>
    <xdr:cxnSp macro="">
      <xdr:nvCxnSpPr>
        <xdr:cNvPr id="218" name="直線コネクタ 217"/>
        <xdr:cNvCxnSpPr/>
      </xdr:nvCxnSpPr>
      <xdr:spPr>
        <a:xfrm flipV="1">
          <a:off x="9639300" y="107956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122555</xdr:rowOff>
    </xdr:from>
    <xdr:to>
      <xdr:col>46</xdr:col>
      <xdr:colOff>38100</xdr:colOff>
      <xdr:row>63</xdr:row>
      <xdr:rowOff>52705</xdr:rowOff>
    </xdr:to>
    <xdr:sp macro="" textlink="">
      <xdr:nvSpPr>
        <xdr:cNvPr id="219" name="楕円 218"/>
        <xdr:cNvSpPr/>
      </xdr:nvSpPr>
      <xdr:spPr>
        <a:xfrm>
          <a:off x="8699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1905</xdr:rowOff>
    </xdr:to>
    <xdr:cxnSp macro="">
      <xdr:nvCxnSpPr>
        <xdr:cNvPr id="220" name="直線コネクタ 219"/>
        <xdr:cNvCxnSpPr/>
      </xdr:nvCxnSpPr>
      <xdr:spPr>
        <a:xfrm flipV="1">
          <a:off x="8750300" y="1080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41927</xdr:rowOff>
    </xdr:from>
    <xdr:ext cx="469744" cy="259045"/>
    <xdr:sp macro="" textlink="">
      <xdr:nvSpPr>
        <xdr:cNvPr id="221"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43832</xdr:rowOff>
    </xdr:from>
    <xdr:ext cx="469744" cy="259045"/>
    <xdr:sp macro="" textlink="">
      <xdr:nvSpPr>
        <xdr:cNvPr id="222" name="n_2mainValue【体育館・プール】&#10;一人当たり面積"/>
        <xdr:cNvSpPr txBox="1"/>
      </xdr:nvSpPr>
      <xdr:spPr>
        <a:xfrm>
          <a:off x="85154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47" name="直線コネクタ 246"/>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9" name="直線コネクタ 24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52"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3" name="フローチャート: 判断 252"/>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54" name="フローチャート: 判断 253"/>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255"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56" name="フローチャート: 判断 255"/>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57"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63" name="楕円 262"/>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19066</xdr:rowOff>
    </xdr:from>
    <xdr:ext cx="405111" cy="259045"/>
    <xdr:sp macro="" textlink="">
      <xdr:nvSpPr>
        <xdr:cNvPr id="264" name="【福祉施設】&#10;有形固定資産減価償却率該当値テキスト"/>
        <xdr:cNvSpPr txBox="1"/>
      </xdr:nvSpPr>
      <xdr:spPr>
        <a:xfrm>
          <a:off x="4673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65" name="楕円 264"/>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118111</xdr:rowOff>
    </xdr:to>
    <xdr:cxnSp macro="">
      <xdr:nvCxnSpPr>
        <xdr:cNvPr id="266" name="直線コネクタ 265"/>
        <xdr:cNvCxnSpPr/>
      </xdr:nvCxnSpPr>
      <xdr:spPr>
        <a:xfrm flipV="1">
          <a:off x="3797300" y="141503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67" name="楕円 266"/>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154305</xdr:rowOff>
    </xdr:to>
    <xdr:cxnSp macro="">
      <xdr:nvCxnSpPr>
        <xdr:cNvPr id="268" name="直線コネクタ 267"/>
        <xdr:cNvCxnSpPr/>
      </xdr:nvCxnSpPr>
      <xdr:spPr>
        <a:xfrm flipV="1">
          <a:off x="2908300" y="14177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269" name="n_1main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70" name="n_2mainValue【福祉施設】&#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94" name="直線コネクタ 29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6" name="直線コネクタ 29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8" name="直線コネクタ 29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99" name="【福祉施設】&#10;一人当たり面積平均値テキスト"/>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00" name="フローチャート: 判断 29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01" name="フローチャート: 判断 30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302"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303" name="フローチャート: 判断 302"/>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304"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10" name="楕円 309"/>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11" name="【福祉施設】&#10;一人当たり面積該当値テキスト"/>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143511</xdr:rowOff>
    </xdr:from>
    <xdr:to>
      <xdr:col>50</xdr:col>
      <xdr:colOff>165100</xdr:colOff>
      <xdr:row>85</xdr:row>
      <xdr:rowOff>73661</xdr:rowOff>
    </xdr:to>
    <xdr:sp macro="" textlink="">
      <xdr:nvSpPr>
        <xdr:cNvPr id="312" name="楕円 311"/>
        <xdr:cNvSpPr/>
      </xdr:nvSpPr>
      <xdr:spPr>
        <a:xfrm>
          <a:off x="958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22861</xdr:rowOff>
    </xdr:to>
    <xdr:cxnSp macro="">
      <xdr:nvCxnSpPr>
        <xdr:cNvPr id="313" name="直線コネクタ 312"/>
        <xdr:cNvCxnSpPr/>
      </xdr:nvCxnSpPr>
      <xdr:spPr>
        <a:xfrm flipV="1">
          <a:off x="9639300" y="1459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14" name="楕円 313"/>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22861</xdr:rowOff>
    </xdr:from>
    <xdr:to>
      <xdr:col>50</xdr:col>
      <xdr:colOff>114300</xdr:colOff>
      <xdr:row>85</xdr:row>
      <xdr:rowOff>26670</xdr:rowOff>
    </xdr:to>
    <xdr:cxnSp macro="">
      <xdr:nvCxnSpPr>
        <xdr:cNvPr id="315" name="直線コネクタ 314"/>
        <xdr:cNvCxnSpPr/>
      </xdr:nvCxnSpPr>
      <xdr:spPr>
        <a:xfrm flipV="1">
          <a:off x="8750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16" name="n_1mainValue【福祉施設】&#10;一人当たり面積"/>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17"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6" name="テキスト ボックス 33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40" name="直線コネクタ 339"/>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41"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42" name="直線コネクタ 341"/>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44" name="直線コネクタ 34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45"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46" name="フローチャート: 判断 345"/>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47" name="フローチャート: 判断 346"/>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348"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49" name="フローチャート: 判断 348"/>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50"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91694</xdr:rowOff>
    </xdr:from>
    <xdr:to>
      <xdr:col>24</xdr:col>
      <xdr:colOff>114300</xdr:colOff>
      <xdr:row>103</xdr:row>
      <xdr:rowOff>21844</xdr:rowOff>
    </xdr:to>
    <xdr:sp macro="" textlink="">
      <xdr:nvSpPr>
        <xdr:cNvPr id="356" name="楕円 355"/>
        <xdr:cNvSpPr/>
      </xdr:nvSpPr>
      <xdr:spPr>
        <a:xfrm>
          <a:off x="4584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114571</xdr:rowOff>
    </xdr:from>
    <xdr:ext cx="405111" cy="259045"/>
    <xdr:sp macro="" textlink="">
      <xdr:nvSpPr>
        <xdr:cNvPr id="357" name="【市民会館】&#10;有形固定資産減価償却率該当値テキスト"/>
        <xdr:cNvSpPr txBox="1"/>
      </xdr:nvSpPr>
      <xdr:spPr>
        <a:xfrm>
          <a:off x="4673600" y="174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64263</xdr:rowOff>
    </xdr:from>
    <xdr:to>
      <xdr:col>20</xdr:col>
      <xdr:colOff>38100</xdr:colOff>
      <xdr:row>102</xdr:row>
      <xdr:rowOff>165863</xdr:rowOff>
    </xdr:to>
    <xdr:sp macro="" textlink="">
      <xdr:nvSpPr>
        <xdr:cNvPr id="358" name="楕円 357"/>
        <xdr:cNvSpPr/>
      </xdr:nvSpPr>
      <xdr:spPr>
        <a:xfrm>
          <a:off x="3746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115063</xdr:rowOff>
    </xdr:from>
    <xdr:to>
      <xdr:col>24</xdr:col>
      <xdr:colOff>63500</xdr:colOff>
      <xdr:row>102</xdr:row>
      <xdr:rowOff>142494</xdr:rowOff>
    </xdr:to>
    <xdr:cxnSp macro="">
      <xdr:nvCxnSpPr>
        <xdr:cNvPr id="359" name="直線コネクタ 358"/>
        <xdr:cNvCxnSpPr/>
      </xdr:nvCxnSpPr>
      <xdr:spPr>
        <a:xfrm>
          <a:off x="3797300" y="1760296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10940</xdr:rowOff>
    </xdr:from>
    <xdr:ext cx="405111" cy="259045"/>
    <xdr:sp macro="" textlink="">
      <xdr:nvSpPr>
        <xdr:cNvPr id="360" name="n_1mainValue【市民会館】&#10;有形固定資産減価償却率"/>
        <xdr:cNvSpPr txBox="1"/>
      </xdr:nvSpPr>
      <xdr:spPr>
        <a:xfrm>
          <a:off x="3582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84" name="直線コネクタ 383"/>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85"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86" name="直線コネクタ 385"/>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87"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88" name="直線コネクタ 387"/>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89"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90" name="フローチャート: 判断 389"/>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91" name="フローチャート: 判断 390"/>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392"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93" name="フローチャート: 判断 392"/>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94"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99695</xdr:rowOff>
    </xdr:from>
    <xdr:to>
      <xdr:col>55</xdr:col>
      <xdr:colOff>50800</xdr:colOff>
      <xdr:row>105</xdr:row>
      <xdr:rowOff>29845</xdr:rowOff>
    </xdr:to>
    <xdr:sp macro="" textlink="">
      <xdr:nvSpPr>
        <xdr:cNvPr id="400" name="楕円 399"/>
        <xdr:cNvSpPr/>
      </xdr:nvSpPr>
      <xdr:spPr>
        <a:xfrm>
          <a:off x="10426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122572</xdr:rowOff>
    </xdr:from>
    <xdr:ext cx="469744" cy="259045"/>
    <xdr:sp macro="" textlink="">
      <xdr:nvSpPr>
        <xdr:cNvPr id="401" name="【市民会館】&#10;一人当たり面積該当値テキスト"/>
        <xdr:cNvSpPr txBox="1"/>
      </xdr:nvSpPr>
      <xdr:spPr>
        <a:xfrm>
          <a:off x="10515600" y="1778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111125</xdr:rowOff>
    </xdr:from>
    <xdr:to>
      <xdr:col>50</xdr:col>
      <xdr:colOff>165100</xdr:colOff>
      <xdr:row>105</xdr:row>
      <xdr:rowOff>41275</xdr:rowOff>
    </xdr:to>
    <xdr:sp macro="" textlink="">
      <xdr:nvSpPr>
        <xdr:cNvPr id="402" name="楕円 401"/>
        <xdr:cNvSpPr/>
      </xdr:nvSpPr>
      <xdr:spPr>
        <a:xfrm>
          <a:off x="958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150495</xdr:rowOff>
    </xdr:from>
    <xdr:to>
      <xdr:col>55</xdr:col>
      <xdr:colOff>0</xdr:colOff>
      <xdr:row>104</xdr:row>
      <xdr:rowOff>161925</xdr:rowOff>
    </xdr:to>
    <xdr:cxnSp macro="">
      <xdr:nvCxnSpPr>
        <xdr:cNvPr id="403" name="直線コネクタ 402"/>
        <xdr:cNvCxnSpPr/>
      </xdr:nvCxnSpPr>
      <xdr:spPr>
        <a:xfrm flipV="1">
          <a:off x="9639300" y="179812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57802</xdr:rowOff>
    </xdr:from>
    <xdr:ext cx="469744" cy="259045"/>
    <xdr:sp macro="" textlink="">
      <xdr:nvSpPr>
        <xdr:cNvPr id="404" name="n_1mainValue【市民会館】&#10;一人当たり面積"/>
        <xdr:cNvSpPr txBox="1"/>
      </xdr:nvSpPr>
      <xdr:spPr>
        <a:xfrm>
          <a:off x="93917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5" name="テキスト ボックス 4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6" name="直線コネクタ 41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7" name="テキスト ボックス 41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8" name="直線コネクタ 41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9" name="テキスト ボックス 41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0" name="直線コネクタ 41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1" name="テキスト ボックス 42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2" name="直線コネクタ 42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3" name="テキスト ボックス 42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4" name="直線コネクタ 42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5" name="テキスト ボックス 42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429" name="直線コネクタ 428"/>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430"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431" name="直線コネクタ 430"/>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432"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433" name="直線コネクタ 432"/>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434"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5" name="フローチャート: 判断 434"/>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436" name="フローチャート: 判断 435"/>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437"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438" name="フローチャート: 判断 437"/>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439"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45" name="楕円 444"/>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40022</xdr:rowOff>
    </xdr:from>
    <xdr:ext cx="405111" cy="259045"/>
    <xdr:sp macro="" textlink="">
      <xdr:nvSpPr>
        <xdr:cNvPr id="446" name="【一般廃棄物処理施設】&#10;有形固定資産減価償却率該当値テキスト"/>
        <xdr:cNvSpPr txBox="1"/>
      </xdr:nvSpPr>
      <xdr:spPr>
        <a:xfrm>
          <a:off x="16357600"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447" name="楕円 446"/>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139065</xdr:rowOff>
    </xdr:to>
    <xdr:cxnSp macro="">
      <xdr:nvCxnSpPr>
        <xdr:cNvPr id="448" name="直線コネクタ 447"/>
        <xdr:cNvCxnSpPr/>
      </xdr:nvCxnSpPr>
      <xdr:spPr>
        <a:xfrm flipV="1">
          <a:off x="15481300" y="62845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49" name="楕円 448"/>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139065</xdr:rowOff>
    </xdr:to>
    <xdr:cxnSp macro="">
      <xdr:nvCxnSpPr>
        <xdr:cNvPr id="450" name="直線コネクタ 449"/>
        <xdr:cNvCxnSpPr/>
      </xdr:nvCxnSpPr>
      <xdr:spPr>
        <a:xfrm>
          <a:off x="14592300" y="615696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451" name="n_1mainValue【一般廃棄物処理施設】&#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52" name="n_2mainValue【一般廃棄物処理施設】&#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74" name="直線コネクタ 473"/>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75"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76" name="直線コネクタ 475"/>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77"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78" name="直線コネクタ 477"/>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479"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80" name="フローチャート: 判断 479"/>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81" name="フローチャート: 判断 480"/>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482"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83" name="フローチャート: 判断 482"/>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484"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79114</xdr:rowOff>
    </xdr:from>
    <xdr:to>
      <xdr:col>116</xdr:col>
      <xdr:colOff>114300</xdr:colOff>
      <xdr:row>41</xdr:row>
      <xdr:rowOff>9264</xdr:rowOff>
    </xdr:to>
    <xdr:sp macro="" textlink="">
      <xdr:nvSpPr>
        <xdr:cNvPr id="490" name="楕円 489"/>
        <xdr:cNvSpPr/>
      </xdr:nvSpPr>
      <xdr:spPr>
        <a:xfrm>
          <a:off x="221107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57541</xdr:rowOff>
    </xdr:from>
    <xdr:ext cx="534377" cy="259045"/>
    <xdr:sp macro="" textlink="">
      <xdr:nvSpPr>
        <xdr:cNvPr id="491" name="【一般廃棄物処理施設】&#10;一人当たり有形固定資産（償却資産）額該当値テキスト"/>
        <xdr:cNvSpPr txBox="1"/>
      </xdr:nvSpPr>
      <xdr:spPr>
        <a:xfrm>
          <a:off x="22199600" y="69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82621</xdr:rowOff>
    </xdr:from>
    <xdr:to>
      <xdr:col>112</xdr:col>
      <xdr:colOff>38100</xdr:colOff>
      <xdr:row>41</xdr:row>
      <xdr:rowOff>12771</xdr:rowOff>
    </xdr:to>
    <xdr:sp macro="" textlink="">
      <xdr:nvSpPr>
        <xdr:cNvPr id="492" name="楕円 491"/>
        <xdr:cNvSpPr/>
      </xdr:nvSpPr>
      <xdr:spPr>
        <a:xfrm>
          <a:off x="21272500" y="69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129914</xdr:rowOff>
    </xdr:from>
    <xdr:to>
      <xdr:col>116</xdr:col>
      <xdr:colOff>63500</xdr:colOff>
      <xdr:row>40</xdr:row>
      <xdr:rowOff>133421</xdr:rowOff>
    </xdr:to>
    <xdr:cxnSp macro="">
      <xdr:nvCxnSpPr>
        <xdr:cNvPr id="493" name="直線コネクタ 492"/>
        <xdr:cNvCxnSpPr/>
      </xdr:nvCxnSpPr>
      <xdr:spPr>
        <a:xfrm flipV="1">
          <a:off x="21323300" y="6987914"/>
          <a:ext cx="8382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89088</xdr:rowOff>
    </xdr:from>
    <xdr:to>
      <xdr:col>107</xdr:col>
      <xdr:colOff>101600</xdr:colOff>
      <xdr:row>41</xdr:row>
      <xdr:rowOff>19238</xdr:rowOff>
    </xdr:to>
    <xdr:sp macro="" textlink="">
      <xdr:nvSpPr>
        <xdr:cNvPr id="494" name="楕円 493"/>
        <xdr:cNvSpPr/>
      </xdr:nvSpPr>
      <xdr:spPr>
        <a:xfrm>
          <a:off x="20383500" y="69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133421</xdr:rowOff>
    </xdr:from>
    <xdr:to>
      <xdr:col>111</xdr:col>
      <xdr:colOff>177800</xdr:colOff>
      <xdr:row>40</xdr:row>
      <xdr:rowOff>139888</xdr:rowOff>
    </xdr:to>
    <xdr:cxnSp macro="">
      <xdr:nvCxnSpPr>
        <xdr:cNvPr id="495" name="直線コネクタ 494"/>
        <xdr:cNvCxnSpPr/>
      </xdr:nvCxnSpPr>
      <xdr:spPr>
        <a:xfrm flipV="1">
          <a:off x="20434300" y="6991421"/>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3898</xdr:rowOff>
    </xdr:from>
    <xdr:ext cx="534377" cy="259045"/>
    <xdr:sp macro="" textlink="">
      <xdr:nvSpPr>
        <xdr:cNvPr id="496" name="n_1mainValue【一般廃棄物処理施設】&#10;一人当たり有形固定資産（償却資産）額"/>
        <xdr:cNvSpPr txBox="1"/>
      </xdr:nvSpPr>
      <xdr:spPr>
        <a:xfrm>
          <a:off x="21043411" y="7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10365</xdr:rowOff>
    </xdr:from>
    <xdr:ext cx="534377" cy="259045"/>
    <xdr:sp macro="" textlink="">
      <xdr:nvSpPr>
        <xdr:cNvPr id="497" name="n_2mainValue【一般廃棄物処理施設】&#10;一人当たり有形固定資産（償却資産）額"/>
        <xdr:cNvSpPr txBox="1"/>
      </xdr:nvSpPr>
      <xdr:spPr>
        <a:xfrm>
          <a:off x="20167111" y="70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8" name="テキスト ボックス 5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8" name="テキスト ボックス 51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522" name="直線コネクタ 521"/>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23"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24" name="直線コネクタ 523"/>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25"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6" name="直線コネクタ 52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527"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28" name="フローチャート: 判断 527"/>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529" name="フローチャート: 判断 528"/>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530"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531" name="フローチャート: 判断 530"/>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532"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38" name="楕円 537"/>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39"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0" name="楕円 539"/>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541" name="直線コネクタ 540"/>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2" name="楕円 541"/>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543" name="直線コネクタ 542"/>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44"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45" name="n_2mainValue【保健センター・保健所】&#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69" name="直線コネクタ 568"/>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70"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71" name="直線コネクタ 57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72"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73" name="直線コネクタ 57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74" name="【保健センター・保健所】&#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75" name="フローチャート: 判断 574"/>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76" name="フローチャート: 判断 575"/>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577"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578" name="フローチャート: 判断 577"/>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579"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5" name="楕円 584"/>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86"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87" name="楕円 586"/>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588" name="直線コネクタ 587"/>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89" name="楕円 588"/>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590" name="直線コネクタ 589"/>
        <xdr:cNvCxnSpPr/>
      </xdr:nvCxnSpPr>
      <xdr:spPr>
        <a:xfrm flipV="1">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57167</xdr:rowOff>
    </xdr:from>
    <xdr:ext cx="469744" cy="259045"/>
    <xdr:sp macro="" textlink="">
      <xdr:nvSpPr>
        <xdr:cNvPr id="591"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92"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618" name="直線コネクタ 617"/>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19"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20" name="直線コネクタ 61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2" name="直線コネクタ 62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623"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624" name="フローチャート: 判断 623"/>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625" name="フローチャート: 判断 624"/>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626"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627" name="フローチャート: 判断 626"/>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628"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24856</xdr:rowOff>
    </xdr:from>
    <xdr:to>
      <xdr:col>85</xdr:col>
      <xdr:colOff>177800</xdr:colOff>
      <xdr:row>80</xdr:row>
      <xdr:rowOff>126456</xdr:rowOff>
    </xdr:to>
    <xdr:sp macro="" textlink="">
      <xdr:nvSpPr>
        <xdr:cNvPr id="634" name="楕円 633"/>
        <xdr:cNvSpPr/>
      </xdr:nvSpPr>
      <xdr:spPr>
        <a:xfrm>
          <a:off x="16268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47733</xdr:rowOff>
    </xdr:from>
    <xdr:ext cx="405111" cy="259045"/>
    <xdr:sp macro="" textlink="">
      <xdr:nvSpPr>
        <xdr:cNvPr id="635" name="【消防施設】&#10;有形固定資産減価償却率該当値テキスト"/>
        <xdr:cNvSpPr txBox="1"/>
      </xdr:nvSpPr>
      <xdr:spPr>
        <a:xfrm>
          <a:off x="16357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29755</xdr:rowOff>
    </xdr:from>
    <xdr:to>
      <xdr:col>81</xdr:col>
      <xdr:colOff>101600</xdr:colOff>
      <xdr:row>80</xdr:row>
      <xdr:rowOff>131355</xdr:rowOff>
    </xdr:to>
    <xdr:sp macro="" textlink="">
      <xdr:nvSpPr>
        <xdr:cNvPr id="636" name="楕円 635"/>
        <xdr:cNvSpPr/>
      </xdr:nvSpPr>
      <xdr:spPr>
        <a:xfrm>
          <a:off x="15430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80555</xdr:rowOff>
    </xdr:to>
    <xdr:cxnSp macro="">
      <xdr:nvCxnSpPr>
        <xdr:cNvPr id="637" name="直線コネクタ 636"/>
        <xdr:cNvCxnSpPr/>
      </xdr:nvCxnSpPr>
      <xdr:spPr>
        <a:xfrm flipV="1">
          <a:off x="15481300" y="137916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38" name="楕円 637"/>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80555</xdr:rowOff>
    </xdr:from>
    <xdr:to>
      <xdr:col>81</xdr:col>
      <xdr:colOff>50800</xdr:colOff>
      <xdr:row>80</xdr:row>
      <xdr:rowOff>152400</xdr:rowOff>
    </xdr:to>
    <xdr:cxnSp macro="">
      <xdr:nvCxnSpPr>
        <xdr:cNvPr id="639" name="直線コネクタ 638"/>
        <xdr:cNvCxnSpPr/>
      </xdr:nvCxnSpPr>
      <xdr:spPr>
        <a:xfrm flipV="1">
          <a:off x="14592300" y="137965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147882</xdr:rowOff>
    </xdr:from>
    <xdr:ext cx="405111" cy="259045"/>
    <xdr:sp macro="" textlink="">
      <xdr:nvSpPr>
        <xdr:cNvPr id="640" name="n_1mainValue【消防施設】&#10;有形固定資産減価償却率"/>
        <xdr:cNvSpPr txBox="1"/>
      </xdr:nvSpPr>
      <xdr:spPr>
        <a:xfrm>
          <a:off x="152660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22877</xdr:rowOff>
    </xdr:from>
    <xdr:ext cx="405111" cy="259045"/>
    <xdr:sp macro="" textlink="">
      <xdr:nvSpPr>
        <xdr:cNvPr id="641" name="n_2mainValue【消防施設】&#10;有形固定資産減価償却率"/>
        <xdr:cNvSpPr txBox="1"/>
      </xdr:nvSpPr>
      <xdr:spPr>
        <a:xfrm>
          <a:off x="14389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667" name="直線コネクタ 666"/>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668"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669" name="直線コネクタ 668"/>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670"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671" name="直線コネクタ 670"/>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672"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73" name="フローチャート: 判断 672"/>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74" name="フローチャート: 判断 67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7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676" name="フローチャート: 判断 675"/>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677"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24856</xdr:rowOff>
    </xdr:from>
    <xdr:to>
      <xdr:col>116</xdr:col>
      <xdr:colOff>114300</xdr:colOff>
      <xdr:row>85</xdr:row>
      <xdr:rowOff>126456</xdr:rowOff>
    </xdr:to>
    <xdr:sp macro="" textlink="">
      <xdr:nvSpPr>
        <xdr:cNvPr id="683" name="楕円 682"/>
        <xdr:cNvSpPr/>
      </xdr:nvSpPr>
      <xdr:spPr>
        <a:xfrm>
          <a:off x="22110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3283</xdr:rowOff>
    </xdr:from>
    <xdr:ext cx="469744" cy="259045"/>
    <xdr:sp macro="" textlink="">
      <xdr:nvSpPr>
        <xdr:cNvPr id="684" name="【消防施設】&#10;一人当たり面積該当値テキスト"/>
        <xdr:cNvSpPr txBox="1"/>
      </xdr:nvSpPr>
      <xdr:spPr>
        <a:xfrm>
          <a:off x="2219960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31387</xdr:rowOff>
    </xdr:from>
    <xdr:to>
      <xdr:col>112</xdr:col>
      <xdr:colOff>38100</xdr:colOff>
      <xdr:row>85</xdr:row>
      <xdr:rowOff>132987</xdr:rowOff>
    </xdr:to>
    <xdr:sp macro="" textlink="">
      <xdr:nvSpPr>
        <xdr:cNvPr id="685" name="楕円 684"/>
        <xdr:cNvSpPr/>
      </xdr:nvSpPr>
      <xdr:spPr>
        <a:xfrm>
          <a:off x="21272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75656</xdr:rowOff>
    </xdr:from>
    <xdr:to>
      <xdr:col>116</xdr:col>
      <xdr:colOff>63500</xdr:colOff>
      <xdr:row>85</xdr:row>
      <xdr:rowOff>82187</xdr:rowOff>
    </xdr:to>
    <xdr:cxnSp macro="">
      <xdr:nvCxnSpPr>
        <xdr:cNvPr id="686" name="直線コネクタ 685"/>
        <xdr:cNvCxnSpPr/>
      </xdr:nvCxnSpPr>
      <xdr:spPr>
        <a:xfrm flipV="1">
          <a:off x="21323300" y="146489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34652</xdr:rowOff>
    </xdr:from>
    <xdr:to>
      <xdr:col>107</xdr:col>
      <xdr:colOff>101600</xdr:colOff>
      <xdr:row>85</xdr:row>
      <xdr:rowOff>136252</xdr:rowOff>
    </xdr:to>
    <xdr:sp macro="" textlink="">
      <xdr:nvSpPr>
        <xdr:cNvPr id="687" name="楕円 686"/>
        <xdr:cNvSpPr/>
      </xdr:nvSpPr>
      <xdr:spPr>
        <a:xfrm>
          <a:off x="20383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82187</xdr:rowOff>
    </xdr:from>
    <xdr:to>
      <xdr:col>111</xdr:col>
      <xdr:colOff>177800</xdr:colOff>
      <xdr:row>85</xdr:row>
      <xdr:rowOff>85452</xdr:rowOff>
    </xdr:to>
    <xdr:cxnSp macro="">
      <xdr:nvCxnSpPr>
        <xdr:cNvPr id="688" name="直線コネクタ 687"/>
        <xdr:cNvCxnSpPr/>
      </xdr:nvCxnSpPr>
      <xdr:spPr>
        <a:xfrm flipV="1">
          <a:off x="20434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124114</xdr:rowOff>
    </xdr:from>
    <xdr:ext cx="469744" cy="259045"/>
    <xdr:sp macro="" textlink="">
      <xdr:nvSpPr>
        <xdr:cNvPr id="689" name="n_1mainValue【消防施設】&#10;一人当たり面積"/>
        <xdr:cNvSpPr txBox="1"/>
      </xdr:nvSpPr>
      <xdr:spPr>
        <a:xfrm>
          <a:off x="21075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127379</xdr:rowOff>
    </xdr:from>
    <xdr:ext cx="469744" cy="259045"/>
    <xdr:sp macro="" textlink="">
      <xdr:nvSpPr>
        <xdr:cNvPr id="690" name="n_2mainValue【消防施設】&#10;一人当たり面積"/>
        <xdr:cNvSpPr txBox="1"/>
      </xdr:nvSpPr>
      <xdr:spPr>
        <a:xfrm>
          <a:off x="20199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716" name="直線コネクタ 71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1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18" name="直線コネクタ 71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71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20" name="直線コネクタ 71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72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722" name="フローチャート: 判断 72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23" name="フローチャート: 判断 72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72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725" name="フローチャート: 判断 72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726"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131536</xdr:rowOff>
    </xdr:from>
    <xdr:to>
      <xdr:col>85</xdr:col>
      <xdr:colOff>177800</xdr:colOff>
      <xdr:row>101</xdr:row>
      <xdr:rowOff>61686</xdr:rowOff>
    </xdr:to>
    <xdr:sp macro="" textlink="">
      <xdr:nvSpPr>
        <xdr:cNvPr id="732" name="楕円 731"/>
        <xdr:cNvSpPr/>
      </xdr:nvSpPr>
      <xdr:spPr>
        <a:xfrm>
          <a:off x="162687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154413</xdr:rowOff>
    </xdr:from>
    <xdr:ext cx="405111" cy="259045"/>
    <xdr:sp macro="" textlink="">
      <xdr:nvSpPr>
        <xdr:cNvPr id="733" name="【庁舎】&#10;有形固定資産減価償却率該当値テキスト"/>
        <xdr:cNvSpPr txBox="1"/>
      </xdr:nvSpPr>
      <xdr:spPr>
        <a:xfrm>
          <a:off x="16357600" y="171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147864</xdr:rowOff>
    </xdr:from>
    <xdr:to>
      <xdr:col>81</xdr:col>
      <xdr:colOff>101600</xdr:colOff>
      <xdr:row>101</xdr:row>
      <xdr:rowOff>78014</xdr:rowOff>
    </xdr:to>
    <xdr:sp macro="" textlink="">
      <xdr:nvSpPr>
        <xdr:cNvPr id="734" name="楕円 733"/>
        <xdr:cNvSpPr/>
      </xdr:nvSpPr>
      <xdr:spPr>
        <a:xfrm>
          <a:off x="15430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10886</xdr:rowOff>
    </xdr:from>
    <xdr:to>
      <xdr:col>85</xdr:col>
      <xdr:colOff>127000</xdr:colOff>
      <xdr:row>101</xdr:row>
      <xdr:rowOff>27214</xdr:rowOff>
    </xdr:to>
    <xdr:cxnSp macro="">
      <xdr:nvCxnSpPr>
        <xdr:cNvPr id="735" name="直線コネクタ 734"/>
        <xdr:cNvCxnSpPr/>
      </xdr:nvCxnSpPr>
      <xdr:spPr>
        <a:xfrm flipV="1">
          <a:off x="15481300" y="1732733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165826</xdr:rowOff>
    </xdr:from>
    <xdr:to>
      <xdr:col>76</xdr:col>
      <xdr:colOff>165100</xdr:colOff>
      <xdr:row>101</xdr:row>
      <xdr:rowOff>95976</xdr:rowOff>
    </xdr:to>
    <xdr:sp macro="" textlink="">
      <xdr:nvSpPr>
        <xdr:cNvPr id="736" name="楕円 735"/>
        <xdr:cNvSpPr/>
      </xdr:nvSpPr>
      <xdr:spPr>
        <a:xfrm>
          <a:off x="14541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27214</xdr:rowOff>
    </xdr:from>
    <xdr:to>
      <xdr:col>81</xdr:col>
      <xdr:colOff>50800</xdr:colOff>
      <xdr:row>101</xdr:row>
      <xdr:rowOff>45176</xdr:rowOff>
    </xdr:to>
    <xdr:cxnSp macro="">
      <xdr:nvCxnSpPr>
        <xdr:cNvPr id="737" name="直線コネクタ 736"/>
        <xdr:cNvCxnSpPr/>
      </xdr:nvCxnSpPr>
      <xdr:spPr>
        <a:xfrm flipV="1">
          <a:off x="14592300" y="173436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94541</xdr:rowOff>
    </xdr:from>
    <xdr:ext cx="405111" cy="259045"/>
    <xdr:sp macro="" textlink="">
      <xdr:nvSpPr>
        <xdr:cNvPr id="738" name="n_1mainValue【庁舎】&#10;有形固定資産減価償却率"/>
        <xdr:cNvSpPr txBox="1"/>
      </xdr:nvSpPr>
      <xdr:spPr>
        <a:xfrm>
          <a:off x="15266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112503</xdr:rowOff>
    </xdr:from>
    <xdr:ext cx="405111" cy="259045"/>
    <xdr:sp macro="" textlink="">
      <xdr:nvSpPr>
        <xdr:cNvPr id="739" name="n_2mainValue【庁舎】&#10;有形固定資産減価償却率"/>
        <xdr:cNvSpPr txBox="1"/>
      </xdr:nvSpPr>
      <xdr:spPr>
        <a:xfrm>
          <a:off x="14389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765" name="直線コネクタ 764"/>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766"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767" name="直線コネクタ 766"/>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768"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769" name="直線コネクタ 768"/>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70"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71" name="フローチャート: 判断 770"/>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772" name="フローチャート: 判断 771"/>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773"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774" name="フローチャート: 判断 77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775"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781" name="楕円 780"/>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782" name="【庁舎】&#10;一人当たり面積該当値テキスト"/>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783" name="楕円 782"/>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107</xdr:row>
      <xdr:rowOff>100693</xdr:rowOff>
    </xdr:to>
    <xdr:cxnSp macro="">
      <xdr:nvCxnSpPr>
        <xdr:cNvPr id="784" name="直線コネクタ 783"/>
        <xdr:cNvCxnSpPr/>
      </xdr:nvCxnSpPr>
      <xdr:spPr>
        <a:xfrm flipV="1">
          <a:off x="21323300" y="184404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85" name="楕円 784"/>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103958</xdr:rowOff>
    </xdr:to>
    <xdr:cxnSp macro="">
      <xdr:nvCxnSpPr>
        <xdr:cNvPr id="786" name="直線コネクタ 785"/>
        <xdr:cNvCxnSpPr/>
      </xdr:nvCxnSpPr>
      <xdr:spPr>
        <a:xfrm flipV="1">
          <a:off x="20434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87" name="n_1mainValue【庁舎】&#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88"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類似団体と比較して特に有形固定資産減価償却率が高くなっている施設は、認定こども園・幼稚園・保育所、図書館、庁舎であり、特に低くなっている施設は、道路である。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認定こども園・幼稚園・保育所については、幼稚園が７９％、保育所が９５％となっており、特に保育所の有形固定資産減価償却率が高くなっている。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道路については、平成２８年度との比較においても有形固定資産減価償却率が大きく低下しているが、山口県から農免農道の譲与を受けたことによる一過性の要因によるものである。</a:t>
          </a: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ほとんどの類型において、有形固定資産減価償却率は類似団体平均を上回っており、平成２８年度に策定した公共施設等総合管理計画に基づき、優先順位を決めての老朽化対策に取り組んでいく。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高齢化に加え、町内に中心となる産業がないこと等により、財政基盤が弱く、類似団体平均を下回っている。財政基盤の強化のため、企業誘致の推進、未来戦略推進事業等に取り組み、歳入確保に努める。歳出では、総人件費の適正化や効率的な事業推進のため、事業の見直し、事業の優先順位による選択と集中のもと、事業費の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普通交付税額、地方消費税交付金額等が前年度比較で増額であり、経常経費の一般財源額が増加したこと、歳出の面での公債費の減額が比率の減少につながっている。類似団体との比較においても依然として硬直化しており、経費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99568</xdr:rowOff>
    </xdr:to>
    <xdr:cxnSp macro="">
      <xdr:nvCxnSpPr>
        <xdr:cNvPr id="131" name="直線コネクタ 130"/>
        <xdr:cNvCxnSpPr/>
      </xdr:nvCxnSpPr>
      <xdr:spPr>
        <a:xfrm flipV="1">
          <a:off x="4114800" y="1114247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99568</xdr:rowOff>
    </xdr:to>
    <xdr:cxnSp macro="">
      <xdr:nvCxnSpPr>
        <xdr:cNvPr id="134" name="直線コネクタ 133"/>
        <xdr:cNvCxnSpPr/>
      </xdr:nvCxnSpPr>
      <xdr:spPr>
        <a:xfrm>
          <a:off x="3225800" y="1099769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75438</xdr:rowOff>
    </xdr:to>
    <xdr:cxnSp macro="">
      <xdr:nvCxnSpPr>
        <xdr:cNvPr id="137" name="直線コネクタ 136"/>
        <xdr:cNvCxnSpPr/>
      </xdr:nvCxnSpPr>
      <xdr:spPr>
        <a:xfrm flipV="1">
          <a:off x="2336800" y="1099769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75438</xdr:rowOff>
    </xdr:to>
    <xdr:cxnSp macro="">
      <xdr:nvCxnSpPr>
        <xdr:cNvPr id="140" name="直線コネクタ 139"/>
        <xdr:cNvCxnSpPr/>
      </xdr:nvCxnSpPr>
      <xdr:spPr>
        <a:xfrm>
          <a:off x="1447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2" name="楕円 151"/>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3" name="テキスト ボックス 152"/>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5" name="テキスト ボックス 154"/>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6" name="楕円 155"/>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7" name="テキスト ボックス 156"/>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9" name="テキスト ボックス 158"/>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行政改革大綱に基づく、定員管理の適正化や経常経費の削減、事業の見直しなど、これまでの取組みの効果が表れたものと考えている。今後も行政コストの削減に取り組む。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137934</xdr:rowOff>
    </xdr:from>
    <xdr:to>
      <xdr:col>23</xdr:col>
      <xdr:colOff>133350</xdr:colOff>
      <xdr:row>80</xdr:row>
      <xdr:rowOff>152915</xdr:rowOff>
    </xdr:to>
    <xdr:cxnSp macro="">
      <xdr:nvCxnSpPr>
        <xdr:cNvPr id="194" name="直線コネクタ 193"/>
        <xdr:cNvCxnSpPr/>
      </xdr:nvCxnSpPr>
      <xdr:spPr>
        <a:xfrm>
          <a:off x="4114800" y="13853934"/>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137934</xdr:rowOff>
    </xdr:from>
    <xdr:to>
      <xdr:col>19</xdr:col>
      <xdr:colOff>133350</xdr:colOff>
      <xdr:row>80</xdr:row>
      <xdr:rowOff>140672</xdr:rowOff>
    </xdr:to>
    <xdr:cxnSp macro="">
      <xdr:nvCxnSpPr>
        <xdr:cNvPr id="197" name="直線コネクタ 196"/>
        <xdr:cNvCxnSpPr/>
      </xdr:nvCxnSpPr>
      <xdr:spPr>
        <a:xfrm flipV="1">
          <a:off x="3225800" y="13853934"/>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129798</xdr:rowOff>
    </xdr:from>
    <xdr:to>
      <xdr:col>15</xdr:col>
      <xdr:colOff>82550</xdr:colOff>
      <xdr:row>80</xdr:row>
      <xdr:rowOff>140672</xdr:rowOff>
    </xdr:to>
    <xdr:cxnSp macro="">
      <xdr:nvCxnSpPr>
        <xdr:cNvPr id="200" name="直線コネクタ 199"/>
        <xdr:cNvCxnSpPr/>
      </xdr:nvCxnSpPr>
      <xdr:spPr>
        <a:xfrm>
          <a:off x="2336800" y="13845798"/>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129798</xdr:rowOff>
    </xdr:from>
    <xdr:to>
      <xdr:col>11</xdr:col>
      <xdr:colOff>31750</xdr:colOff>
      <xdr:row>80</xdr:row>
      <xdr:rowOff>129910</xdr:rowOff>
    </xdr:to>
    <xdr:cxnSp macro="">
      <xdr:nvCxnSpPr>
        <xdr:cNvPr id="203" name="直線コネクタ 202"/>
        <xdr:cNvCxnSpPr/>
      </xdr:nvCxnSpPr>
      <xdr:spPr>
        <a:xfrm flipV="1">
          <a:off x="1447800" y="13845798"/>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102115</xdr:rowOff>
    </xdr:from>
    <xdr:to>
      <xdr:col>23</xdr:col>
      <xdr:colOff>184150</xdr:colOff>
      <xdr:row>81</xdr:row>
      <xdr:rowOff>32265</xdr:rowOff>
    </xdr:to>
    <xdr:sp macro="" textlink="">
      <xdr:nvSpPr>
        <xdr:cNvPr id="213" name="楕円 212"/>
        <xdr:cNvSpPr/>
      </xdr:nvSpPr>
      <xdr:spPr>
        <a:xfrm>
          <a:off x="4902200" y="13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23392</xdr:rowOff>
    </xdr:from>
    <xdr:ext cx="762000" cy="259045"/>
    <xdr:sp macro="" textlink="">
      <xdr:nvSpPr>
        <xdr:cNvPr id="214" name="人件費・物件費等の状況該当値テキスト"/>
        <xdr:cNvSpPr txBox="1"/>
      </xdr:nvSpPr>
      <xdr:spPr>
        <a:xfrm>
          <a:off x="5041900" y="137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87134</xdr:rowOff>
    </xdr:from>
    <xdr:to>
      <xdr:col>19</xdr:col>
      <xdr:colOff>184150</xdr:colOff>
      <xdr:row>81</xdr:row>
      <xdr:rowOff>17284</xdr:rowOff>
    </xdr:to>
    <xdr:sp macro="" textlink="">
      <xdr:nvSpPr>
        <xdr:cNvPr id="215" name="楕円 214"/>
        <xdr:cNvSpPr/>
      </xdr:nvSpPr>
      <xdr:spPr>
        <a:xfrm>
          <a:off x="4064000" y="138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27461</xdr:rowOff>
    </xdr:from>
    <xdr:ext cx="736600" cy="259045"/>
    <xdr:sp macro="" textlink="">
      <xdr:nvSpPr>
        <xdr:cNvPr id="216" name="テキスト ボックス 215"/>
        <xdr:cNvSpPr txBox="1"/>
      </xdr:nvSpPr>
      <xdr:spPr>
        <a:xfrm>
          <a:off x="3733800" y="135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89872</xdr:rowOff>
    </xdr:from>
    <xdr:to>
      <xdr:col>15</xdr:col>
      <xdr:colOff>133350</xdr:colOff>
      <xdr:row>81</xdr:row>
      <xdr:rowOff>20022</xdr:rowOff>
    </xdr:to>
    <xdr:sp macro="" textlink="">
      <xdr:nvSpPr>
        <xdr:cNvPr id="217" name="楕円 216"/>
        <xdr:cNvSpPr/>
      </xdr:nvSpPr>
      <xdr:spPr>
        <a:xfrm>
          <a:off x="3175000" y="138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30199</xdr:rowOff>
    </xdr:from>
    <xdr:ext cx="762000" cy="259045"/>
    <xdr:sp macro="" textlink="">
      <xdr:nvSpPr>
        <xdr:cNvPr id="218" name="テキスト ボックス 217"/>
        <xdr:cNvSpPr txBox="1"/>
      </xdr:nvSpPr>
      <xdr:spPr>
        <a:xfrm>
          <a:off x="2844800" y="135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78998</xdr:rowOff>
    </xdr:from>
    <xdr:to>
      <xdr:col>11</xdr:col>
      <xdr:colOff>82550</xdr:colOff>
      <xdr:row>81</xdr:row>
      <xdr:rowOff>9148</xdr:rowOff>
    </xdr:to>
    <xdr:sp macro="" textlink="">
      <xdr:nvSpPr>
        <xdr:cNvPr id="219" name="楕円 218"/>
        <xdr:cNvSpPr/>
      </xdr:nvSpPr>
      <xdr:spPr>
        <a:xfrm>
          <a:off x="2286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19325</xdr:rowOff>
    </xdr:from>
    <xdr:ext cx="762000" cy="259045"/>
    <xdr:sp macro="" textlink="">
      <xdr:nvSpPr>
        <xdr:cNvPr id="220" name="テキスト ボックス 219"/>
        <xdr:cNvSpPr txBox="1"/>
      </xdr:nvSpPr>
      <xdr:spPr>
        <a:xfrm>
          <a:off x="1955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79110</xdr:rowOff>
    </xdr:from>
    <xdr:to>
      <xdr:col>7</xdr:col>
      <xdr:colOff>31750</xdr:colOff>
      <xdr:row>81</xdr:row>
      <xdr:rowOff>9260</xdr:rowOff>
    </xdr:to>
    <xdr:sp macro="" textlink="">
      <xdr:nvSpPr>
        <xdr:cNvPr id="221" name="楕円 220"/>
        <xdr:cNvSpPr/>
      </xdr:nvSpPr>
      <xdr:spPr>
        <a:xfrm>
          <a:off x="1397000" y="137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19437</xdr:rowOff>
    </xdr:from>
    <xdr:ext cx="762000" cy="259045"/>
    <xdr:sp macro="" textlink="">
      <xdr:nvSpPr>
        <xdr:cNvPr id="222" name="テキスト ボックス 221"/>
        <xdr:cNvSpPr txBox="1"/>
      </xdr:nvSpPr>
      <xdr:spPr>
        <a:xfrm>
          <a:off x="1066800" y="135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引き続き適正な人事評価制度の構築を進めるほか、給与水準の適正化に努める。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8" name="直線コネクタ 257"/>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148468</xdr:rowOff>
    </xdr:to>
    <xdr:cxnSp macro="">
      <xdr:nvCxnSpPr>
        <xdr:cNvPr id="261" name="直線コネクタ 260"/>
        <xdr:cNvCxnSpPr/>
      </xdr:nvCxnSpPr>
      <xdr:spPr>
        <a:xfrm flipV="1">
          <a:off x="15290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87</xdr:row>
      <xdr:rowOff>148468</xdr:rowOff>
    </xdr:to>
    <xdr:cxnSp macro="">
      <xdr:nvCxnSpPr>
        <xdr:cNvPr id="264" name="直線コネクタ 263"/>
        <xdr:cNvCxnSpPr/>
      </xdr:nvCxnSpPr>
      <xdr:spPr>
        <a:xfrm>
          <a:off x="14401800" y="14788848"/>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55638</xdr:rowOff>
    </xdr:to>
    <xdr:cxnSp macro="">
      <xdr:nvCxnSpPr>
        <xdr:cNvPr id="267" name="直線コネクタ 266"/>
        <xdr:cNvCxnSpPr/>
      </xdr:nvCxnSpPr>
      <xdr:spPr>
        <a:xfrm flipV="1">
          <a:off x="13512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9" name="楕円 278"/>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0" name="テキスト ボックス 279"/>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1" name="楕円 280"/>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2" name="テキスト ボックス 281"/>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行政改革大綱に基づく取組みや職員定員適正化計画により、総人件費の抑制につながり、類似団体返金と比較して下回っている。引き続き隔たりのある年齢構成の平準化も考慮した定員適正化に取り組む。</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37821</xdr:rowOff>
    </xdr:from>
    <xdr:to>
      <xdr:col>81</xdr:col>
      <xdr:colOff>44450</xdr:colOff>
      <xdr:row>61</xdr:row>
      <xdr:rowOff>45542</xdr:rowOff>
    </xdr:to>
    <xdr:cxnSp macro="">
      <xdr:nvCxnSpPr>
        <xdr:cNvPr id="318" name="直線コネクタ 317"/>
        <xdr:cNvCxnSpPr/>
      </xdr:nvCxnSpPr>
      <xdr:spPr>
        <a:xfrm>
          <a:off x="16179800" y="10496271"/>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37821</xdr:rowOff>
    </xdr:from>
    <xdr:to>
      <xdr:col>77</xdr:col>
      <xdr:colOff>44450</xdr:colOff>
      <xdr:row>61</xdr:row>
      <xdr:rowOff>47955</xdr:rowOff>
    </xdr:to>
    <xdr:cxnSp macro="">
      <xdr:nvCxnSpPr>
        <xdr:cNvPr id="321" name="直線コネクタ 320"/>
        <xdr:cNvCxnSpPr/>
      </xdr:nvCxnSpPr>
      <xdr:spPr>
        <a:xfrm flipV="1">
          <a:off x="15290800" y="1049627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47955</xdr:rowOff>
    </xdr:from>
    <xdr:to>
      <xdr:col>72</xdr:col>
      <xdr:colOff>203200</xdr:colOff>
      <xdr:row>61</xdr:row>
      <xdr:rowOff>53746</xdr:rowOff>
    </xdr:to>
    <xdr:cxnSp macro="">
      <xdr:nvCxnSpPr>
        <xdr:cNvPr id="324" name="直線コネクタ 323"/>
        <xdr:cNvCxnSpPr/>
      </xdr:nvCxnSpPr>
      <xdr:spPr>
        <a:xfrm flipV="1">
          <a:off x="14401800" y="1050640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53746</xdr:rowOff>
    </xdr:from>
    <xdr:to>
      <xdr:col>68</xdr:col>
      <xdr:colOff>152400</xdr:colOff>
      <xdr:row>61</xdr:row>
      <xdr:rowOff>60985</xdr:rowOff>
    </xdr:to>
    <xdr:cxnSp macro="">
      <xdr:nvCxnSpPr>
        <xdr:cNvPr id="327" name="直線コネクタ 326"/>
        <xdr:cNvCxnSpPr/>
      </xdr:nvCxnSpPr>
      <xdr:spPr>
        <a:xfrm flipV="1">
          <a:off x="13512800" y="1051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166192</xdr:rowOff>
    </xdr:from>
    <xdr:to>
      <xdr:col>81</xdr:col>
      <xdr:colOff>95250</xdr:colOff>
      <xdr:row>61</xdr:row>
      <xdr:rowOff>96342</xdr:rowOff>
    </xdr:to>
    <xdr:sp macro="" textlink="">
      <xdr:nvSpPr>
        <xdr:cNvPr id="337" name="楕円 336"/>
        <xdr:cNvSpPr/>
      </xdr:nvSpPr>
      <xdr:spPr>
        <a:xfrm>
          <a:off x="169672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11269</xdr:rowOff>
    </xdr:from>
    <xdr:ext cx="762000" cy="259045"/>
    <xdr:sp macro="" textlink="">
      <xdr:nvSpPr>
        <xdr:cNvPr id="338" name="定員管理の状況該当値テキスト"/>
        <xdr:cNvSpPr txBox="1"/>
      </xdr:nvSpPr>
      <xdr:spPr>
        <a:xfrm>
          <a:off x="17106900" y="1029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158471</xdr:rowOff>
    </xdr:from>
    <xdr:to>
      <xdr:col>77</xdr:col>
      <xdr:colOff>95250</xdr:colOff>
      <xdr:row>61</xdr:row>
      <xdr:rowOff>88621</xdr:rowOff>
    </xdr:to>
    <xdr:sp macro="" textlink="">
      <xdr:nvSpPr>
        <xdr:cNvPr id="339" name="楕円 338"/>
        <xdr:cNvSpPr/>
      </xdr:nvSpPr>
      <xdr:spPr>
        <a:xfrm>
          <a:off x="16129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98798</xdr:rowOff>
    </xdr:from>
    <xdr:ext cx="736600" cy="259045"/>
    <xdr:sp macro="" textlink="">
      <xdr:nvSpPr>
        <xdr:cNvPr id="340" name="テキスト ボックス 339"/>
        <xdr:cNvSpPr txBox="1"/>
      </xdr:nvSpPr>
      <xdr:spPr>
        <a:xfrm>
          <a:off x="15798800" y="1021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168605</xdr:rowOff>
    </xdr:from>
    <xdr:to>
      <xdr:col>73</xdr:col>
      <xdr:colOff>44450</xdr:colOff>
      <xdr:row>61</xdr:row>
      <xdr:rowOff>98755</xdr:rowOff>
    </xdr:to>
    <xdr:sp macro="" textlink="">
      <xdr:nvSpPr>
        <xdr:cNvPr id="341" name="楕円 340"/>
        <xdr:cNvSpPr/>
      </xdr:nvSpPr>
      <xdr:spPr>
        <a:xfrm>
          <a:off x="15240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108932</xdr:rowOff>
    </xdr:from>
    <xdr:ext cx="762000" cy="259045"/>
    <xdr:sp macro="" textlink="">
      <xdr:nvSpPr>
        <xdr:cNvPr id="342" name="テキスト ボックス 341"/>
        <xdr:cNvSpPr txBox="1"/>
      </xdr:nvSpPr>
      <xdr:spPr>
        <a:xfrm>
          <a:off x="14909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2946</xdr:rowOff>
    </xdr:from>
    <xdr:to>
      <xdr:col>68</xdr:col>
      <xdr:colOff>203200</xdr:colOff>
      <xdr:row>61</xdr:row>
      <xdr:rowOff>104546</xdr:rowOff>
    </xdr:to>
    <xdr:sp macro="" textlink="">
      <xdr:nvSpPr>
        <xdr:cNvPr id="343" name="楕円 342"/>
        <xdr:cNvSpPr/>
      </xdr:nvSpPr>
      <xdr:spPr>
        <a:xfrm>
          <a:off x="14351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114723</xdr:rowOff>
    </xdr:from>
    <xdr:ext cx="762000" cy="259045"/>
    <xdr:sp macro="" textlink="">
      <xdr:nvSpPr>
        <xdr:cNvPr id="344" name="テキスト ボックス 343"/>
        <xdr:cNvSpPr txBox="1"/>
      </xdr:nvSpPr>
      <xdr:spPr>
        <a:xfrm>
          <a:off x="14020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10185</xdr:rowOff>
    </xdr:from>
    <xdr:to>
      <xdr:col>64</xdr:col>
      <xdr:colOff>152400</xdr:colOff>
      <xdr:row>61</xdr:row>
      <xdr:rowOff>111785</xdr:rowOff>
    </xdr:to>
    <xdr:sp macro="" textlink="">
      <xdr:nvSpPr>
        <xdr:cNvPr id="345" name="楕円 344"/>
        <xdr:cNvSpPr/>
      </xdr:nvSpPr>
      <xdr:spPr>
        <a:xfrm>
          <a:off x="13462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121962</xdr:rowOff>
    </xdr:from>
    <xdr:ext cx="762000" cy="259045"/>
    <xdr:sp macro="" textlink="">
      <xdr:nvSpPr>
        <xdr:cNvPr id="346" name="テキスト ボックス 345"/>
        <xdr:cNvSpPr txBox="1"/>
      </xdr:nvSpPr>
      <xdr:spPr>
        <a:xfrm>
          <a:off x="13131800" y="102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ける元利償還金の減額、歳入における普通交付税額等の増額に伴う標準財政規模の増加が主な要因で単年での比率の減少につながり、３か年平均でも減少している。引き続き、償還元金以内での新規借入を堅持し、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5" name="直線コネクタ 374"/>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6"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7" name="直線コネクタ 376"/>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8"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9" name="直線コネクタ 378"/>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138006</xdr:rowOff>
    </xdr:to>
    <xdr:cxnSp macro="">
      <xdr:nvCxnSpPr>
        <xdr:cNvPr id="380" name="直線コネクタ 379"/>
        <xdr:cNvCxnSpPr/>
      </xdr:nvCxnSpPr>
      <xdr:spPr>
        <a:xfrm flipV="1">
          <a:off x="16179800" y="72826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81"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2" name="フローチャート: 判断 381"/>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14817</xdr:rowOff>
    </xdr:to>
    <xdr:cxnSp macro="">
      <xdr:nvCxnSpPr>
        <xdr:cNvPr id="383" name="直線コネクタ 382"/>
        <xdr:cNvCxnSpPr/>
      </xdr:nvCxnSpPr>
      <xdr:spPr>
        <a:xfrm flipV="1">
          <a:off x="15290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4" name="フローチャート: 判断 383"/>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5" name="テキスト ボックス 38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111337</xdr:rowOff>
    </xdr:to>
    <xdr:cxnSp macro="">
      <xdr:nvCxnSpPr>
        <xdr:cNvPr id="386" name="直線コネクタ 385"/>
        <xdr:cNvCxnSpPr/>
      </xdr:nvCxnSpPr>
      <xdr:spPr>
        <a:xfrm flipV="1">
          <a:off x="14401800" y="73871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7" name="フローチャート: 判断 386"/>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8" name="テキスト ボックス 387"/>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4233</xdr:rowOff>
    </xdr:to>
    <xdr:cxnSp macro="">
      <xdr:nvCxnSpPr>
        <xdr:cNvPr id="389" name="直線コネクタ 388"/>
        <xdr:cNvCxnSpPr/>
      </xdr:nvCxnSpPr>
      <xdr:spPr>
        <a:xfrm flipV="1">
          <a:off x="13512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2" name="フローチャート: 判断 391"/>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3" name="テキスト ボックス 392"/>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9" name="楕円 398"/>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0"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1" name="楕円 400"/>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2" name="テキスト ボックス 401"/>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3" name="楕円 40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4" name="テキスト ボックス 40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5" name="楕円 404"/>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6" name="テキスト ボックス 405"/>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7" name="楕円 406"/>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8" name="テキスト ボックス 40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借入の抑制による地方債現在高の減少など、分子の将来負担額全体が減額となっている。それを支える分母は、充当可能基金が増額したこと、普通交付税額等の増額に伴う標準財政規模が増加したことなどから比率が減少した。引き続き、行政コストの削減と基金残高の確保に努め、健全な財政運営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91736</xdr:rowOff>
    </xdr:from>
    <xdr:to>
      <xdr:col>81</xdr:col>
      <xdr:colOff>44450</xdr:colOff>
      <xdr:row>21</xdr:row>
      <xdr:rowOff>163322</xdr:rowOff>
    </xdr:to>
    <xdr:cxnSp macro="">
      <xdr:nvCxnSpPr>
        <xdr:cNvPr id="442" name="直線コネクタ 441"/>
        <xdr:cNvCxnSpPr/>
      </xdr:nvCxnSpPr>
      <xdr:spPr>
        <a:xfrm flipV="1">
          <a:off x="16179800" y="3692186"/>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122301</xdr:rowOff>
    </xdr:from>
    <xdr:to>
      <xdr:col>77</xdr:col>
      <xdr:colOff>44450</xdr:colOff>
      <xdr:row>21</xdr:row>
      <xdr:rowOff>163322</xdr:rowOff>
    </xdr:to>
    <xdr:cxnSp macro="">
      <xdr:nvCxnSpPr>
        <xdr:cNvPr id="445" name="直線コネクタ 444"/>
        <xdr:cNvCxnSpPr/>
      </xdr:nvCxnSpPr>
      <xdr:spPr>
        <a:xfrm>
          <a:off x="15290800" y="372275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122301</xdr:rowOff>
    </xdr:from>
    <xdr:to>
      <xdr:col>72</xdr:col>
      <xdr:colOff>203200</xdr:colOff>
      <xdr:row>22</xdr:row>
      <xdr:rowOff>127804</xdr:rowOff>
    </xdr:to>
    <xdr:cxnSp macro="">
      <xdr:nvCxnSpPr>
        <xdr:cNvPr id="448" name="直線コネクタ 447"/>
        <xdr:cNvCxnSpPr/>
      </xdr:nvCxnSpPr>
      <xdr:spPr>
        <a:xfrm flipV="1">
          <a:off x="14401800" y="372275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9" name="フローチャート: 判断 448"/>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50" name="テキスト ボックス 449"/>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65066</xdr:rowOff>
    </xdr:from>
    <xdr:to>
      <xdr:col>68</xdr:col>
      <xdr:colOff>152400</xdr:colOff>
      <xdr:row>22</xdr:row>
      <xdr:rowOff>127804</xdr:rowOff>
    </xdr:to>
    <xdr:cxnSp macro="">
      <xdr:nvCxnSpPr>
        <xdr:cNvPr id="451" name="直線コネクタ 450"/>
        <xdr:cNvCxnSpPr/>
      </xdr:nvCxnSpPr>
      <xdr:spPr>
        <a:xfrm>
          <a:off x="13512800" y="38369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2" name="フローチャート: 判断 451"/>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3" name="テキスト ボックス 452"/>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4" name="フローチャート: 判断 453"/>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5" name="テキスト ボックス 454"/>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40936</xdr:rowOff>
    </xdr:from>
    <xdr:to>
      <xdr:col>81</xdr:col>
      <xdr:colOff>95250</xdr:colOff>
      <xdr:row>21</xdr:row>
      <xdr:rowOff>142536</xdr:rowOff>
    </xdr:to>
    <xdr:sp macro="" textlink="">
      <xdr:nvSpPr>
        <xdr:cNvPr id="461" name="楕円 460"/>
        <xdr:cNvSpPr/>
      </xdr:nvSpPr>
      <xdr:spPr>
        <a:xfrm>
          <a:off x="169672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108263</xdr:rowOff>
    </xdr:from>
    <xdr:ext cx="762000" cy="259045"/>
    <xdr:sp macro="" textlink="">
      <xdr:nvSpPr>
        <xdr:cNvPr id="462" name="将来負担の状況該当値テキスト"/>
        <xdr:cNvSpPr txBox="1"/>
      </xdr:nvSpPr>
      <xdr:spPr>
        <a:xfrm>
          <a:off x="17106900" y="35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112522</xdr:rowOff>
    </xdr:from>
    <xdr:to>
      <xdr:col>77</xdr:col>
      <xdr:colOff>95250</xdr:colOff>
      <xdr:row>22</xdr:row>
      <xdr:rowOff>42672</xdr:rowOff>
    </xdr:to>
    <xdr:sp macro="" textlink="">
      <xdr:nvSpPr>
        <xdr:cNvPr id="463" name="楕円 462"/>
        <xdr:cNvSpPr/>
      </xdr:nvSpPr>
      <xdr:spPr>
        <a:xfrm>
          <a:off x="16129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27449</xdr:rowOff>
    </xdr:from>
    <xdr:ext cx="736600" cy="259045"/>
    <xdr:sp macro="" textlink="">
      <xdr:nvSpPr>
        <xdr:cNvPr id="464" name="テキスト ボックス 463"/>
        <xdr:cNvSpPr txBox="1"/>
      </xdr:nvSpPr>
      <xdr:spPr>
        <a:xfrm>
          <a:off x="15798800" y="379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71501</xdr:rowOff>
    </xdr:from>
    <xdr:to>
      <xdr:col>73</xdr:col>
      <xdr:colOff>44450</xdr:colOff>
      <xdr:row>22</xdr:row>
      <xdr:rowOff>1651</xdr:rowOff>
    </xdr:to>
    <xdr:sp macro="" textlink="">
      <xdr:nvSpPr>
        <xdr:cNvPr id="465" name="楕円 464"/>
        <xdr:cNvSpPr/>
      </xdr:nvSpPr>
      <xdr:spPr>
        <a:xfrm>
          <a:off x="15240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157878</xdr:rowOff>
    </xdr:from>
    <xdr:ext cx="762000" cy="259045"/>
    <xdr:sp macro="" textlink="">
      <xdr:nvSpPr>
        <xdr:cNvPr id="466" name="テキスト ボックス 465"/>
        <xdr:cNvSpPr txBox="1"/>
      </xdr:nvSpPr>
      <xdr:spPr>
        <a:xfrm>
          <a:off x="14909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77004</xdr:rowOff>
    </xdr:from>
    <xdr:to>
      <xdr:col>68</xdr:col>
      <xdr:colOff>203200</xdr:colOff>
      <xdr:row>23</xdr:row>
      <xdr:rowOff>7154</xdr:rowOff>
    </xdr:to>
    <xdr:sp macro="" textlink="">
      <xdr:nvSpPr>
        <xdr:cNvPr id="467" name="楕円 466"/>
        <xdr:cNvSpPr/>
      </xdr:nvSpPr>
      <xdr:spPr>
        <a:xfrm>
          <a:off x="14351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163381</xdr:rowOff>
    </xdr:from>
    <xdr:ext cx="762000" cy="259045"/>
    <xdr:sp macro="" textlink="">
      <xdr:nvSpPr>
        <xdr:cNvPr id="468" name="テキスト ボックス 467"/>
        <xdr:cNvSpPr txBox="1"/>
      </xdr:nvSpPr>
      <xdr:spPr>
        <a:xfrm>
          <a:off x="14020800" y="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14266</xdr:rowOff>
    </xdr:from>
    <xdr:to>
      <xdr:col>64</xdr:col>
      <xdr:colOff>152400</xdr:colOff>
      <xdr:row>22</xdr:row>
      <xdr:rowOff>115866</xdr:rowOff>
    </xdr:to>
    <xdr:sp macro="" textlink="">
      <xdr:nvSpPr>
        <xdr:cNvPr id="469" name="楕円 468"/>
        <xdr:cNvSpPr/>
      </xdr:nvSpPr>
      <xdr:spPr>
        <a:xfrm>
          <a:off x="134620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100643</xdr:rowOff>
    </xdr:from>
    <xdr:ext cx="762000" cy="259045"/>
    <xdr:sp macro="" textlink="">
      <xdr:nvSpPr>
        <xdr:cNvPr id="470" name="テキスト ボックス 469"/>
        <xdr:cNvSpPr txBox="1"/>
      </xdr:nvSpPr>
      <xdr:spPr>
        <a:xfrm>
          <a:off x="13131800" y="387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職員の適正な評価による人事評価制度を構築し、総人件費の適正化に向け、職員定員の適正化に努める。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165862</xdr:rowOff>
    </xdr:to>
    <xdr:cxnSp macro="">
      <xdr:nvCxnSpPr>
        <xdr:cNvPr id="64" name="直線コネクタ 63"/>
        <xdr:cNvCxnSpPr/>
      </xdr:nvCxnSpPr>
      <xdr:spPr>
        <a:xfrm flipV="1">
          <a:off x="3987800" y="6440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165862</xdr:rowOff>
    </xdr:to>
    <xdr:cxnSp macro="">
      <xdr:nvCxnSpPr>
        <xdr:cNvPr id="67" name="直線コネクタ 66"/>
        <xdr:cNvCxnSpPr/>
      </xdr:nvCxnSpPr>
      <xdr:spPr>
        <a:xfrm>
          <a:off x="3098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143002</xdr:rowOff>
    </xdr:to>
    <xdr:cxnSp macro="">
      <xdr:nvCxnSpPr>
        <xdr:cNvPr id="70" name="直線コネクタ 69"/>
        <xdr:cNvCxnSpPr/>
      </xdr:nvCxnSpPr>
      <xdr:spPr>
        <a:xfrm flipV="1">
          <a:off x="2209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143002</xdr:rowOff>
    </xdr:to>
    <xdr:cxnSp macro="">
      <xdr:nvCxnSpPr>
        <xdr:cNvPr id="73" name="直線コネクタ 72"/>
        <xdr:cNvCxnSpPr/>
      </xdr:nvCxnSpPr>
      <xdr:spPr>
        <a:xfrm>
          <a:off x="1320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年からの経費節減計画等により、経費削減に取り組んできた成果が表れ、類似団体平均を下回って推移している。引き続き、経費削減計画に基づき、より一層のコスト削減に努める。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117475</xdr:rowOff>
    </xdr:from>
    <xdr:to>
      <xdr:col>82</xdr:col>
      <xdr:colOff>107950</xdr:colOff>
      <xdr:row>13</xdr:row>
      <xdr:rowOff>136525</xdr:rowOff>
    </xdr:to>
    <xdr:cxnSp macro="">
      <xdr:nvCxnSpPr>
        <xdr:cNvPr id="129" name="直線コネクタ 128"/>
        <xdr:cNvCxnSpPr/>
      </xdr:nvCxnSpPr>
      <xdr:spPr>
        <a:xfrm flipV="1">
          <a:off x="15671800" y="23463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117475</xdr:rowOff>
    </xdr:from>
    <xdr:to>
      <xdr:col>78</xdr:col>
      <xdr:colOff>69850</xdr:colOff>
      <xdr:row>13</xdr:row>
      <xdr:rowOff>136525</xdr:rowOff>
    </xdr:to>
    <xdr:cxnSp macro="">
      <xdr:nvCxnSpPr>
        <xdr:cNvPr id="132" name="直線コネクタ 131"/>
        <xdr:cNvCxnSpPr/>
      </xdr:nvCxnSpPr>
      <xdr:spPr>
        <a:xfrm>
          <a:off x="14782800" y="234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117475</xdr:rowOff>
    </xdr:from>
    <xdr:to>
      <xdr:col>73</xdr:col>
      <xdr:colOff>180975</xdr:colOff>
      <xdr:row>13</xdr:row>
      <xdr:rowOff>146050</xdr:rowOff>
    </xdr:to>
    <xdr:cxnSp macro="">
      <xdr:nvCxnSpPr>
        <xdr:cNvPr id="135" name="直線コネクタ 134"/>
        <xdr:cNvCxnSpPr/>
      </xdr:nvCxnSpPr>
      <xdr:spPr>
        <a:xfrm flipV="1">
          <a:off x="13893800" y="2346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3175</xdr:rowOff>
    </xdr:to>
    <xdr:cxnSp macro="">
      <xdr:nvCxnSpPr>
        <xdr:cNvPr id="138" name="直線コネクタ 137"/>
        <xdr:cNvCxnSpPr/>
      </xdr:nvCxnSpPr>
      <xdr:spPr>
        <a:xfrm flipV="1">
          <a:off x="13004800" y="2374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66675</xdr:rowOff>
    </xdr:from>
    <xdr:to>
      <xdr:col>82</xdr:col>
      <xdr:colOff>158750</xdr:colOff>
      <xdr:row>13</xdr:row>
      <xdr:rowOff>168275</xdr:rowOff>
    </xdr:to>
    <xdr:sp macro="" textlink="">
      <xdr:nvSpPr>
        <xdr:cNvPr id="148" name="楕円 147"/>
        <xdr:cNvSpPr/>
      </xdr:nvSpPr>
      <xdr:spPr>
        <a:xfrm>
          <a:off x="164592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146702</xdr:rowOff>
    </xdr:from>
    <xdr:ext cx="762000" cy="259045"/>
    <xdr:sp macro="" textlink="">
      <xdr:nvSpPr>
        <xdr:cNvPr id="149" name="物件費該当値テキスト"/>
        <xdr:cNvSpPr txBox="1"/>
      </xdr:nvSpPr>
      <xdr:spPr>
        <a:xfrm>
          <a:off x="16598900" y="22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85725</xdr:rowOff>
    </xdr:from>
    <xdr:to>
      <xdr:col>78</xdr:col>
      <xdr:colOff>120650</xdr:colOff>
      <xdr:row>14</xdr:row>
      <xdr:rowOff>15875</xdr:rowOff>
    </xdr:to>
    <xdr:sp macro="" textlink="">
      <xdr:nvSpPr>
        <xdr:cNvPr id="150" name="楕円 149"/>
        <xdr:cNvSpPr/>
      </xdr:nvSpPr>
      <xdr:spPr>
        <a:xfrm>
          <a:off x="15621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26052</xdr:rowOff>
    </xdr:from>
    <xdr:ext cx="736600" cy="259045"/>
    <xdr:sp macro="" textlink="">
      <xdr:nvSpPr>
        <xdr:cNvPr id="151" name="テキスト ボックス 150"/>
        <xdr:cNvSpPr txBox="1"/>
      </xdr:nvSpPr>
      <xdr:spPr>
        <a:xfrm>
          <a:off x="15290800" y="208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66675</xdr:rowOff>
    </xdr:from>
    <xdr:to>
      <xdr:col>74</xdr:col>
      <xdr:colOff>31750</xdr:colOff>
      <xdr:row>13</xdr:row>
      <xdr:rowOff>168275</xdr:rowOff>
    </xdr:to>
    <xdr:sp macro="" textlink="">
      <xdr:nvSpPr>
        <xdr:cNvPr id="152" name="楕円 151"/>
        <xdr:cNvSpPr/>
      </xdr:nvSpPr>
      <xdr:spPr>
        <a:xfrm>
          <a:off x="14732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7002</xdr:rowOff>
    </xdr:from>
    <xdr:ext cx="762000" cy="259045"/>
    <xdr:sp macro="" textlink="">
      <xdr:nvSpPr>
        <xdr:cNvPr id="153" name="テキスト ボックス 152"/>
        <xdr:cNvSpPr txBox="1"/>
      </xdr:nvSpPr>
      <xdr:spPr>
        <a:xfrm>
          <a:off x="14401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123825</xdr:rowOff>
    </xdr:from>
    <xdr:to>
      <xdr:col>65</xdr:col>
      <xdr:colOff>53975</xdr:colOff>
      <xdr:row>14</xdr:row>
      <xdr:rowOff>53975</xdr:rowOff>
    </xdr:to>
    <xdr:sp macro="" textlink="">
      <xdr:nvSpPr>
        <xdr:cNvPr id="156" name="楕円 155"/>
        <xdr:cNvSpPr/>
      </xdr:nvSpPr>
      <xdr:spPr>
        <a:xfrm>
          <a:off x="12954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64152</xdr:rowOff>
    </xdr:from>
    <xdr:ext cx="762000" cy="259045"/>
    <xdr:sp macro="" textlink="">
      <xdr:nvSpPr>
        <xdr:cNvPr id="157" name="テキスト ボックス 156"/>
        <xdr:cNvSpPr txBox="1"/>
      </xdr:nvSpPr>
      <xdr:spPr>
        <a:xfrm>
          <a:off x="12623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扶助費の抑制は、高齢化率の増や経費の性質上困難な状況であるが、単独事業における対象者の見直し等により抑制に努める。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20865</xdr:rowOff>
    </xdr:to>
    <xdr:cxnSp macro="">
      <xdr:nvCxnSpPr>
        <xdr:cNvPr id="192" name="直線コネクタ 191"/>
        <xdr:cNvCxnSpPr/>
      </xdr:nvCxnSpPr>
      <xdr:spPr>
        <a:xfrm flipV="1">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20865</xdr:rowOff>
    </xdr:to>
    <xdr:cxnSp macro="">
      <xdr:nvCxnSpPr>
        <xdr:cNvPr id="195" name="直線コネクタ 194"/>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8" name="直線コネクタ 197"/>
        <xdr:cNvCxnSpPr/>
      </xdr:nvCxnSpPr>
      <xdr:spPr>
        <a:xfrm flipV="1">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159657</xdr:rowOff>
    </xdr:to>
    <xdr:cxnSp macro="">
      <xdr:nvCxnSpPr>
        <xdr:cNvPr id="201" name="直線コネクタ 200"/>
        <xdr:cNvCxnSpPr/>
      </xdr:nvCxnSpPr>
      <xdr:spPr>
        <a:xfrm flipV="1">
          <a:off x="1320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率の高さに伴う医療費、給付費等は依然として高水準で推移している。さらに、公営企業会計においては、法適用化に向けた取組みを進めているが、施設の老朽化対策などに伴い多額の一般財源を要するなど、特別会計への繰出金に係る財政負担が大きく、類似団体平均を大きく上回っている公営企業会計では、独立採算の運営方針に基づき、適正な料金単価の設定や事業の健全化に努め、財政負担の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28702</xdr:rowOff>
    </xdr:to>
    <xdr:cxnSp macro="">
      <xdr:nvCxnSpPr>
        <xdr:cNvPr id="250" name="直線コネクタ 249"/>
        <xdr:cNvCxnSpPr/>
      </xdr:nvCxnSpPr>
      <xdr:spPr>
        <a:xfrm>
          <a:off x="15671800" y="10107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94996</xdr:rowOff>
    </xdr:from>
    <xdr:to>
      <xdr:col>78</xdr:col>
      <xdr:colOff>69850</xdr:colOff>
      <xdr:row>58</xdr:row>
      <xdr:rowOff>163576</xdr:rowOff>
    </xdr:to>
    <xdr:cxnSp macro="">
      <xdr:nvCxnSpPr>
        <xdr:cNvPr id="253" name="直線コネクタ 252"/>
        <xdr:cNvCxnSpPr/>
      </xdr:nvCxnSpPr>
      <xdr:spPr>
        <a:xfrm>
          <a:off x="14782800" y="10039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94996</xdr:rowOff>
    </xdr:from>
    <xdr:to>
      <xdr:col>73</xdr:col>
      <xdr:colOff>180975</xdr:colOff>
      <xdr:row>58</xdr:row>
      <xdr:rowOff>136144</xdr:rowOff>
    </xdr:to>
    <xdr:cxnSp macro="">
      <xdr:nvCxnSpPr>
        <xdr:cNvPr id="256" name="直線コネクタ 255"/>
        <xdr:cNvCxnSpPr/>
      </xdr:nvCxnSpPr>
      <xdr:spPr>
        <a:xfrm flipV="1">
          <a:off x="13893800" y="10039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76708</xdr:rowOff>
    </xdr:from>
    <xdr:to>
      <xdr:col>69</xdr:col>
      <xdr:colOff>92075</xdr:colOff>
      <xdr:row>58</xdr:row>
      <xdr:rowOff>136144</xdr:rowOff>
    </xdr:to>
    <xdr:cxnSp macro="">
      <xdr:nvCxnSpPr>
        <xdr:cNvPr id="259" name="直線コネクタ 258"/>
        <xdr:cNvCxnSpPr/>
      </xdr:nvCxnSpPr>
      <xdr:spPr>
        <a:xfrm>
          <a:off x="13004800" y="10020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149352</xdr:rowOff>
    </xdr:from>
    <xdr:to>
      <xdr:col>82</xdr:col>
      <xdr:colOff>158750</xdr:colOff>
      <xdr:row>59</xdr:row>
      <xdr:rowOff>79502</xdr:rowOff>
    </xdr:to>
    <xdr:sp macro="" textlink="">
      <xdr:nvSpPr>
        <xdr:cNvPr id="269" name="楕円 268"/>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57929</xdr:rowOff>
    </xdr:from>
    <xdr:ext cx="762000" cy="259045"/>
    <xdr:sp macro="" textlink="">
      <xdr:nvSpPr>
        <xdr:cNvPr id="270" name="その他該当値テキスト"/>
        <xdr:cNvSpPr txBox="1"/>
      </xdr:nvSpPr>
      <xdr:spPr>
        <a:xfrm>
          <a:off x="16598900" y="1000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71" name="楕円 270"/>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72" name="テキスト ボックス 271"/>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73" name="楕円 272"/>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74" name="テキスト ボックス 273"/>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75" name="楕円 274"/>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76" name="テキスト ボックス 275"/>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25908</xdr:rowOff>
    </xdr:from>
    <xdr:to>
      <xdr:col>65</xdr:col>
      <xdr:colOff>53975</xdr:colOff>
      <xdr:row>58</xdr:row>
      <xdr:rowOff>127508</xdr:rowOff>
    </xdr:to>
    <xdr:sp macro="" textlink="">
      <xdr:nvSpPr>
        <xdr:cNvPr id="277" name="楕円 276"/>
        <xdr:cNvSpPr/>
      </xdr:nvSpPr>
      <xdr:spPr>
        <a:xfrm>
          <a:off x="12954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112285</xdr:rowOff>
    </xdr:from>
    <xdr:ext cx="762000" cy="259045"/>
    <xdr:sp macro="" textlink="">
      <xdr:nvSpPr>
        <xdr:cNvPr id="278" name="テキスト ボックス 277"/>
        <xdr:cNvSpPr txBox="1"/>
      </xdr:nvSpPr>
      <xdr:spPr>
        <a:xfrm>
          <a:off x="12623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一部事務組合、各種団体への補助金等において内容を精査したうえ経費削減を図っている。引き続き、団体等の財務内容などを精査することにより経費削減に努める。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88138</xdr:rowOff>
    </xdr:to>
    <xdr:cxnSp macro="">
      <xdr:nvCxnSpPr>
        <xdr:cNvPr id="308" name="直線コネクタ 307"/>
        <xdr:cNvCxnSpPr/>
      </xdr:nvCxnSpPr>
      <xdr:spPr>
        <a:xfrm>
          <a:off x="15671800" y="6431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88138</xdr:rowOff>
    </xdr:to>
    <xdr:cxnSp macro="">
      <xdr:nvCxnSpPr>
        <xdr:cNvPr id="311" name="直線コネクタ 310"/>
        <xdr:cNvCxnSpPr/>
      </xdr:nvCxnSpPr>
      <xdr:spPr>
        <a:xfrm>
          <a:off x="14782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24130</xdr:rowOff>
    </xdr:to>
    <xdr:cxnSp macro="">
      <xdr:nvCxnSpPr>
        <xdr:cNvPr id="314" name="直線コネクタ 313"/>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17" name="直線コネクタ 316"/>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7" name="楕円 326"/>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8"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9" name="楕円 328"/>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0" name="テキスト ボックス 329"/>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2" name="テキスト ボックス 33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3" name="楕円 332"/>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4" name="テキスト ボックス 333"/>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5" name="楕円 334"/>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6" name="テキスト ボックス 335"/>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関連対策基盤整備の財源確保として地方債を活用してきたことから公債費負担が増加し、年々比率は減少しているものの、財政運営に重くのしかかっている。引き続き新規借入の抑制、負担軽減を図り、計画的な事業の実施により低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106426</xdr:rowOff>
    </xdr:to>
    <xdr:cxnSp macro="">
      <xdr:nvCxnSpPr>
        <xdr:cNvPr id="366" name="直線コネクタ 365"/>
        <xdr:cNvCxnSpPr/>
      </xdr:nvCxnSpPr>
      <xdr:spPr>
        <a:xfrm flipV="1">
          <a:off x="3987800" y="13266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115570</xdr:rowOff>
    </xdr:to>
    <xdr:cxnSp macro="">
      <xdr:nvCxnSpPr>
        <xdr:cNvPr id="369" name="直線コネクタ 368"/>
        <xdr:cNvCxnSpPr/>
      </xdr:nvCxnSpPr>
      <xdr:spPr>
        <a:xfrm flipV="1">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53848</xdr:rowOff>
    </xdr:to>
    <xdr:cxnSp macro="">
      <xdr:nvCxnSpPr>
        <xdr:cNvPr id="372" name="直線コネクタ 371"/>
        <xdr:cNvCxnSpPr/>
      </xdr:nvCxnSpPr>
      <xdr:spPr>
        <a:xfrm flipV="1">
          <a:off x="2209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53848</xdr:rowOff>
    </xdr:to>
    <xdr:cxnSp macro="">
      <xdr:nvCxnSpPr>
        <xdr:cNvPr id="375" name="直線コネクタ 374"/>
        <xdr:cNvCxnSpPr/>
      </xdr:nvCxnSpPr>
      <xdr:spPr>
        <a:xfrm>
          <a:off x="1320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5" name="楕円 38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6"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7" name="楕円 386"/>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8" name="テキスト ボックス 38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9" name="楕円 38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0" name="テキスト ボックス 389"/>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1" name="楕円 390"/>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2" name="テキスト ボックス 391"/>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3" name="楕円 392"/>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4" name="テキスト ボックス 39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維持補修費等に多額の一般財源を要するため、類似団体平均と乖離が生じている。公共施設等総合管理計画に基づき、今後計画を策定する個別施設計画等を踏まえ、計画的な事業実施に努め、経費削減に取り組む。</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58420</xdr:rowOff>
    </xdr:to>
    <xdr:cxnSp macro="">
      <xdr:nvCxnSpPr>
        <xdr:cNvPr id="425" name="直線コネクタ 424"/>
        <xdr:cNvCxnSpPr/>
      </xdr:nvCxnSpPr>
      <xdr:spPr>
        <a:xfrm flipV="1">
          <a:off x="15671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58420</xdr:rowOff>
    </xdr:to>
    <xdr:cxnSp macro="">
      <xdr:nvCxnSpPr>
        <xdr:cNvPr id="428" name="直線コネクタ 427"/>
        <xdr:cNvCxnSpPr/>
      </xdr:nvCxnSpPr>
      <xdr:spPr>
        <a:xfrm>
          <a:off x="14782800" y="131892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88137</xdr:rowOff>
    </xdr:to>
    <xdr:cxnSp macro="">
      <xdr:nvCxnSpPr>
        <xdr:cNvPr id="431" name="直線コネクタ 430"/>
        <xdr:cNvCxnSpPr/>
      </xdr:nvCxnSpPr>
      <xdr:spPr>
        <a:xfrm flipV="1">
          <a:off x="13893800" y="13189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88137</xdr:rowOff>
    </xdr:to>
    <xdr:cxnSp macro="">
      <xdr:nvCxnSpPr>
        <xdr:cNvPr id="434" name="直線コネクタ 433"/>
        <xdr:cNvCxnSpPr/>
      </xdr:nvCxnSpPr>
      <xdr:spPr>
        <a:xfrm>
          <a:off x="13004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4" name="楕円 443"/>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5"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6" name="楕円 445"/>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7" name="テキスト ボックス 44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0" name="楕円 449"/>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1" name="テキスト ボックス 450"/>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2" name="楕円 451"/>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3" name="テキスト ボックス 452"/>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48826</xdr:rowOff>
    </xdr:from>
    <xdr:to>
      <xdr:col>29</xdr:col>
      <xdr:colOff>127000</xdr:colOff>
      <xdr:row>18</xdr:row>
      <xdr:rowOff>62619</xdr:rowOff>
    </xdr:to>
    <xdr:cxnSp macro="">
      <xdr:nvCxnSpPr>
        <xdr:cNvPr id="50" name="直線コネクタ 49"/>
        <xdr:cNvCxnSpPr/>
      </xdr:nvCxnSpPr>
      <xdr:spPr bwMode="auto">
        <a:xfrm flipV="1">
          <a:off x="5003800" y="3182551"/>
          <a:ext cx="6477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58222</xdr:rowOff>
    </xdr:from>
    <xdr:to>
      <xdr:col>26</xdr:col>
      <xdr:colOff>50800</xdr:colOff>
      <xdr:row>18</xdr:row>
      <xdr:rowOff>62619</xdr:rowOff>
    </xdr:to>
    <xdr:cxnSp macro="">
      <xdr:nvCxnSpPr>
        <xdr:cNvPr id="53" name="直線コネクタ 52"/>
        <xdr:cNvCxnSpPr/>
      </xdr:nvCxnSpPr>
      <xdr:spPr bwMode="auto">
        <a:xfrm>
          <a:off x="4305300" y="3191947"/>
          <a:ext cx="698500" cy="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58222</xdr:rowOff>
    </xdr:from>
    <xdr:to>
      <xdr:col>22</xdr:col>
      <xdr:colOff>114300</xdr:colOff>
      <xdr:row>18</xdr:row>
      <xdr:rowOff>71915</xdr:rowOff>
    </xdr:to>
    <xdr:cxnSp macro="">
      <xdr:nvCxnSpPr>
        <xdr:cNvPr id="56" name="直線コネクタ 55"/>
        <xdr:cNvCxnSpPr/>
      </xdr:nvCxnSpPr>
      <xdr:spPr bwMode="auto">
        <a:xfrm flipV="1">
          <a:off x="3606800" y="3191947"/>
          <a:ext cx="6985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48933</xdr:rowOff>
    </xdr:from>
    <xdr:to>
      <xdr:col>18</xdr:col>
      <xdr:colOff>177800</xdr:colOff>
      <xdr:row>18</xdr:row>
      <xdr:rowOff>71915</xdr:rowOff>
    </xdr:to>
    <xdr:cxnSp macro="">
      <xdr:nvCxnSpPr>
        <xdr:cNvPr id="59" name="直線コネクタ 58"/>
        <xdr:cNvCxnSpPr/>
      </xdr:nvCxnSpPr>
      <xdr:spPr bwMode="auto">
        <a:xfrm>
          <a:off x="2908300" y="3182658"/>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169476</xdr:rowOff>
    </xdr:from>
    <xdr:to>
      <xdr:col>29</xdr:col>
      <xdr:colOff>177800</xdr:colOff>
      <xdr:row>18</xdr:row>
      <xdr:rowOff>99626</xdr:rowOff>
    </xdr:to>
    <xdr:sp macro="" textlink="">
      <xdr:nvSpPr>
        <xdr:cNvPr id="69" name="楕円 68"/>
        <xdr:cNvSpPr/>
      </xdr:nvSpPr>
      <xdr:spPr bwMode="auto">
        <a:xfrm>
          <a:off x="5600700" y="313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141553</xdr:rowOff>
    </xdr:from>
    <xdr:ext cx="762000" cy="259045"/>
    <xdr:sp macro="" textlink="">
      <xdr:nvSpPr>
        <xdr:cNvPr id="70" name="人口1人当たり決算額の推移該当値テキスト130"/>
        <xdr:cNvSpPr txBox="1"/>
      </xdr:nvSpPr>
      <xdr:spPr>
        <a:xfrm>
          <a:off x="5740400" y="310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11819</xdr:rowOff>
    </xdr:from>
    <xdr:to>
      <xdr:col>26</xdr:col>
      <xdr:colOff>101600</xdr:colOff>
      <xdr:row>18</xdr:row>
      <xdr:rowOff>113419</xdr:rowOff>
    </xdr:to>
    <xdr:sp macro="" textlink="">
      <xdr:nvSpPr>
        <xdr:cNvPr id="71" name="楕円 70"/>
        <xdr:cNvSpPr/>
      </xdr:nvSpPr>
      <xdr:spPr bwMode="auto">
        <a:xfrm>
          <a:off x="49530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98196</xdr:rowOff>
    </xdr:from>
    <xdr:ext cx="736600" cy="259045"/>
    <xdr:sp macro="" textlink="">
      <xdr:nvSpPr>
        <xdr:cNvPr id="72" name="テキスト ボックス 71"/>
        <xdr:cNvSpPr txBox="1"/>
      </xdr:nvSpPr>
      <xdr:spPr>
        <a:xfrm>
          <a:off x="4622800" y="323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7422</xdr:rowOff>
    </xdr:from>
    <xdr:to>
      <xdr:col>22</xdr:col>
      <xdr:colOff>165100</xdr:colOff>
      <xdr:row>18</xdr:row>
      <xdr:rowOff>109022</xdr:rowOff>
    </xdr:to>
    <xdr:sp macro="" textlink="">
      <xdr:nvSpPr>
        <xdr:cNvPr id="73" name="楕円 72"/>
        <xdr:cNvSpPr/>
      </xdr:nvSpPr>
      <xdr:spPr bwMode="auto">
        <a:xfrm>
          <a:off x="42545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93799</xdr:rowOff>
    </xdr:from>
    <xdr:ext cx="762000" cy="259045"/>
    <xdr:sp macro="" textlink="">
      <xdr:nvSpPr>
        <xdr:cNvPr id="74" name="テキスト ボックス 73"/>
        <xdr:cNvSpPr txBox="1"/>
      </xdr:nvSpPr>
      <xdr:spPr>
        <a:xfrm>
          <a:off x="3924300" y="32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21115</xdr:rowOff>
    </xdr:from>
    <xdr:to>
      <xdr:col>19</xdr:col>
      <xdr:colOff>38100</xdr:colOff>
      <xdr:row>18</xdr:row>
      <xdr:rowOff>122715</xdr:rowOff>
    </xdr:to>
    <xdr:sp macro="" textlink="">
      <xdr:nvSpPr>
        <xdr:cNvPr id="75" name="楕円 74"/>
        <xdr:cNvSpPr/>
      </xdr:nvSpPr>
      <xdr:spPr bwMode="auto">
        <a:xfrm>
          <a:off x="35560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107492</xdr:rowOff>
    </xdr:from>
    <xdr:ext cx="762000" cy="259045"/>
    <xdr:sp macro="" textlink="">
      <xdr:nvSpPr>
        <xdr:cNvPr id="76" name="テキスト ボックス 75"/>
        <xdr:cNvSpPr txBox="1"/>
      </xdr:nvSpPr>
      <xdr:spPr>
        <a:xfrm>
          <a:off x="3225800" y="32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169583</xdr:rowOff>
    </xdr:from>
    <xdr:to>
      <xdr:col>15</xdr:col>
      <xdr:colOff>101600</xdr:colOff>
      <xdr:row>18</xdr:row>
      <xdr:rowOff>99733</xdr:rowOff>
    </xdr:to>
    <xdr:sp macro="" textlink="">
      <xdr:nvSpPr>
        <xdr:cNvPr id="77" name="楕円 76"/>
        <xdr:cNvSpPr/>
      </xdr:nvSpPr>
      <xdr:spPr bwMode="auto">
        <a:xfrm>
          <a:off x="28575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84510</xdr:rowOff>
    </xdr:from>
    <xdr:ext cx="762000" cy="259045"/>
    <xdr:sp macro="" textlink="">
      <xdr:nvSpPr>
        <xdr:cNvPr id="78" name="テキスト ボックス 77"/>
        <xdr:cNvSpPr txBox="1"/>
      </xdr:nvSpPr>
      <xdr:spPr>
        <a:xfrm>
          <a:off x="2527300" y="32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271475</xdr:rowOff>
    </xdr:from>
    <xdr:to>
      <xdr:col>29</xdr:col>
      <xdr:colOff>127000</xdr:colOff>
      <xdr:row>34</xdr:row>
      <xdr:rowOff>304241</xdr:rowOff>
    </xdr:to>
    <xdr:cxnSp macro="">
      <xdr:nvCxnSpPr>
        <xdr:cNvPr id="111" name="直線コネクタ 110"/>
        <xdr:cNvCxnSpPr/>
      </xdr:nvCxnSpPr>
      <xdr:spPr bwMode="auto">
        <a:xfrm>
          <a:off x="5003800" y="6538925"/>
          <a:ext cx="6477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271399</xdr:rowOff>
    </xdr:from>
    <xdr:to>
      <xdr:col>26</xdr:col>
      <xdr:colOff>50800</xdr:colOff>
      <xdr:row>34</xdr:row>
      <xdr:rowOff>271475</xdr:rowOff>
    </xdr:to>
    <xdr:cxnSp macro="">
      <xdr:nvCxnSpPr>
        <xdr:cNvPr id="114" name="直線コネクタ 113"/>
        <xdr:cNvCxnSpPr/>
      </xdr:nvCxnSpPr>
      <xdr:spPr bwMode="auto">
        <a:xfrm>
          <a:off x="4305300" y="6538849"/>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228803</xdr:rowOff>
    </xdr:from>
    <xdr:to>
      <xdr:col>22</xdr:col>
      <xdr:colOff>114300</xdr:colOff>
      <xdr:row>34</xdr:row>
      <xdr:rowOff>271399</xdr:rowOff>
    </xdr:to>
    <xdr:cxnSp macro="">
      <xdr:nvCxnSpPr>
        <xdr:cNvPr id="117" name="直線コネクタ 116"/>
        <xdr:cNvCxnSpPr/>
      </xdr:nvCxnSpPr>
      <xdr:spPr bwMode="auto">
        <a:xfrm>
          <a:off x="3606800" y="6496253"/>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187808</xdr:rowOff>
    </xdr:from>
    <xdr:to>
      <xdr:col>18</xdr:col>
      <xdr:colOff>177800</xdr:colOff>
      <xdr:row>34</xdr:row>
      <xdr:rowOff>228803</xdr:rowOff>
    </xdr:to>
    <xdr:cxnSp macro="">
      <xdr:nvCxnSpPr>
        <xdr:cNvPr id="120" name="直線コネクタ 119"/>
        <xdr:cNvCxnSpPr/>
      </xdr:nvCxnSpPr>
      <xdr:spPr bwMode="auto">
        <a:xfrm>
          <a:off x="2908300" y="6455258"/>
          <a:ext cx="6985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253441</xdr:rowOff>
    </xdr:from>
    <xdr:to>
      <xdr:col>29</xdr:col>
      <xdr:colOff>177800</xdr:colOff>
      <xdr:row>35</xdr:row>
      <xdr:rowOff>12141</xdr:rowOff>
    </xdr:to>
    <xdr:sp macro="" textlink="">
      <xdr:nvSpPr>
        <xdr:cNvPr id="130" name="楕円 129"/>
        <xdr:cNvSpPr/>
      </xdr:nvSpPr>
      <xdr:spPr bwMode="auto">
        <a:xfrm>
          <a:off x="56007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98518</xdr:rowOff>
    </xdr:from>
    <xdr:ext cx="762000" cy="259045"/>
    <xdr:sp macro="" textlink="">
      <xdr:nvSpPr>
        <xdr:cNvPr id="131" name="人口1人当たり決算額の推移該当値テキスト445"/>
        <xdr:cNvSpPr txBox="1"/>
      </xdr:nvSpPr>
      <xdr:spPr>
        <a:xfrm>
          <a:off x="5740400" y="63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220675</xdr:rowOff>
    </xdr:from>
    <xdr:to>
      <xdr:col>26</xdr:col>
      <xdr:colOff>101600</xdr:colOff>
      <xdr:row>34</xdr:row>
      <xdr:rowOff>322275</xdr:rowOff>
    </xdr:to>
    <xdr:sp macro="" textlink="">
      <xdr:nvSpPr>
        <xdr:cNvPr id="132" name="楕円 131"/>
        <xdr:cNvSpPr/>
      </xdr:nvSpPr>
      <xdr:spPr bwMode="auto">
        <a:xfrm>
          <a:off x="4953000" y="648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332452</xdr:rowOff>
    </xdr:from>
    <xdr:ext cx="736600" cy="259045"/>
    <xdr:sp macro="" textlink="">
      <xdr:nvSpPr>
        <xdr:cNvPr id="133" name="テキスト ボックス 132"/>
        <xdr:cNvSpPr txBox="1"/>
      </xdr:nvSpPr>
      <xdr:spPr>
        <a:xfrm>
          <a:off x="4622800" y="625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220599</xdr:rowOff>
    </xdr:from>
    <xdr:to>
      <xdr:col>22</xdr:col>
      <xdr:colOff>165100</xdr:colOff>
      <xdr:row>34</xdr:row>
      <xdr:rowOff>322199</xdr:rowOff>
    </xdr:to>
    <xdr:sp macro="" textlink="">
      <xdr:nvSpPr>
        <xdr:cNvPr id="134" name="楕円 133"/>
        <xdr:cNvSpPr/>
      </xdr:nvSpPr>
      <xdr:spPr bwMode="auto">
        <a:xfrm>
          <a:off x="4254500" y="648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332376</xdr:rowOff>
    </xdr:from>
    <xdr:ext cx="762000" cy="259045"/>
    <xdr:sp macro="" textlink="">
      <xdr:nvSpPr>
        <xdr:cNvPr id="135" name="テキスト ボックス 134"/>
        <xdr:cNvSpPr txBox="1"/>
      </xdr:nvSpPr>
      <xdr:spPr>
        <a:xfrm>
          <a:off x="3924300" y="62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178003</xdr:rowOff>
    </xdr:from>
    <xdr:to>
      <xdr:col>19</xdr:col>
      <xdr:colOff>38100</xdr:colOff>
      <xdr:row>34</xdr:row>
      <xdr:rowOff>279603</xdr:rowOff>
    </xdr:to>
    <xdr:sp macro="" textlink="">
      <xdr:nvSpPr>
        <xdr:cNvPr id="136" name="楕円 135"/>
        <xdr:cNvSpPr/>
      </xdr:nvSpPr>
      <xdr:spPr bwMode="auto">
        <a:xfrm>
          <a:off x="3556000" y="644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289780</xdr:rowOff>
    </xdr:from>
    <xdr:ext cx="762000" cy="259045"/>
    <xdr:sp macro="" textlink="">
      <xdr:nvSpPr>
        <xdr:cNvPr id="137" name="テキスト ボックス 136"/>
        <xdr:cNvSpPr txBox="1"/>
      </xdr:nvSpPr>
      <xdr:spPr>
        <a:xfrm>
          <a:off x="3225800" y="62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137008</xdr:rowOff>
    </xdr:from>
    <xdr:to>
      <xdr:col>15</xdr:col>
      <xdr:colOff>101600</xdr:colOff>
      <xdr:row>34</xdr:row>
      <xdr:rowOff>238607</xdr:rowOff>
    </xdr:to>
    <xdr:sp macro="" textlink="">
      <xdr:nvSpPr>
        <xdr:cNvPr id="138" name="楕円 137"/>
        <xdr:cNvSpPr/>
      </xdr:nvSpPr>
      <xdr:spPr bwMode="auto">
        <a:xfrm>
          <a:off x="2857500" y="64044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248785</xdr:rowOff>
    </xdr:from>
    <xdr:ext cx="762000" cy="259045"/>
    <xdr:sp macro="" textlink="">
      <xdr:nvSpPr>
        <xdr:cNvPr id="139" name="テキスト ボックス 138"/>
        <xdr:cNvSpPr txBox="1"/>
      </xdr:nvSpPr>
      <xdr:spPr>
        <a:xfrm>
          <a:off x="2527300" y="617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158903</xdr:rowOff>
    </xdr:from>
    <xdr:to>
      <xdr:col>24</xdr:col>
      <xdr:colOff>63500</xdr:colOff>
      <xdr:row>37</xdr:row>
      <xdr:rowOff>160960</xdr:rowOff>
    </xdr:to>
    <xdr:cxnSp macro="">
      <xdr:nvCxnSpPr>
        <xdr:cNvPr id="61" name="直線コネクタ 60"/>
        <xdr:cNvCxnSpPr/>
      </xdr:nvCxnSpPr>
      <xdr:spPr>
        <a:xfrm flipV="1">
          <a:off x="3797300" y="650255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160960</xdr:rowOff>
    </xdr:from>
    <xdr:to>
      <xdr:col>19</xdr:col>
      <xdr:colOff>177800</xdr:colOff>
      <xdr:row>37</xdr:row>
      <xdr:rowOff>167109</xdr:rowOff>
    </xdr:to>
    <xdr:cxnSp macro="">
      <xdr:nvCxnSpPr>
        <xdr:cNvPr id="64" name="直線コネクタ 63"/>
        <xdr:cNvCxnSpPr/>
      </xdr:nvCxnSpPr>
      <xdr:spPr>
        <a:xfrm flipV="1">
          <a:off x="2908300" y="6504610"/>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167109</xdr:rowOff>
    </xdr:from>
    <xdr:to>
      <xdr:col>15</xdr:col>
      <xdr:colOff>50800</xdr:colOff>
      <xdr:row>38</xdr:row>
      <xdr:rowOff>5763</xdr:rowOff>
    </xdr:to>
    <xdr:cxnSp macro="">
      <xdr:nvCxnSpPr>
        <xdr:cNvPr id="67" name="直線コネクタ 66"/>
        <xdr:cNvCxnSpPr/>
      </xdr:nvCxnSpPr>
      <xdr:spPr>
        <a:xfrm flipV="1">
          <a:off x="2019300" y="651075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168625</xdr:rowOff>
    </xdr:from>
    <xdr:to>
      <xdr:col>10</xdr:col>
      <xdr:colOff>114300</xdr:colOff>
      <xdr:row>38</xdr:row>
      <xdr:rowOff>5763</xdr:rowOff>
    </xdr:to>
    <xdr:cxnSp macro="">
      <xdr:nvCxnSpPr>
        <xdr:cNvPr id="70" name="直線コネクタ 69"/>
        <xdr:cNvCxnSpPr/>
      </xdr:nvCxnSpPr>
      <xdr:spPr>
        <a:xfrm>
          <a:off x="1130300" y="651227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108102</xdr:rowOff>
    </xdr:from>
    <xdr:to>
      <xdr:col>24</xdr:col>
      <xdr:colOff>114300</xdr:colOff>
      <xdr:row>38</xdr:row>
      <xdr:rowOff>38252</xdr:rowOff>
    </xdr:to>
    <xdr:sp macro="" textlink="">
      <xdr:nvSpPr>
        <xdr:cNvPr id="80" name="楕円 79"/>
        <xdr:cNvSpPr/>
      </xdr:nvSpPr>
      <xdr:spPr>
        <a:xfrm>
          <a:off x="45847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86529</xdr:rowOff>
    </xdr:from>
    <xdr:ext cx="534377" cy="259045"/>
    <xdr:sp macro="" textlink="">
      <xdr:nvSpPr>
        <xdr:cNvPr id="81" name="人件費該当値テキスト"/>
        <xdr:cNvSpPr txBox="1"/>
      </xdr:nvSpPr>
      <xdr:spPr>
        <a:xfrm>
          <a:off x="4686300" y="64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110160</xdr:rowOff>
    </xdr:from>
    <xdr:to>
      <xdr:col>20</xdr:col>
      <xdr:colOff>38100</xdr:colOff>
      <xdr:row>38</xdr:row>
      <xdr:rowOff>40310</xdr:rowOff>
    </xdr:to>
    <xdr:sp macro="" textlink="">
      <xdr:nvSpPr>
        <xdr:cNvPr id="82" name="楕円 81"/>
        <xdr:cNvSpPr/>
      </xdr:nvSpPr>
      <xdr:spPr>
        <a:xfrm>
          <a:off x="3746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31437</xdr:rowOff>
    </xdr:from>
    <xdr:ext cx="534377" cy="259045"/>
    <xdr:sp macro="" textlink="">
      <xdr:nvSpPr>
        <xdr:cNvPr id="83" name="テキスト ボックス 82"/>
        <xdr:cNvSpPr txBox="1"/>
      </xdr:nvSpPr>
      <xdr:spPr>
        <a:xfrm>
          <a:off x="3530111" y="65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116309</xdr:rowOff>
    </xdr:from>
    <xdr:to>
      <xdr:col>15</xdr:col>
      <xdr:colOff>101600</xdr:colOff>
      <xdr:row>38</xdr:row>
      <xdr:rowOff>46459</xdr:rowOff>
    </xdr:to>
    <xdr:sp macro="" textlink="">
      <xdr:nvSpPr>
        <xdr:cNvPr id="84" name="楕円 83"/>
        <xdr:cNvSpPr/>
      </xdr:nvSpPr>
      <xdr:spPr>
        <a:xfrm>
          <a:off x="2857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37586</xdr:rowOff>
    </xdr:from>
    <xdr:ext cx="534377" cy="259045"/>
    <xdr:sp macro="" textlink="">
      <xdr:nvSpPr>
        <xdr:cNvPr id="85" name="テキスト ボックス 84"/>
        <xdr:cNvSpPr txBox="1"/>
      </xdr:nvSpPr>
      <xdr:spPr>
        <a:xfrm>
          <a:off x="2641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126413</xdr:rowOff>
    </xdr:from>
    <xdr:to>
      <xdr:col>10</xdr:col>
      <xdr:colOff>165100</xdr:colOff>
      <xdr:row>38</xdr:row>
      <xdr:rowOff>56563</xdr:rowOff>
    </xdr:to>
    <xdr:sp macro="" textlink="">
      <xdr:nvSpPr>
        <xdr:cNvPr id="86" name="楕円 85"/>
        <xdr:cNvSpPr/>
      </xdr:nvSpPr>
      <xdr:spPr>
        <a:xfrm>
          <a:off x="1968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47690</xdr:rowOff>
    </xdr:from>
    <xdr:ext cx="534377" cy="259045"/>
    <xdr:sp macro="" textlink="">
      <xdr:nvSpPr>
        <xdr:cNvPr id="87" name="テキスト ボックス 86"/>
        <xdr:cNvSpPr txBox="1"/>
      </xdr:nvSpPr>
      <xdr:spPr>
        <a:xfrm>
          <a:off x="1752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117825</xdr:rowOff>
    </xdr:from>
    <xdr:to>
      <xdr:col>6</xdr:col>
      <xdr:colOff>38100</xdr:colOff>
      <xdr:row>38</xdr:row>
      <xdr:rowOff>47975</xdr:rowOff>
    </xdr:to>
    <xdr:sp macro="" textlink="">
      <xdr:nvSpPr>
        <xdr:cNvPr id="88" name="楕円 87"/>
        <xdr:cNvSpPr/>
      </xdr:nvSpPr>
      <xdr:spPr>
        <a:xfrm>
          <a:off x="1079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39102</xdr:rowOff>
    </xdr:from>
    <xdr:ext cx="534377" cy="259045"/>
    <xdr:sp macro="" textlink="">
      <xdr:nvSpPr>
        <xdr:cNvPr id="89" name="テキスト ボックス 88"/>
        <xdr:cNvSpPr txBox="1"/>
      </xdr:nvSpPr>
      <xdr:spPr>
        <a:xfrm>
          <a:off x="863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123762</xdr:rowOff>
    </xdr:from>
    <xdr:to>
      <xdr:col>24</xdr:col>
      <xdr:colOff>63500</xdr:colOff>
      <xdr:row>57</xdr:row>
      <xdr:rowOff>138419</xdr:rowOff>
    </xdr:to>
    <xdr:cxnSp macro="">
      <xdr:nvCxnSpPr>
        <xdr:cNvPr id="116" name="直線コネクタ 115"/>
        <xdr:cNvCxnSpPr/>
      </xdr:nvCxnSpPr>
      <xdr:spPr>
        <a:xfrm flipV="1">
          <a:off x="3797300" y="9896412"/>
          <a:ext cx="8382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131635</xdr:rowOff>
    </xdr:from>
    <xdr:to>
      <xdr:col>19</xdr:col>
      <xdr:colOff>177800</xdr:colOff>
      <xdr:row>57</xdr:row>
      <xdr:rowOff>138419</xdr:rowOff>
    </xdr:to>
    <xdr:cxnSp macro="">
      <xdr:nvCxnSpPr>
        <xdr:cNvPr id="119" name="直線コネクタ 118"/>
        <xdr:cNvCxnSpPr/>
      </xdr:nvCxnSpPr>
      <xdr:spPr>
        <a:xfrm>
          <a:off x="2908300" y="9904285"/>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131635</xdr:rowOff>
    </xdr:from>
    <xdr:to>
      <xdr:col>15</xdr:col>
      <xdr:colOff>50800</xdr:colOff>
      <xdr:row>57</xdr:row>
      <xdr:rowOff>136957</xdr:rowOff>
    </xdr:to>
    <xdr:cxnSp macro="">
      <xdr:nvCxnSpPr>
        <xdr:cNvPr id="122" name="直線コネクタ 121"/>
        <xdr:cNvCxnSpPr/>
      </xdr:nvCxnSpPr>
      <xdr:spPr>
        <a:xfrm flipV="1">
          <a:off x="2019300" y="990428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136957</xdr:rowOff>
    </xdr:from>
    <xdr:to>
      <xdr:col>10</xdr:col>
      <xdr:colOff>114300</xdr:colOff>
      <xdr:row>57</xdr:row>
      <xdr:rowOff>147349</xdr:rowOff>
    </xdr:to>
    <xdr:cxnSp macro="">
      <xdr:nvCxnSpPr>
        <xdr:cNvPr id="125" name="直線コネクタ 124"/>
        <xdr:cNvCxnSpPr/>
      </xdr:nvCxnSpPr>
      <xdr:spPr>
        <a:xfrm flipV="1">
          <a:off x="1130300" y="9909607"/>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72962</xdr:rowOff>
    </xdr:from>
    <xdr:to>
      <xdr:col>24</xdr:col>
      <xdr:colOff>114300</xdr:colOff>
      <xdr:row>58</xdr:row>
      <xdr:rowOff>3112</xdr:rowOff>
    </xdr:to>
    <xdr:sp macro="" textlink="">
      <xdr:nvSpPr>
        <xdr:cNvPr id="135" name="楕円 134"/>
        <xdr:cNvSpPr/>
      </xdr:nvSpPr>
      <xdr:spPr>
        <a:xfrm>
          <a:off x="45847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159339</xdr:rowOff>
    </xdr:from>
    <xdr:ext cx="534377" cy="259045"/>
    <xdr:sp macro="" textlink="">
      <xdr:nvSpPr>
        <xdr:cNvPr id="136" name="物件費該当値テキスト"/>
        <xdr:cNvSpPr txBox="1"/>
      </xdr:nvSpPr>
      <xdr:spPr>
        <a:xfrm>
          <a:off x="4686300" y="97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87619</xdr:rowOff>
    </xdr:from>
    <xdr:to>
      <xdr:col>20</xdr:col>
      <xdr:colOff>38100</xdr:colOff>
      <xdr:row>58</xdr:row>
      <xdr:rowOff>17769</xdr:rowOff>
    </xdr:to>
    <xdr:sp macro="" textlink="">
      <xdr:nvSpPr>
        <xdr:cNvPr id="137" name="楕円 136"/>
        <xdr:cNvSpPr/>
      </xdr:nvSpPr>
      <xdr:spPr>
        <a:xfrm>
          <a:off x="3746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8896</xdr:rowOff>
    </xdr:from>
    <xdr:ext cx="534377" cy="259045"/>
    <xdr:sp macro="" textlink="">
      <xdr:nvSpPr>
        <xdr:cNvPr id="138" name="テキスト ボックス 137"/>
        <xdr:cNvSpPr txBox="1"/>
      </xdr:nvSpPr>
      <xdr:spPr>
        <a:xfrm>
          <a:off x="3530111" y="99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80835</xdr:rowOff>
    </xdr:from>
    <xdr:to>
      <xdr:col>15</xdr:col>
      <xdr:colOff>101600</xdr:colOff>
      <xdr:row>58</xdr:row>
      <xdr:rowOff>10985</xdr:rowOff>
    </xdr:to>
    <xdr:sp macro="" textlink="">
      <xdr:nvSpPr>
        <xdr:cNvPr id="139" name="楕円 138"/>
        <xdr:cNvSpPr/>
      </xdr:nvSpPr>
      <xdr:spPr>
        <a:xfrm>
          <a:off x="2857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2112</xdr:rowOff>
    </xdr:from>
    <xdr:ext cx="534377" cy="259045"/>
    <xdr:sp macro="" textlink="">
      <xdr:nvSpPr>
        <xdr:cNvPr id="140" name="テキスト ボックス 139"/>
        <xdr:cNvSpPr txBox="1"/>
      </xdr:nvSpPr>
      <xdr:spPr>
        <a:xfrm>
          <a:off x="2641111" y="99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86157</xdr:rowOff>
    </xdr:from>
    <xdr:to>
      <xdr:col>10</xdr:col>
      <xdr:colOff>165100</xdr:colOff>
      <xdr:row>58</xdr:row>
      <xdr:rowOff>16307</xdr:rowOff>
    </xdr:to>
    <xdr:sp macro="" textlink="">
      <xdr:nvSpPr>
        <xdr:cNvPr id="141" name="楕円 140"/>
        <xdr:cNvSpPr/>
      </xdr:nvSpPr>
      <xdr:spPr>
        <a:xfrm>
          <a:off x="1968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7434</xdr:rowOff>
    </xdr:from>
    <xdr:ext cx="534377" cy="259045"/>
    <xdr:sp macro="" textlink="">
      <xdr:nvSpPr>
        <xdr:cNvPr id="142" name="テキスト ボックス 141"/>
        <xdr:cNvSpPr txBox="1"/>
      </xdr:nvSpPr>
      <xdr:spPr>
        <a:xfrm>
          <a:off x="1752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96549</xdr:rowOff>
    </xdr:from>
    <xdr:to>
      <xdr:col>6</xdr:col>
      <xdr:colOff>38100</xdr:colOff>
      <xdr:row>58</xdr:row>
      <xdr:rowOff>26699</xdr:rowOff>
    </xdr:to>
    <xdr:sp macro="" textlink="">
      <xdr:nvSpPr>
        <xdr:cNvPr id="143" name="楕円 142"/>
        <xdr:cNvSpPr/>
      </xdr:nvSpPr>
      <xdr:spPr>
        <a:xfrm>
          <a:off x="1079500" y="98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17826</xdr:rowOff>
    </xdr:from>
    <xdr:ext cx="534377" cy="259045"/>
    <xdr:sp macro="" textlink="">
      <xdr:nvSpPr>
        <xdr:cNvPr id="144" name="テキスト ボックス 143"/>
        <xdr:cNvSpPr txBox="1"/>
      </xdr:nvSpPr>
      <xdr:spPr>
        <a:xfrm>
          <a:off x="863111" y="99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165303</xdr:rowOff>
    </xdr:from>
    <xdr:to>
      <xdr:col>24</xdr:col>
      <xdr:colOff>63500</xdr:colOff>
      <xdr:row>78</xdr:row>
      <xdr:rowOff>10175</xdr:rowOff>
    </xdr:to>
    <xdr:cxnSp macro="">
      <xdr:nvCxnSpPr>
        <xdr:cNvPr id="171" name="直線コネクタ 170"/>
        <xdr:cNvCxnSpPr/>
      </xdr:nvCxnSpPr>
      <xdr:spPr>
        <a:xfrm flipV="1">
          <a:off x="3797300" y="13366953"/>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xdr:rowOff>
    </xdr:from>
    <xdr:to>
      <xdr:col>19</xdr:col>
      <xdr:colOff>177800</xdr:colOff>
      <xdr:row>78</xdr:row>
      <xdr:rowOff>49814</xdr:rowOff>
    </xdr:to>
    <xdr:cxnSp macro="">
      <xdr:nvCxnSpPr>
        <xdr:cNvPr id="174" name="直線コネクタ 173"/>
        <xdr:cNvCxnSpPr/>
      </xdr:nvCxnSpPr>
      <xdr:spPr>
        <a:xfrm flipV="1">
          <a:off x="2908300" y="1338327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49814</xdr:rowOff>
    </xdr:from>
    <xdr:to>
      <xdr:col>15</xdr:col>
      <xdr:colOff>50800</xdr:colOff>
      <xdr:row>78</xdr:row>
      <xdr:rowOff>77338</xdr:rowOff>
    </xdr:to>
    <xdr:cxnSp macro="">
      <xdr:nvCxnSpPr>
        <xdr:cNvPr id="177" name="直線コネクタ 176"/>
        <xdr:cNvCxnSpPr/>
      </xdr:nvCxnSpPr>
      <xdr:spPr>
        <a:xfrm flipV="1">
          <a:off x="2019300" y="13422914"/>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29789</xdr:rowOff>
    </xdr:from>
    <xdr:to>
      <xdr:col>10</xdr:col>
      <xdr:colOff>114300</xdr:colOff>
      <xdr:row>78</xdr:row>
      <xdr:rowOff>77338</xdr:rowOff>
    </xdr:to>
    <xdr:cxnSp macro="">
      <xdr:nvCxnSpPr>
        <xdr:cNvPr id="180" name="直線コネクタ 179"/>
        <xdr:cNvCxnSpPr/>
      </xdr:nvCxnSpPr>
      <xdr:spPr>
        <a:xfrm>
          <a:off x="1130300" y="134028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114503</xdr:rowOff>
    </xdr:from>
    <xdr:to>
      <xdr:col>24</xdr:col>
      <xdr:colOff>114300</xdr:colOff>
      <xdr:row>78</xdr:row>
      <xdr:rowOff>44653</xdr:rowOff>
    </xdr:to>
    <xdr:sp macro="" textlink="">
      <xdr:nvSpPr>
        <xdr:cNvPr id="190" name="楕円 189"/>
        <xdr:cNvSpPr/>
      </xdr:nvSpPr>
      <xdr:spPr>
        <a:xfrm>
          <a:off x="45847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29430</xdr:rowOff>
    </xdr:from>
    <xdr:ext cx="469744" cy="259045"/>
    <xdr:sp macro="" textlink="">
      <xdr:nvSpPr>
        <xdr:cNvPr id="191" name="維持補修費該当値テキスト"/>
        <xdr:cNvSpPr txBox="1"/>
      </xdr:nvSpPr>
      <xdr:spPr>
        <a:xfrm>
          <a:off x="4686300" y="1323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130825</xdr:rowOff>
    </xdr:from>
    <xdr:to>
      <xdr:col>20</xdr:col>
      <xdr:colOff>38100</xdr:colOff>
      <xdr:row>78</xdr:row>
      <xdr:rowOff>60975</xdr:rowOff>
    </xdr:to>
    <xdr:sp macro="" textlink="">
      <xdr:nvSpPr>
        <xdr:cNvPr id="192" name="楕円 191"/>
        <xdr:cNvSpPr/>
      </xdr:nvSpPr>
      <xdr:spPr>
        <a:xfrm>
          <a:off x="3746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52102</xdr:rowOff>
    </xdr:from>
    <xdr:ext cx="469744" cy="259045"/>
    <xdr:sp macro="" textlink="">
      <xdr:nvSpPr>
        <xdr:cNvPr id="193" name="テキスト ボックス 192"/>
        <xdr:cNvSpPr txBox="1"/>
      </xdr:nvSpPr>
      <xdr:spPr>
        <a:xfrm>
          <a:off x="3562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170464</xdr:rowOff>
    </xdr:from>
    <xdr:to>
      <xdr:col>15</xdr:col>
      <xdr:colOff>101600</xdr:colOff>
      <xdr:row>78</xdr:row>
      <xdr:rowOff>100614</xdr:rowOff>
    </xdr:to>
    <xdr:sp macro="" textlink="">
      <xdr:nvSpPr>
        <xdr:cNvPr id="194" name="楕円 193"/>
        <xdr:cNvSpPr/>
      </xdr:nvSpPr>
      <xdr:spPr>
        <a:xfrm>
          <a:off x="2857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91741</xdr:rowOff>
    </xdr:from>
    <xdr:ext cx="469744" cy="259045"/>
    <xdr:sp macro="" textlink="">
      <xdr:nvSpPr>
        <xdr:cNvPr id="195" name="テキスト ボックス 194"/>
        <xdr:cNvSpPr txBox="1"/>
      </xdr:nvSpPr>
      <xdr:spPr>
        <a:xfrm>
          <a:off x="2673428"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26538</xdr:rowOff>
    </xdr:from>
    <xdr:to>
      <xdr:col>10</xdr:col>
      <xdr:colOff>165100</xdr:colOff>
      <xdr:row>78</xdr:row>
      <xdr:rowOff>128138</xdr:rowOff>
    </xdr:to>
    <xdr:sp macro="" textlink="">
      <xdr:nvSpPr>
        <xdr:cNvPr id="196" name="楕円 195"/>
        <xdr:cNvSpPr/>
      </xdr:nvSpPr>
      <xdr:spPr>
        <a:xfrm>
          <a:off x="1968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119265</xdr:rowOff>
    </xdr:from>
    <xdr:ext cx="469744" cy="259045"/>
    <xdr:sp macro="" textlink="">
      <xdr:nvSpPr>
        <xdr:cNvPr id="197" name="テキスト ボックス 196"/>
        <xdr:cNvSpPr txBox="1"/>
      </xdr:nvSpPr>
      <xdr:spPr>
        <a:xfrm>
          <a:off x="1784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150439</xdr:rowOff>
    </xdr:from>
    <xdr:to>
      <xdr:col>6</xdr:col>
      <xdr:colOff>38100</xdr:colOff>
      <xdr:row>78</xdr:row>
      <xdr:rowOff>80589</xdr:rowOff>
    </xdr:to>
    <xdr:sp macro="" textlink="">
      <xdr:nvSpPr>
        <xdr:cNvPr id="198" name="楕円 197"/>
        <xdr:cNvSpPr/>
      </xdr:nvSpPr>
      <xdr:spPr>
        <a:xfrm>
          <a:off x="1079500" y="133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71716</xdr:rowOff>
    </xdr:from>
    <xdr:ext cx="469744" cy="259045"/>
    <xdr:sp macro="" textlink="">
      <xdr:nvSpPr>
        <xdr:cNvPr id="199" name="テキスト ボックス 198"/>
        <xdr:cNvSpPr txBox="1"/>
      </xdr:nvSpPr>
      <xdr:spPr>
        <a:xfrm>
          <a:off x="895428" y="13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142401</xdr:rowOff>
    </xdr:from>
    <xdr:to>
      <xdr:col>24</xdr:col>
      <xdr:colOff>63500</xdr:colOff>
      <xdr:row>95</xdr:row>
      <xdr:rowOff>162189</xdr:rowOff>
    </xdr:to>
    <xdr:cxnSp macro="">
      <xdr:nvCxnSpPr>
        <xdr:cNvPr id="233" name="直線コネクタ 232"/>
        <xdr:cNvCxnSpPr/>
      </xdr:nvCxnSpPr>
      <xdr:spPr>
        <a:xfrm flipV="1">
          <a:off x="3797300" y="16430151"/>
          <a:ext cx="8382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162189</xdr:rowOff>
    </xdr:from>
    <xdr:to>
      <xdr:col>19</xdr:col>
      <xdr:colOff>177800</xdr:colOff>
      <xdr:row>96</xdr:row>
      <xdr:rowOff>90222</xdr:rowOff>
    </xdr:to>
    <xdr:cxnSp macro="">
      <xdr:nvCxnSpPr>
        <xdr:cNvPr id="236" name="直線コネクタ 235"/>
        <xdr:cNvCxnSpPr/>
      </xdr:nvCxnSpPr>
      <xdr:spPr>
        <a:xfrm flipV="1">
          <a:off x="2908300" y="16449939"/>
          <a:ext cx="889000" cy="9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74034</xdr:rowOff>
    </xdr:from>
    <xdr:to>
      <xdr:col>15</xdr:col>
      <xdr:colOff>50800</xdr:colOff>
      <xdr:row>96</xdr:row>
      <xdr:rowOff>90222</xdr:rowOff>
    </xdr:to>
    <xdr:cxnSp macro="">
      <xdr:nvCxnSpPr>
        <xdr:cNvPr id="239" name="直線コネクタ 238"/>
        <xdr:cNvCxnSpPr/>
      </xdr:nvCxnSpPr>
      <xdr:spPr>
        <a:xfrm>
          <a:off x="2019300" y="16533234"/>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74034</xdr:rowOff>
    </xdr:from>
    <xdr:to>
      <xdr:col>10</xdr:col>
      <xdr:colOff>114300</xdr:colOff>
      <xdr:row>97</xdr:row>
      <xdr:rowOff>15928</xdr:rowOff>
    </xdr:to>
    <xdr:cxnSp macro="">
      <xdr:nvCxnSpPr>
        <xdr:cNvPr id="242" name="直線コネクタ 241"/>
        <xdr:cNvCxnSpPr/>
      </xdr:nvCxnSpPr>
      <xdr:spPr>
        <a:xfrm flipV="1">
          <a:off x="1130300" y="16533234"/>
          <a:ext cx="889000" cy="1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91601</xdr:rowOff>
    </xdr:from>
    <xdr:to>
      <xdr:col>24</xdr:col>
      <xdr:colOff>114300</xdr:colOff>
      <xdr:row>96</xdr:row>
      <xdr:rowOff>21751</xdr:rowOff>
    </xdr:to>
    <xdr:sp macro="" textlink="">
      <xdr:nvSpPr>
        <xdr:cNvPr id="252" name="楕円 251"/>
        <xdr:cNvSpPr/>
      </xdr:nvSpPr>
      <xdr:spPr>
        <a:xfrm>
          <a:off x="4584700" y="163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70028</xdr:rowOff>
    </xdr:from>
    <xdr:ext cx="534377" cy="259045"/>
    <xdr:sp macro="" textlink="">
      <xdr:nvSpPr>
        <xdr:cNvPr id="253" name="扶助費該当値テキスト"/>
        <xdr:cNvSpPr txBox="1"/>
      </xdr:nvSpPr>
      <xdr:spPr>
        <a:xfrm>
          <a:off x="4686300" y="163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111389</xdr:rowOff>
    </xdr:from>
    <xdr:to>
      <xdr:col>20</xdr:col>
      <xdr:colOff>38100</xdr:colOff>
      <xdr:row>96</xdr:row>
      <xdr:rowOff>41539</xdr:rowOff>
    </xdr:to>
    <xdr:sp macro="" textlink="">
      <xdr:nvSpPr>
        <xdr:cNvPr id="254" name="楕円 253"/>
        <xdr:cNvSpPr/>
      </xdr:nvSpPr>
      <xdr:spPr>
        <a:xfrm>
          <a:off x="3746500" y="163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32666</xdr:rowOff>
    </xdr:from>
    <xdr:ext cx="534377" cy="259045"/>
    <xdr:sp macro="" textlink="">
      <xdr:nvSpPr>
        <xdr:cNvPr id="255" name="テキスト ボックス 254"/>
        <xdr:cNvSpPr txBox="1"/>
      </xdr:nvSpPr>
      <xdr:spPr>
        <a:xfrm>
          <a:off x="3530111" y="1649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39422</xdr:rowOff>
    </xdr:from>
    <xdr:to>
      <xdr:col>15</xdr:col>
      <xdr:colOff>101600</xdr:colOff>
      <xdr:row>96</xdr:row>
      <xdr:rowOff>141022</xdr:rowOff>
    </xdr:to>
    <xdr:sp macro="" textlink="">
      <xdr:nvSpPr>
        <xdr:cNvPr id="256" name="楕円 255"/>
        <xdr:cNvSpPr/>
      </xdr:nvSpPr>
      <xdr:spPr>
        <a:xfrm>
          <a:off x="2857500" y="164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132149</xdr:rowOff>
    </xdr:from>
    <xdr:ext cx="534377" cy="259045"/>
    <xdr:sp macro="" textlink="">
      <xdr:nvSpPr>
        <xdr:cNvPr id="257" name="テキスト ボックス 256"/>
        <xdr:cNvSpPr txBox="1"/>
      </xdr:nvSpPr>
      <xdr:spPr>
        <a:xfrm>
          <a:off x="2641111" y="16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23234</xdr:rowOff>
    </xdr:from>
    <xdr:to>
      <xdr:col>10</xdr:col>
      <xdr:colOff>165100</xdr:colOff>
      <xdr:row>96</xdr:row>
      <xdr:rowOff>124834</xdr:rowOff>
    </xdr:to>
    <xdr:sp macro="" textlink="">
      <xdr:nvSpPr>
        <xdr:cNvPr id="258" name="楕円 257"/>
        <xdr:cNvSpPr/>
      </xdr:nvSpPr>
      <xdr:spPr>
        <a:xfrm>
          <a:off x="1968500" y="16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141361</xdr:rowOff>
    </xdr:from>
    <xdr:ext cx="534377" cy="259045"/>
    <xdr:sp macro="" textlink="">
      <xdr:nvSpPr>
        <xdr:cNvPr id="259" name="テキスト ボックス 258"/>
        <xdr:cNvSpPr txBox="1"/>
      </xdr:nvSpPr>
      <xdr:spPr>
        <a:xfrm>
          <a:off x="1752111" y="162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136578</xdr:rowOff>
    </xdr:from>
    <xdr:to>
      <xdr:col>6</xdr:col>
      <xdr:colOff>38100</xdr:colOff>
      <xdr:row>97</xdr:row>
      <xdr:rowOff>66728</xdr:rowOff>
    </xdr:to>
    <xdr:sp macro="" textlink="">
      <xdr:nvSpPr>
        <xdr:cNvPr id="260" name="楕円 259"/>
        <xdr:cNvSpPr/>
      </xdr:nvSpPr>
      <xdr:spPr>
        <a:xfrm>
          <a:off x="1079500" y="165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57855</xdr:rowOff>
    </xdr:from>
    <xdr:ext cx="534377" cy="259045"/>
    <xdr:sp macro="" textlink="">
      <xdr:nvSpPr>
        <xdr:cNvPr id="261" name="テキスト ボックス 260"/>
        <xdr:cNvSpPr txBox="1"/>
      </xdr:nvSpPr>
      <xdr:spPr>
        <a:xfrm>
          <a:off x="863111" y="166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55182</xdr:rowOff>
    </xdr:from>
    <xdr:to>
      <xdr:col>55</xdr:col>
      <xdr:colOff>0</xdr:colOff>
      <xdr:row>37</xdr:row>
      <xdr:rowOff>58593</xdr:rowOff>
    </xdr:to>
    <xdr:cxnSp macro="">
      <xdr:nvCxnSpPr>
        <xdr:cNvPr id="288" name="直線コネクタ 287"/>
        <xdr:cNvCxnSpPr/>
      </xdr:nvCxnSpPr>
      <xdr:spPr>
        <a:xfrm>
          <a:off x="9639300" y="6398832"/>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55182</xdr:rowOff>
    </xdr:from>
    <xdr:to>
      <xdr:col>50</xdr:col>
      <xdr:colOff>114300</xdr:colOff>
      <xdr:row>37</xdr:row>
      <xdr:rowOff>69963</xdr:rowOff>
    </xdr:to>
    <xdr:cxnSp macro="">
      <xdr:nvCxnSpPr>
        <xdr:cNvPr id="291" name="直線コネクタ 290"/>
        <xdr:cNvCxnSpPr/>
      </xdr:nvCxnSpPr>
      <xdr:spPr>
        <a:xfrm flipV="1">
          <a:off x="8750300" y="6398832"/>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69963</xdr:rowOff>
    </xdr:from>
    <xdr:to>
      <xdr:col>45</xdr:col>
      <xdr:colOff>177800</xdr:colOff>
      <xdr:row>37</xdr:row>
      <xdr:rowOff>75363</xdr:rowOff>
    </xdr:to>
    <xdr:cxnSp macro="">
      <xdr:nvCxnSpPr>
        <xdr:cNvPr id="294" name="直線コネクタ 293"/>
        <xdr:cNvCxnSpPr/>
      </xdr:nvCxnSpPr>
      <xdr:spPr>
        <a:xfrm flipV="1">
          <a:off x="7861300" y="6413613"/>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75363</xdr:rowOff>
    </xdr:from>
    <xdr:to>
      <xdr:col>41</xdr:col>
      <xdr:colOff>50800</xdr:colOff>
      <xdr:row>37</xdr:row>
      <xdr:rowOff>88489</xdr:rowOff>
    </xdr:to>
    <xdr:cxnSp macro="">
      <xdr:nvCxnSpPr>
        <xdr:cNvPr id="297" name="直線コネクタ 296"/>
        <xdr:cNvCxnSpPr/>
      </xdr:nvCxnSpPr>
      <xdr:spPr>
        <a:xfrm flipV="1">
          <a:off x="6972300" y="6419013"/>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7793</xdr:rowOff>
    </xdr:from>
    <xdr:to>
      <xdr:col>55</xdr:col>
      <xdr:colOff>50800</xdr:colOff>
      <xdr:row>37</xdr:row>
      <xdr:rowOff>109393</xdr:rowOff>
    </xdr:to>
    <xdr:sp macro="" textlink="">
      <xdr:nvSpPr>
        <xdr:cNvPr id="307" name="楕円 306"/>
        <xdr:cNvSpPr/>
      </xdr:nvSpPr>
      <xdr:spPr>
        <a:xfrm>
          <a:off x="10426700" y="63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94170</xdr:rowOff>
    </xdr:from>
    <xdr:ext cx="534377" cy="259045"/>
    <xdr:sp macro="" textlink="">
      <xdr:nvSpPr>
        <xdr:cNvPr id="308" name="補助費等該当値テキスト"/>
        <xdr:cNvSpPr txBox="1"/>
      </xdr:nvSpPr>
      <xdr:spPr>
        <a:xfrm>
          <a:off x="10528300" y="62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4382</xdr:rowOff>
    </xdr:from>
    <xdr:to>
      <xdr:col>50</xdr:col>
      <xdr:colOff>165100</xdr:colOff>
      <xdr:row>37</xdr:row>
      <xdr:rowOff>105982</xdr:rowOff>
    </xdr:to>
    <xdr:sp macro="" textlink="">
      <xdr:nvSpPr>
        <xdr:cNvPr id="309" name="楕円 308"/>
        <xdr:cNvSpPr/>
      </xdr:nvSpPr>
      <xdr:spPr>
        <a:xfrm>
          <a:off x="9588500" y="63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97109</xdr:rowOff>
    </xdr:from>
    <xdr:ext cx="534377" cy="259045"/>
    <xdr:sp macro="" textlink="">
      <xdr:nvSpPr>
        <xdr:cNvPr id="310" name="テキスト ボックス 309"/>
        <xdr:cNvSpPr txBox="1"/>
      </xdr:nvSpPr>
      <xdr:spPr>
        <a:xfrm>
          <a:off x="9372111" y="6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19163</xdr:rowOff>
    </xdr:from>
    <xdr:to>
      <xdr:col>46</xdr:col>
      <xdr:colOff>38100</xdr:colOff>
      <xdr:row>37</xdr:row>
      <xdr:rowOff>120763</xdr:rowOff>
    </xdr:to>
    <xdr:sp macro="" textlink="">
      <xdr:nvSpPr>
        <xdr:cNvPr id="311" name="楕円 310"/>
        <xdr:cNvSpPr/>
      </xdr:nvSpPr>
      <xdr:spPr>
        <a:xfrm>
          <a:off x="8699500" y="63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111890</xdr:rowOff>
    </xdr:from>
    <xdr:ext cx="534377" cy="259045"/>
    <xdr:sp macro="" textlink="">
      <xdr:nvSpPr>
        <xdr:cNvPr id="312" name="テキスト ボックス 311"/>
        <xdr:cNvSpPr txBox="1"/>
      </xdr:nvSpPr>
      <xdr:spPr>
        <a:xfrm>
          <a:off x="8483111" y="64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24563</xdr:rowOff>
    </xdr:from>
    <xdr:to>
      <xdr:col>41</xdr:col>
      <xdr:colOff>101600</xdr:colOff>
      <xdr:row>37</xdr:row>
      <xdr:rowOff>126163</xdr:rowOff>
    </xdr:to>
    <xdr:sp macro="" textlink="">
      <xdr:nvSpPr>
        <xdr:cNvPr id="313" name="楕円 312"/>
        <xdr:cNvSpPr/>
      </xdr:nvSpPr>
      <xdr:spPr>
        <a:xfrm>
          <a:off x="7810500" y="63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117290</xdr:rowOff>
    </xdr:from>
    <xdr:ext cx="534377" cy="259045"/>
    <xdr:sp macro="" textlink="">
      <xdr:nvSpPr>
        <xdr:cNvPr id="314" name="テキスト ボックス 313"/>
        <xdr:cNvSpPr txBox="1"/>
      </xdr:nvSpPr>
      <xdr:spPr>
        <a:xfrm>
          <a:off x="7594111" y="64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37689</xdr:rowOff>
    </xdr:from>
    <xdr:to>
      <xdr:col>36</xdr:col>
      <xdr:colOff>165100</xdr:colOff>
      <xdr:row>37</xdr:row>
      <xdr:rowOff>139289</xdr:rowOff>
    </xdr:to>
    <xdr:sp macro="" textlink="">
      <xdr:nvSpPr>
        <xdr:cNvPr id="315" name="楕円 314"/>
        <xdr:cNvSpPr/>
      </xdr:nvSpPr>
      <xdr:spPr>
        <a:xfrm>
          <a:off x="6921500" y="63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130416</xdr:rowOff>
    </xdr:from>
    <xdr:ext cx="534377" cy="259045"/>
    <xdr:sp macro="" textlink="">
      <xdr:nvSpPr>
        <xdr:cNvPr id="316" name="テキスト ボックス 315"/>
        <xdr:cNvSpPr txBox="1"/>
      </xdr:nvSpPr>
      <xdr:spPr>
        <a:xfrm>
          <a:off x="6705111" y="64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137128</xdr:rowOff>
    </xdr:from>
    <xdr:to>
      <xdr:col>55</xdr:col>
      <xdr:colOff>0</xdr:colOff>
      <xdr:row>58</xdr:row>
      <xdr:rowOff>138088</xdr:rowOff>
    </xdr:to>
    <xdr:cxnSp macro="">
      <xdr:nvCxnSpPr>
        <xdr:cNvPr id="345" name="直線コネクタ 344"/>
        <xdr:cNvCxnSpPr/>
      </xdr:nvCxnSpPr>
      <xdr:spPr>
        <a:xfrm flipV="1">
          <a:off x="9639300" y="10081228"/>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104903</xdr:rowOff>
    </xdr:from>
    <xdr:to>
      <xdr:col>50</xdr:col>
      <xdr:colOff>114300</xdr:colOff>
      <xdr:row>58</xdr:row>
      <xdr:rowOff>138088</xdr:rowOff>
    </xdr:to>
    <xdr:cxnSp macro="">
      <xdr:nvCxnSpPr>
        <xdr:cNvPr id="348" name="直線コネクタ 347"/>
        <xdr:cNvCxnSpPr/>
      </xdr:nvCxnSpPr>
      <xdr:spPr>
        <a:xfrm>
          <a:off x="8750300" y="10049003"/>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59031</xdr:rowOff>
    </xdr:from>
    <xdr:to>
      <xdr:col>45</xdr:col>
      <xdr:colOff>177800</xdr:colOff>
      <xdr:row>58</xdr:row>
      <xdr:rowOff>104903</xdr:rowOff>
    </xdr:to>
    <xdr:cxnSp macro="">
      <xdr:nvCxnSpPr>
        <xdr:cNvPr id="351" name="直線コネクタ 350"/>
        <xdr:cNvCxnSpPr/>
      </xdr:nvCxnSpPr>
      <xdr:spPr>
        <a:xfrm>
          <a:off x="7861300" y="10003131"/>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35721</xdr:rowOff>
    </xdr:from>
    <xdr:to>
      <xdr:col>41</xdr:col>
      <xdr:colOff>50800</xdr:colOff>
      <xdr:row>58</xdr:row>
      <xdr:rowOff>59031</xdr:rowOff>
    </xdr:to>
    <xdr:cxnSp macro="">
      <xdr:nvCxnSpPr>
        <xdr:cNvPr id="354" name="直線コネクタ 353"/>
        <xdr:cNvCxnSpPr/>
      </xdr:nvCxnSpPr>
      <xdr:spPr>
        <a:xfrm>
          <a:off x="6972300" y="9979821"/>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86328</xdr:rowOff>
    </xdr:from>
    <xdr:to>
      <xdr:col>55</xdr:col>
      <xdr:colOff>50800</xdr:colOff>
      <xdr:row>59</xdr:row>
      <xdr:rowOff>16478</xdr:rowOff>
    </xdr:to>
    <xdr:sp macro="" textlink="">
      <xdr:nvSpPr>
        <xdr:cNvPr id="364" name="楕円 363"/>
        <xdr:cNvSpPr/>
      </xdr:nvSpPr>
      <xdr:spPr>
        <a:xfrm>
          <a:off x="104267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1255</xdr:rowOff>
    </xdr:from>
    <xdr:ext cx="534377" cy="259045"/>
    <xdr:sp macro="" textlink="">
      <xdr:nvSpPr>
        <xdr:cNvPr id="365" name="普通建設事業費該当値テキスト"/>
        <xdr:cNvSpPr txBox="1"/>
      </xdr:nvSpPr>
      <xdr:spPr>
        <a:xfrm>
          <a:off x="10528300" y="99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87288</xdr:rowOff>
    </xdr:from>
    <xdr:to>
      <xdr:col>50</xdr:col>
      <xdr:colOff>165100</xdr:colOff>
      <xdr:row>59</xdr:row>
      <xdr:rowOff>17438</xdr:rowOff>
    </xdr:to>
    <xdr:sp macro="" textlink="">
      <xdr:nvSpPr>
        <xdr:cNvPr id="366" name="楕円 365"/>
        <xdr:cNvSpPr/>
      </xdr:nvSpPr>
      <xdr:spPr>
        <a:xfrm>
          <a:off x="9588500" y="100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8565</xdr:rowOff>
    </xdr:from>
    <xdr:ext cx="534377" cy="259045"/>
    <xdr:sp macro="" textlink="">
      <xdr:nvSpPr>
        <xdr:cNvPr id="367" name="テキスト ボックス 366"/>
        <xdr:cNvSpPr txBox="1"/>
      </xdr:nvSpPr>
      <xdr:spPr>
        <a:xfrm>
          <a:off x="9372111" y="101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54103</xdr:rowOff>
    </xdr:from>
    <xdr:to>
      <xdr:col>46</xdr:col>
      <xdr:colOff>38100</xdr:colOff>
      <xdr:row>58</xdr:row>
      <xdr:rowOff>155703</xdr:rowOff>
    </xdr:to>
    <xdr:sp macro="" textlink="">
      <xdr:nvSpPr>
        <xdr:cNvPr id="368" name="楕円 367"/>
        <xdr:cNvSpPr/>
      </xdr:nvSpPr>
      <xdr:spPr>
        <a:xfrm>
          <a:off x="8699500" y="9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146830</xdr:rowOff>
    </xdr:from>
    <xdr:ext cx="534377" cy="259045"/>
    <xdr:sp macro="" textlink="">
      <xdr:nvSpPr>
        <xdr:cNvPr id="369" name="テキスト ボックス 368"/>
        <xdr:cNvSpPr txBox="1"/>
      </xdr:nvSpPr>
      <xdr:spPr>
        <a:xfrm>
          <a:off x="8483111" y="100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8231</xdr:rowOff>
    </xdr:from>
    <xdr:to>
      <xdr:col>41</xdr:col>
      <xdr:colOff>101600</xdr:colOff>
      <xdr:row>58</xdr:row>
      <xdr:rowOff>109831</xdr:rowOff>
    </xdr:to>
    <xdr:sp macro="" textlink="">
      <xdr:nvSpPr>
        <xdr:cNvPr id="370" name="楕円 369"/>
        <xdr:cNvSpPr/>
      </xdr:nvSpPr>
      <xdr:spPr>
        <a:xfrm>
          <a:off x="7810500" y="99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100958</xdr:rowOff>
    </xdr:from>
    <xdr:ext cx="534377" cy="259045"/>
    <xdr:sp macro="" textlink="">
      <xdr:nvSpPr>
        <xdr:cNvPr id="371" name="テキスト ボックス 370"/>
        <xdr:cNvSpPr txBox="1"/>
      </xdr:nvSpPr>
      <xdr:spPr>
        <a:xfrm>
          <a:off x="7594111" y="100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156371</xdr:rowOff>
    </xdr:from>
    <xdr:to>
      <xdr:col>36</xdr:col>
      <xdr:colOff>165100</xdr:colOff>
      <xdr:row>58</xdr:row>
      <xdr:rowOff>86521</xdr:rowOff>
    </xdr:to>
    <xdr:sp macro="" textlink="">
      <xdr:nvSpPr>
        <xdr:cNvPr id="372" name="楕円 371"/>
        <xdr:cNvSpPr/>
      </xdr:nvSpPr>
      <xdr:spPr>
        <a:xfrm>
          <a:off x="6921500" y="99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77648</xdr:rowOff>
    </xdr:from>
    <xdr:ext cx="534377" cy="259045"/>
    <xdr:sp macro="" textlink="">
      <xdr:nvSpPr>
        <xdr:cNvPr id="373" name="テキスト ボックス 372"/>
        <xdr:cNvSpPr txBox="1"/>
      </xdr:nvSpPr>
      <xdr:spPr>
        <a:xfrm>
          <a:off x="6705111" y="100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19731</xdr:rowOff>
    </xdr:from>
    <xdr:to>
      <xdr:col>55</xdr:col>
      <xdr:colOff>0</xdr:colOff>
      <xdr:row>79</xdr:row>
      <xdr:rowOff>44450</xdr:rowOff>
    </xdr:to>
    <xdr:cxnSp macro="">
      <xdr:nvCxnSpPr>
        <xdr:cNvPr id="402" name="直線コネクタ 401"/>
        <xdr:cNvCxnSpPr/>
      </xdr:nvCxnSpPr>
      <xdr:spPr>
        <a:xfrm flipV="1">
          <a:off x="9639300" y="13564281"/>
          <a:ext cx="8382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114295</xdr:rowOff>
    </xdr:from>
    <xdr:to>
      <xdr:col>50</xdr:col>
      <xdr:colOff>114300</xdr:colOff>
      <xdr:row>79</xdr:row>
      <xdr:rowOff>44450</xdr:rowOff>
    </xdr:to>
    <xdr:cxnSp macro="">
      <xdr:nvCxnSpPr>
        <xdr:cNvPr id="405" name="直線コネクタ 404"/>
        <xdr:cNvCxnSpPr/>
      </xdr:nvCxnSpPr>
      <xdr:spPr>
        <a:xfrm>
          <a:off x="8750300" y="13487395"/>
          <a:ext cx="889000" cy="10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114295</xdr:rowOff>
    </xdr:from>
    <xdr:to>
      <xdr:col>45</xdr:col>
      <xdr:colOff>177800</xdr:colOff>
      <xdr:row>78</xdr:row>
      <xdr:rowOff>149285</xdr:rowOff>
    </xdr:to>
    <xdr:cxnSp macro="">
      <xdr:nvCxnSpPr>
        <xdr:cNvPr id="408" name="直線コネクタ 407"/>
        <xdr:cNvCxnSpPr/>
      </xdr:nvCxnSpPr>
      <xdr:spPr>
        <a:xfrm flipV="1">
          <a:off x="7861300" y="13487395"/>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140381</xdr:rowOff>
    </xdr:from>
    <xdr:to>
      <xdr:col>55</xdr:col>
      <xdr:colOff>50800</xdr:colOff>
      <xdr:row>79</xdr:row>
      <xdr:rowOff>70531</xdr:rowOff>
    </xdr:to>
    <xdr:sp macro="" textlink="">
      <xdr:nvSpPr>
        <xdr:cNvPr id="418" name="楕円 417"/>
        <xdr:cNvSpPr/>
      </xdr:nvSpPr>
      <xdr:spPr>
        <a:xfrm>
          <a:off x="10426700" y="135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55308</xdr:rowOff>
    </xdr:from>
    <xdr:ext cx="469744" cy="259045"/>
    <xdr:sp macro="" textlink="">
      <xdr:nvSpPr>
        <xdr:cNvPr id="419" name="普通建設事業費 （ うち新規整備　）該当値テキスト"/>
        <xdr:cNvSpPr txBox="1"/>
      </xdr:nvSpPr>
      <xdr:spPr>
        <a:xfrm>
          <a:off x="10528300" y="1342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63495</xdr:rowOff>
    </xdr:from>
    <xdr:to>
      <xdr:col>46</xdr:col>
      <xdr:colOff>38100</xdr:colOff>
      <xdr:row>78</xdr:row>
      <xdr:rowOff>165095</xdr:rowOff>
    </xdr:to>
    <xdr:sp macro="" textlink="">
      <xdr:nvSpPr>
        <xdr:cNvPr id="422" name="楕円 421"/>
        <xdr:cNvSpPr/>
      </xdr:nvSpPr>
      <xdr:spPr>
        <a:xfrm>
          <a:off x="8699500" y="134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156222</xdr:rowOff>
    </xdr:from>
    <xdr:ext cx="534377" cy="259045"/>
    <xdr:sp macro="" textlink="">
      <xdr:nvSpPr>
        <xdr:cNvPr id="423" name="テキスト ボックス 422"/>
        <xdr:cNvSpPr txBox="1"/>
      </xdr:nvSpPr>
      <xdr:spPr>
        <a:xfrm>
          <a:off x="8483111" y="13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98485</xdr:rowOff>
    </xdr:from>
    <xdr:to>
      <xdr:col>41</xdr:col>
      <xdr:colOff>101600</xdr:colOff>
      <xdr:row>79</xdr:row>
      <xdr:rowOff>28635</xdr:rowOff>
    </xdr:to>
    <xdr:sp macro="" textlink="">
      <xdr:nvSpPr>
        <xdr:cNvPr id="424" name="楕円 423"/>
        <xdr:cNvSpPr/>
      </xdr:nvSpPr>
      <xdr:spPr>
        <a:xfrm>
          <a:off x="7810500" y="134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19762</xdr:rowOff>
    </xdr:from>
    <xdr:ext cx="469744" cy="259045"/>
    <xdr:sp macro="" textlink="">
      <xdr:nvSpPr>
        <xdr:cNvPr id="425" name="テキスト ボックス 424"/>
        <xdr:cNvSpPr txBox="1"/>
      </xdr:nvSpPr>
      <xdr:spPr>
        <a:xfrm>
          <a:off x="7626428" y="1356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92852</xdr:rowOff>
    </xdr:from>
    <xdr:to>
      <xdr:col>55</xdr:col>
      <xdr:colOff>0</xdr:colOff>
      <xdr:row>98</xdr:row>
      <xdr:rowOff>117960</xdr:rowOff>
    </xdr:to>
    <xdr:cxnSp macro="">
      <xdr:nvCxnSpPr>
        <xdr:cNvPr id="454" name="直線コネクタ 453"/>
        <xdr:cNvCxnSpPr/>
      </xdr:nvCxnSpPr>
      <xdr:spPr>
        <a:xfrm flipV="1">
          <a:off x="9639300" y="16894952"/>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117960</xdr:rowOff>
    </xdr:from>
    <xdr:to>
      <xdr:col>50</xdr:col>
      <xdr:colOff>114300</xdr:colOff>
      <xdr:row>98</xdr:row>
      <xdr:rowOff>119317</xdr:rowOff>
    </xdr:to>
    <xdr:cxnSp macro="">
      <xdr:nvCxnSpPr>
        <xdr:cNvPr id="457" name="直線コネクタ 456"/>
        <xdr:cNvCxnSpPr/>
      </xdr:nvCxnSpPr>
      <xdr:spPr>
        <a:xfrm flipV="1">
          <a:off x="8750300" y="16920060"/>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71760</xdr:rowOff>
    </xdr:from>
    <xdr:to>
      <xdr:col>45</xdr:col>
      <xdr:colOff>177800</xdr:colOff>
      <xdr:row>98</xdr:row>
      <xdr:rowOff>119317</xdr:rowOff>
    </xdr:to>
    <xdr:cxnSp macro="">
      <xdr:nvCxnSpPr>
        <xdr:cNvPr id="460" name="直線コネクタ 459"/>
        <xdr:cNvCxnSpPr/>
      </xdr:nvCxnSpPr>
      <xdr:spPr>
        <a:xfrm>
          <a:off x="7861300" y="16873860"/>
          <a:ext cx="8890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42052</xdr:rowOff>
    </xdr:from>
    <xdr:to>
      <xdr:col>55</xdr:col>
      <xdr:colOff>50800</xdr:colOff>
      <xdr:row>98</xdr:row>
      <xdr:rowOff>143652</xdr:rowOff>
    </xdr:to>
    <xdr:sp macro="" textlink="">
      <xdr:nvSpPr>
        <xdr:cNvPr id="470" name="楕円 469"/>
        <xdr:cNvSpPr/>
      </xdr:nvSpPr>
      <xdr:spPr>
        <a:xfrm>
          <a:off x="10426700" y="168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128429</xdr:rowOff>
    </xdr:from>
    <xdr:ext cx="534377" cy="259045"/>
    <xdr:sp macro="" textlink="">
      <xdr:nvSpPr>
        <xdr:cNvPr id="471" name="普通建設事業費 （ うち更新整備　）該当値テキスト"/>
        <xdr:cNvSpPr txBox="1"/>
      </xdr:nvSpPr>
      <xdr:spPr>
        <a:xfrm>
          <a:off x="10528300" y="167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67160</xdr:rowOff>
    </xdr:from>
    <xdr:to>
      <xdr:col>50</xdr:col>
      <xdr:colOff>165100</xdr:colOff>
      <xdr:row>98</xdr:row>
      <xdr:rowOff>168760</xdr:rowOff>
    </xdr:to>
    <xdr:sp macro="" textlink="">
      <xdr:nvSpPr>
        <xdr:cNvPr id="472" name="楕円 471"/>
        <xdr:cNvSpPr/>
      </xdr:nvSpPr>
      <xdr:spPr>
        <a:xfrm>
          <a:off x="9588500" y="1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159887</xdr:rowOff>
    </xdr:from>
    <xdr:ext cx="534377" cy="259045"/>
    <xdr:sp macro="" textlink="">
      <xdr:nvSpPr>
        <xdr:cNvPr id="473" name="テキスト ボックス 472"/>
        <xdr:cNvSpPr txBox="1"/>
      </xdr:nvSpPr>
      <xdr:spPr>
        <a:xfrm>
          <a:off x="9372111" y="169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68517</xdr:rowOff>
    </xdr:from>
    <xdr:to>
      <xdr:col>46</xdr:col>
      <xdr:colOff>38100</xdr:colOff>
      <xdr:row>98</xdr:row>
      <xdr:rowOff>170117</xdr:rowOff>
    </xdr:to>
    <xdr:sp macro="" textlink="">
      <xdr:nvSpPr>
        <xdr:cNvPr id="474" name="楕円 473"/>
        <xdr:cNvSpPr/>
      </xdr:nvSpPr>
      <xdr:spPr>
        <a:xfrm>
          <a:off x="8699500" y="168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161244</xdr:rowOff>
    </xdr:from>
    <xdr:ext cx="534377" cy="259045"/>
    <xdr:sp macro="" textlink="">
      <xdr:nvSpPr>
        <xdr:cNvPr id="475" name="テキスト ボックス 474"/>
        <xdr:cNvSpPr txBox="1"/>
      </xdr:nvSpPr>
      <xdr:spPr>
        <a:xfrm>
          <a:off x="8483111" y="169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20960</xdr:rowOff>
    </xdr:from>
    <xdr:to>
      <xdr:col>41</xdr:col>
      <xdr:colOff>101600</xdr:colOff>
      <xdr:row>98</xdr:row>
      <xdr:rowOff>122560</xdr:rowOff>
    </xdr:to>
    <xdr:sp macro="" textlink="">
      <xdr:nvSpPr>
        <xdr:cNvPr id="476" name="楕円 475"/>
        <xdr:cNvSpPr/>
      </xdr:nvSpPr>
      <xdr:spPr>
        <a:xfrm>
          <a:off x="7810500" y="168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113687</xdr:rowOff>
    </xdr:from>
    <xdr:ext cx="534377" cy="259045"/>
    <xdr:sp macro="" textlink="">
      <xdr:nvSpPr>
        <xdr:cNvPr id="477" name="テキスト ボックス 476"/>
        <xdr:cNvSpPr txBox="1"/>
      </xdr:nvSpPr>
      <xdr:spPr>
        <a:xfrm>
          <a:off x="7594111" y="169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159626</xdr:rowOff>
    </xdr:from>
    <xdr:to>
      <xdr:col>85</xdr:col>
      <xdr:colOff>127000</xdr:colOff>
      <xdr:row>38</xdr:row>
      <xdr:rowOff>160134</xdr:rowOff>
    </xdr:to>
    <xdr:cxnSp macro="">
      <xdr:nvCxnSpPr>
        <xdr:cNvPr id="506" name="直線コネクタ 505"/>
        <xdr:cNvCxnSpPr/>
      </xdr:nvCxnSpPr>
      <xdr:spPr>
        <a:xfrm>
          <a:off x="15481300" y="66747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159626</xdr:rowOff>
    </xdr:from>
    <xdr:to>
      <xdr:col>81</xdr:col>
      <xdr:colOff>50800</xdr:colOff>
      <xdr:row>39</xdr:row>
      <xdr:rowOff>41389</xdr:rowOff>
    </xdr:to>
    <xdr:cxnSp macro="">
      <xdr:nvCxnSpPr>
        <xdr:cNvPr id="509" name="直線コネクタ 508"/>
        <xdr:cNvCxnSpPr/>
      </xdr:nvCxnSpPr>
      <xdr:spPr>
        <a:xfrm flipV="1">
          <a:off x="14592300" y="6674726"/>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30594</xdr:rowOff>
    </xdr:from>
    <xdr:to>
      <xdr:col>76</xdr:col>
      <xdr:colOff>114300</xdr:colOff>
      <xdr:row>39</xdr:row>
      <xdr:rowOff>41389</xdr:rowOff>
    </xdr:to>
    <xdr:cxnSp macro="">
      <xdr:nvCxnSpPr>
        <xdr:cNvPr id="512" name="直線コネクタ 511"/>
        <xdr:cNvCxnSpPr/>
      </xdr:nvCxnSpPr>
      <xdr:spPr>
        <a:xfrm>
          <a:off x="13703300" y="6717144"/>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21895</xdr:rowOff>
    </xdr:from>
    <xdr:to>
      <xdr:col>71</xdr:col>
      <xdr:colOff>177800</xdr:colOff>
      <xdr:row>39</xdr:row>
      <xdr:rowOff>30594</xdr:rowOff>
    </xdr:to>
    <xdr:cxnSp macro="">
      <xdr:nvCxnSpPr>
        <xdr:cNvPr id="515" name="直線コネクタ 514"/>
        <xdr:cNvCxnSpPr/>
      </xdr:nvCxnSpPr>
      <xdr:spPr>
        <a:xfrm>
          <a:off x="12814300" y="6708445"/>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109334</xdr:rowOff>
    </xdr:from>
    <xdr:to>
      <xdr:col>85</xdr:col>
      <xdr:colOff>177800</xdr:colOff>
      <xdr:row>39</xdr:row>
      <xdr:rowOff>39484</xdr:rowOff>
    </xdr:to>
    <xdr:sp macro="" textlink="">
      <xdr:nvSpPr>
        <xdr:cNvPr id="525" name="楕円 524"/>
        <xdr:cNvSpPr/>
      </xdr:nvSpPr>
      <xdr:spPr>
        <a:xfrm>
          <a:off x="16268700" y="66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68711</xdr:rowOff>
    </xdr:from>
    <xdr:ext cx="469744" cy="259045"/>
    <xdr:sp macro="" textlink="">
      <xdr:nvSpPr>
        <xdr:cNvPr id="526" name="災害復旧事業費該当値テキスト"/>
        <xdr:cNvSpPr txBox="1"/>
      </xdr:nvSpPr>
      <xdr:spPr>
        <a:xfrm>
          <a:off x="16370300" y="64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108826</xdr:rowOff>
    </xdr:from>
    <xdr:to>
      <xdr:col>81</xdr:col>
      <xdr:colOff>101600</xdr:colOff>
      <xdr:row>39</xdr:row>
      <xdr:rowOff>38976</xdr:rowOff>
    </xdr:to>
    <xdr:sp macro="" textlink="">
      <xdr:nvSpPr>
        <xdr:cNvPr id="527" name="楕円 526"/>
        <xdr:cNvSpPr/>
      </xdr:nvSpPr>
      <xdr:spPr>
        <a:xfrm>
          <a:off x="15430500" y="66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55503</xdr:rowOff>
    </xdr:from>
    <xdr:ext cx="469744" cy="259045"/>
    <xdr:sp macro="" textlink="">
      <xdr:nvSpPr>
        <xdr:cNvPr id="528" name="テキスト ボックス 527"/>
        <xdr:cNvSpPr txBox="1"/>
      </xdr:nvSpPr>
      <xdr:spPr>
        <a:xfrm>
          <a:off x="15246428" y="639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162039</xdr:rowOff>
    </xdr:from>
    <xdr:to>
      <xdr:col>76</xdr:col>
      <xdr:colOff>165100</xdr:colOff>
      <xdr:row>39</xdr:row>
      <xdr:rowOff>92189</xdr:rowOff>
    </xdr:to>
    <xdr:sp macro="" textlink="">
      <xdr:nvSpPr>
        <xdr:cNvPr id="529" name="楕円 528"/>
        <xdr:cNvSpPr/>
      </xdr:nvSpPr>
      <xdr:spPr>
        <a:xfrm>
          <a:off x="14541500" y="66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83316</xdr:rowOff>
    </xdr:from>
    <xdr:ext cx="378565" cy="259045"/>
    <xdr:sp macro="" textlink="">
      <xdr:nvSpPr>
        <xdr:cNvPr id="530" name="テキスト ボックス 529"/>
        <xdr:cNvSpPr txBox="1"/>
      </xdr:nvSpPr>
      <xdr:spPr>
        <a:xfrm>
          <a:off x="14403017" y="6769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151244</xdr:rowOff>
    </xdr:from>
    <xdr:to>
      <xdr:col>72</xdr:col>
      <xdr:colOff>38100</xdr:colOff>
      <xdr:row>39</xdr:row>
      <xdr:rowOff>81394</xdr:rowOff>
    </xdr:to>
    <xdr:sp macro="" textlink="">
      <xdr:nvSpPr>
        <xdr:cNvPr id="531" name="楕円 530"/>
        <xdr:cNvSpPr/>
      </xdr:nvSpPr>
      <xdr:spPr>
        <a:xfrm>
          <a:off x="13652500" y="66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72521</xdr:rowOff>
    </xdr:from>
    <xdr:ext cx="469744" cy="259045"/>
    <xdr:sp macro="" textlink="">
      <xdr:nvSpPr>
        <xdr:cNvPr id="532" name="テキスト ボックス 531"/>
        <xdr:cNvSpPr txBox="1"/>
      </xdr:nvSpPr>
      <xdr:spPr>
        <a:xfrm>
          <a:off x="13468428" y="67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142545</xdr:rowOff>
    </xdr:from>
    <xdr:to>
      <xdr:col>67</xdr:col>
      <xdr:colOff>101600</xdr:colOff>
      <xdr:row>39</xdr:row>
      <xdr:rowOff>72695</xdr:rowOff>
    </xdr:to>
    <xdr:sp macro="" textlink="">
      <xdr:nvSpPr>
        <xdr:cNvPr id="533" name="楕円 532"/>
        <xdr:cNvSpPr/>
      </xdr:nvSpPr>
      <xdr:spPr>
        <a:xfrm>
          <a:off x="12763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63822</xdr:rowOff>
    </xdr:from>
    <xdr:ext cx="469744" cy="259045"/>
    <xdr:sp macro="" textlink="">
      <xdr:nvSpPr>
        <xdr:cNvPr id="534" name="テキスト ボックス 533"/>
        <xdr:cNvSpPr txBox="1"/>
      </xdr:nvSpPr>
      <xdr:spPr>
        <a:xfrm>
          <a:off x="12579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27815</xdr:rowOff>
    </xdr:from>
    <xdr:to>
      <xdr:col>85</xdr:col>
      <xdr:colOff>127000</xdr:colOff>
      <xdr:row>77</xdr:row>
      <xdr:rowOff>42103</xdr:rowOff>
    </xdr:to>
    <xdr:cxnSp macro="">
      <xdr:nvCxnSpPr>
        <xdr:cNvPr id="612" name="直線コネクタ 611"/>
        <xdr:cNvCxnSpPr/>
      </xdr:nvCxnSpPr>
      <xdr:spPr>
        <a:xfrm>
          <a:off x="15481300" y="1322946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9100</xdr:rowOff>
    </xdr:from>
    <xdr:to>
      <xdr:col>81</xdr:col>
      <xdr:colOff>50800</xdr:colOff>
      <xdr:row>77</xdr:row>
      <xdr:rowOff>27815</xdr:rowOff>
    </xdr:to>
    <xdr:cxnSp macro="">
      <xdr:nvCxnSpPr>
        <xdr:cNvPr id="615" name="直線コネクタ 614"/>
        <xdr:cNvCxnSpPr/>
      </xdr:nvCxnSpPr>
      <xdr:spPr>
        <a:xfrm>
          <a:off x="14592300" y="13210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149735</xdr:rowOff>
    </xdr:from>
    <xdr:to>
      <xdr:col>76</xdr:col>
      <xdr:colOff>114300</xdr:colOff>
      <xdr:row>77</xdr:row>
      <xdr:rowOff>9100</xdr:rowOff>
    </xdr:to>
    <xdr:cxnSp macro="">
      <xdr:nvCxnSpPr>
        <xdr:cNvPr id="618" name="直線コネクタ 617"/>
        <xdr:cNvCxnSpPr/>
      </xdr:nvCxnSpPr>
      <xdr:spPr>
        <a:xfrm>
          <a:off x="13703300" y="13179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147845</xdr:rowOff>
    </xdr:from>
    <xdr:to>
      <xdr:col>71</xdr:col>
      <xdr:colOff>177800</xdr:colOff>
      <xdr:row>76</xdr:row>
      <xdr:rowOff>149735</xdr:rowOff>
    </xdr:to>
    <xdr:cxnSp macro="">
      <xdr:nvCxnSpPr>
        <xdr:cNvPr id="621" name="直線コネクタ 620"/>
        <xdr:cNvCxnSpPr/>
      </xdr:nvCxnSpPr>
      <xdr:spPr>
        <a:xfrm>
          <a:off x="12814300" y="13178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162753</xdr:rowOff>
    </xdr:from>
    <xdr:to>
      <xdr:col>85</xdr:col>
      <xdr:colOff>177800</xdr:colOff>
      <xdr:row>77</xdr:row>
      <xdr:rowOff>92903</xdr:rowOff>
    </xdr:to>
    <xdr:sp macro="" textlink="">
      <xdr:nvSpPr>
        <xdr:cNvPr id="631" name="楕円 630"/>
        <xdr:cNvSpPr/>
      </xdr:nvSpPr>
      <xdr:spPr>
        <a:xfrm>
          <a:off x="16268700" y="131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141180</xdr:rowOff>
    </xdr:from>
    <xdr:ext cx="534377" cy="259045"/>
    <xdr:sp macro="" textlink="">
      <xdr:nvSpPr>
        <xdr:cNvPr id="632" name="公債費該当値テキスト"/>
        <xdr:cNvSpPr txBox="1"/>
      </xdr:nvSpPr>
      <xdr:spPr>
        <a:xfrm>
          <a:off x="16370300" y="13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148465</xdr:rowOff>
    </xdr:from>
    <xdr:to>
      <xdr:col>81</xdr:col>
      <xdr:colOff>101600</xdr:colOff>
      <xdr:row>77</xdr:row>
      <xdr:rowOff>78615</xdr:rowOff>
    </xdr:to>
    <xdr:sp macro="" textlink="">
      <xdr:nvSpPr>
        <xdr:cNvPr id="633" name="楕円 632"/>
        <xdr:cNvSpPr/>
      </xdr:nvSpPr>
      <xdr:spPr>
        <a:xfrm>
          <a:off x="154305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69742</xdr:rowOff>
    </xdr:from>
    <xdr:ext cx="534377" cy="259045"/>
    <xdr:sp macro="" textlink="">
      <xdr:nvSpPr>
        <xdr:cNvPr id="634" name="テキスト ボックス 633"/>
        <xdr:cNvSpPr txBox="1"/>
      </xdr:nvSpPr>
      <xdr:spPr>
        <a:xfrm>
          <a:off x="15214111" y="13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129750</xdr:rowOff>
    </xdr:from>
    <xdr:to>
      <xdr:col>76</xdr:col>
      <xdr:colOff>165100</xdr:colOff>
      <xdr:row>77</xdr:row>
      <xdr:rowOff>59900</xdr:rowOff>
    </xdr:to>
    <xdr:sp macro="" textlink="">
      <xdr:nvSpPr>
        <xdr:cNvPr id="635" name="楕円 634"/>
        <xdr:cNvSpPr/>
      </xdr:nvSpPr>
      <xdr:spPr>
        <a:xfrm>
          <a:off x="14541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51027</xdr:rowOff>
    </xdr:from>
    <xdr:ext cx="534377" cy="259045"/>
    <xdr:sp macro="" textlink="">
      <xdr:nvSpPr>
        <xdr:cNvPr id="636" name="テキスト ボックス 635"/>
        <xdr:cNvSpPr txBox="1"/>
      </xdr:nvSpPr>
      <xdr:spPr>
        <a:xfrm>
          <a:off x="14325111"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98935</xdr:rowOff>
    </xdr:from>
    <xdr:to>
      <xdr:col>72</xdr:col>
      <xdr:colOff>38100</xdr:colOff>
      <xdr:row>77</xdr:row>
      <xdr:rowOff>29085</xdr:rowOff>
    </xdr:to>
    <xdr:sp macro="" textlink="">
      <xdr:nvSpPr>
        <xdr:cNvPr id="637" name="楕円 636"/>
        <xdr:cNvSpPr/>
      </xdr:nvSpPr>
      <xdr:spPr>
        <a:xfrm>
          <a:off x="13652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20212</xdr:rowOff>
    </xdr:from>
    <xdr:ext cx="534377" cy="259045"/>
    <xdr:sp macro="" textlink="">
      <xdr:nvSpPr>
        <xdr:cNvPr id="638" name="テキスト ボックス 637"/>
        <xdr:cNvSpPr txBox="1"/>
      </xdr:nvSpPr>
      <xdr:spPr>
        <a:xfrm>
          <a:off x="13436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97045</xdr:rowOff>
    </xdr:from>
    <xdr:to>
      <xdr:col>67</xdr:col>
      <xdr:colOff>101600</xdr:colOff>
      <xdr:row>77</xdr:row>
      <xdr:rowOff>27195</xdr:rowOff>
    </xdr:to>
    <xdr:sp macro="" textlink="">
      <xdr:nvSpPr>
        <xdr:cNvPr id="639" name="楕円 638"/>
        <xdr:cNvSpPr/>
      </xdr:nvSpPr>
      <xdr:spPr>
        <a:xfrm>
          <a:off x="12763500" y="13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18322</xdr:rowOff>
    </xdr:from>
    <xdr:ext cx="534377" cy="259045"/>
    <xdr:sp macro="" textlink="">
      <xdr:nvSpPr>
        <xdr:cNvPr id="640" name="テキスト ボックス 639"/>
        <xdr:cNvSpPr txBox="1"/>
      </xdr:nvSpPr>
      <xdr:spPr>
        <a:xfrm>
          <a:off x="12547111" y="132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78837</xdr:rowOff>
    </xdr:from>
    <xdr:to>
      <xdr:col>85</xdr:col>
      <xdr:colOff>127000</xdr:colOff>
      <xdr:row>98</xdr:row>
      <xdr:rowOff>98529</xdr:rowOff>
    </xdr:to>
    <xdr:cxnSp macro="">
      <xdr:nvCxnSpPr>
        <xdr:cNvPr id="667" name="直線コネクタ 666"/>
        <xdr:cNvCxnSpPr/>
      </xdr:nvCxnSpPr>
      <xdr:spPr>
        <a:xfrm flipV="1">
          <a:off x="15481300" y="16880937"/>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52603</xdr:rowOff>
    </xdr:from>
    <xdr:to>
      <xdr:col>81</xdr:col>
      <xdr:colOff>50800</xdr:colOff>
      <xdr:row>98</xdr:row>
      <xdr:rowOff>98529</xdr:rowOff>
    </xdr:to>
    <xdr:cxnSp macro="">
      <xdr:nvCxnSpPr>
        <xdr:cNvPr id="670" name="直線コネクタ 669"/>
        <xdr:cNvCxnSpPr/>
      </xdr:nvCxnSpPr>
      <xdr:spPr>
        <a:xfrm>
          <a:off x="14592300" y="16854703"/>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52603</xdr:rowOff>
    </xdr:from>
    <xdr:to>
      <xdr:col>76</xdr:col>
      <xdr:colOff>114300</xdr:colOff>
      <xdr:row>98</xdr:row>
      <xdr:rowOff>114334</xdr:rowOff>
    </xdr:to>
    <xdr:cxnSp macro="">
      <xdr:nvCxnSpPr>
        <xdr:cNvPr id="673" name="直線コネクタ 672"/>
        <xdr:cNvCxnSpPr/>
      </xdr:nvCxnSpPr>
      <xdr:spPr>
        <a:xfrm flipV="1">
          <a:off x="13703300" y="16854703"/>
          <a:ext cx="8890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108995</xdr:rowOff>
    </xdr:from>
    <xdr:to>
      <xdr:col>71</xdr:col>
      <xdr:colOff>177800</xdr:colOff>
      <xdr:row>98</xdr:row>
      <xdr:rowOff>114334</xdr:rowOff>
    </xdr:to>
    <xdr:cxnSp macro="">
      <xdr:nvCxnSpPr>
        <xdr:cNvPr id="676" name="直線コネクタ 675"/>
        <xdr:cNvCxnSpPr/>
      </xdr:nvCxnSpPr>
      <xdr:spPr>
        <a:xfrm>
          <a:off x="12814300" y="1691109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28037</xdr:rowOff>
    </xdr:from>
    <xdr:to>
      <xdr:col>85</xdr:col>
      <xdr:colOff>177800</xdr:colOff>
      <xdr:row>98</xdr:row>
      <xdr:rowOff>129637</xdr:rowOff>
    </xdr:to>
    <xdr:sp macro="" textlink="">
      <xdr:nvSpPr>
        <xdr:cNvPr id="686" name="楕円 685"/>
        <xdr:cNvSpPr/>
      </xdr:nvSpPr>
      <xdr:spPr>
        <a:xfrm>
          <a:off x="16268700" y="168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7"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47729</xdr:rowOff>
    </xdr:from>
    <xdr:to>
      <xdr:col>81</xdr:col>
      <xdr:colOff>101600</xdr:colOff>
      <xdr:row>98</xdr:row>
      <xdr:rowOff>149329</xdr:rowOff>
    </xdr:to>
    <xdr:sp macro="" textlink="">
      <xdr:nvSpPr>
        <xdr:cNvPr id="688" name="楕円 687"/>
        <xdr:cNvSpPr/>
      </xdr:nvSpPr>
      <xdr:spPr>
        <a:xfrm>
          <a:off x="15430500" y="168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140456</xdr:rowOff>
    </xdr:from>
    <xdr:ext cx="469744" cy="259045"/>
    <xdr:sp macro="" textlink="">
      <xdr:nvSpPr>
        <xdr:cNvPr id="689" name="テキスト ボックス 688"/>
        <xdr:cNvSpPr txBox="1"/>
      </xdr:nvSpPr>
      <xdr:spPr>
        <a:xfrm>
          <a:off x="15246428" y="169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1803</xdr:rowOff>
    </xdr:from>
    <xdr:to>
      <xdr:col>76</xdr:col>
      <xdr:colOff>165100</xdr:colOff>
      <xdr:row>98</xdr:row>
      <xdr:rowOff>103403</xdr:rowOff>
    </xdr:to>
    <xdr:sp macro="" textlink="">
      <xdr:nvSpPr>
        <xdr:cNvPr id="690" name="楕円 689"/>
        <xdr:cNvSpPr/>
      </xdr:nvSpPr>
      <xdr:spPr>
        <a:xfrm>
          <a:off x="14541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94530</xdr:rowOff>
    </xdr:from>
    <xdr:ext cx="534377" cy="259045"/>
    <xdr:sp macro="" textlink="">
      <xdr:nvSpPr>
        <xdr:cNvPr id="691" name="テキスト ボックス 690"/>
        <xdr:cNvSpPr txBox="1"/>
      </xdr:nvSpPr>
      <xdr:spPr>
        <a:xfrm>
          <a:off x="14325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63534</xdr:rowOff>
    </xdr:from>
    <xdr:to>
      <xdr:col>72</xdr:col>
      <xdr:colOff>38100</xdr:colOff>
      <xdr:row>98</xdr:row>
      <xdr:rowOff>165134</xdr:rowOff>
    </xdr:to>
    <xdr:sp macro="" textlink="">
      <xdr:nvSpPr>
        <xdr:cNvPr id="692" name="楕円 691"/>
        <xdr:cNvSpPr/>
      </xdr:nvSpPr>
      <xdr:spPr>
        <a:xfrm>
          <a:off x="13652500" y="168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156261</xdr:rowOff>
    </xdr:from>
    <xdr:ext cx="469744" cy="259045"/>
    <xdr:sp macro="" textlink="">
      <xdr:nvSpPr>
        <xdr:cNvPr id="693" name="テキスト ボックス 692"/>
        <xdr:cNvSpPr txBox="1"/>
      </xdr:nvSpPr>
      <xdr:spPr>
        <a:xfrm>
          <a:off x="13468428" y="169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58195</xdr:rowOff>
    </xdr:from>
    <xdr:to>
      <xdr:col>67</xdr:col>
      <xdr:colOff>101600</xdr:colOff>
      <xdr:row>98</xdr:row>
      <xdr:rowOff>159795</xdr:rowOff>
    </xdr:to>
    <xdr:sp macro="" textlink="">
      <xdr:nvSpPr>
        <xdr:cNvPr id="694" name="楕円 693"/>
        <xdr:cNvSpPr/>
      </xdr:nvSpPr>
      <xdr:spPr>
        <a:xfrm>
          <a:off x="12763500" y="168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150922</xdr:rowOff>
    </xdr:from>
    <xdr:ext cx="469744" cy="259045"/>
    <xdr:sp macro="" textlink="">
      <xdr:nvSpPr>
        <xdr:cNvPr id="695" name="テキスト ボックス 694"/>
        <xdr:cNvSpPr txBox="1"/>
      </xdr:nvSpPr>
      <xdr:spPr>
        <a:xfrm>
          <a:off x="12579428" y="1695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23723</xdr:rowOff>
    </xdr:from>
    <xdr:to>
      <xdr:col>116</xdr:col>
      <xdr:colOff>63500</xdr:colOff>
      <xdr:row>39</xdr:row>
      <xdr:rowOff>30582</xdr:rowOff>
    </xdr:to>
    <xdr:cxnSp macro="">
      <xdr:nvCxnSpPr>
        <xdr:cNvPr id="724" name="直線コネクタ 723"/>
        <xdr:cNvCxnSpPr/>
      </xdr:nvCxnSpPr>
      <xdr:spPr>
        <a:xfrm>
          <a:off x="21323300" y="671027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10389</xdr:rowOff>
    </xdr:from>
    <xdr:to>
      <xdr:col>111</xdr:col>
      <xdr:colOff>177800</xdr:colOff>
      <xdr:row>39</xdr:row>
      <xdr:rowOff>23723</xdr:rowOff>
    </xdr:to>
    <xdr:cxnSp macro="">
      <xdr:nvCxnSpPr>
        <xdr:cNvPr id="727" name="直線コネクタ 726"/>
        <xdr:cNvCxnSpPr/>
      </xdr:nvCxnSpPr>
      <xdr:spPr>
        <a:xfrm>
          <a:off x="20434300" y="6696939"/>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171247</xdr:rowOff>
    </xdr:from>
    <xdr:to>
      <xdr:col>107</xdr:col>
      <xdr:colOff>50800</xdr:colOff>
      <xdr:row>39</xdr:row>
      <xdr:rowOff>10389</xdr:rowOff>
    </xdr:to>
    <xdr:cxnSp macro="">
      <xdr:nvCxnSpPr>
        <xdr:cNvPr id="730" name="直線コネクタ 729"/>
        <xdr:cNvCxnSpPr/>
      </xdr:nvCxnSpPr>
      <xdr:spPr>
        <a:xfrm>
          <a:off x="19545300" y="6686347"/>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154483</xdr:rowOff>
    </xdr:from>
    <xdr:to>
      <xdr:col>102</xdr:col>
      <xdr:colOff>114300</xdr:colOff>
      <xdr:row>38</xdr:row>
      <xdr:rowOff>171247</xdr:rowOff>
    </xdr:to>
    <xdr:cxnSp macro="">
      <xdr:nvCxnSpPr>
        <xdr:cNvPr id="733" name="直線コネクタ 732"/>
        <xdr:cNvCxnSpPr/>
      </xdr:nvCxnSpPr>
      <xdr:spPr>
        <a:xfrm>
          <a:off x="18656300" y="666958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151232</xdr:rowOff>
    </xdr:from>
    <xdr:to>
      <xdr:col>116</xdr:col>
      <xdr:colOff>114300</xdr:colOff>
      <xdr:row>39</xdr:row>
      <xdr:rowOff>81382</xdr:rowOff>
    </xdr:to>
    <xdr:sp macro="" textlink="">
      <xdr:nvSpPr>
        <xdr:cNvPr id="743" name="楕円 742"/>
        <xdr:cNvSpPr/>
      </xdr:nvSpPr>
      <xdr:spPr>
        <a:xfrm>
          <a:off x="221107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66159</xdr:rowOff>
    </xdr:from>
    <xdr:ext cx="378565" cy="259045"/>
    <xdr:sp macro="" textlink="">
      <xdr:nvSpPr>
        <xdr:cNvPr id="744" name="投資及び出資金該当値テキスト"/>
        <xdr:cNvSpPr txBox="1"/>
      </xdr:nvSpPr>
      <xdr:spPr>
        <a:xfrm>
          <a:off x="22212300" y="65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144373</xdr:rowOff>
    </xdr:from>
    <xdr:to>
      <xdr:col>112</xdr:col>
      <xdr:colOff>38100</xdr:colOff>
      <xdr:row>39</xdr:row>
      <xdr:rowOff>74523</xdr:rowOff>
    </xdr:to>
    <xdr:sp macro="" textlink="">
      <xdr:nvSpPr>
        <xdr:cNvPr id="745" name="楕円 744"/>
        <xdr:cNvSpPr/>
      </xdr:nvSpPr>
      <xdr:spPr>
        <a:xfrm>
          <a:off x="21272500" y="66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65650</xdr:rowOff>
    </xdr:from>
    <xdr:ext cx="378565" cy="259045"/>
    <xdr:sp macro="" textlink="">
      <xdr:nvSpPr>
        <xdr:cNvPr id="746" name="テキスト ボックス 745"/>
        <xdr:cNvSpPr txBox="1"/>
      </xdr:nvSpPr>
      <xdr:spPr>
        <a:xfrm>
          <a:off x="21134017" y="675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131039</xdr:rowOff>
    </xdr:from>
    <xdr:to>
      <xdr:col>107</xdr:col>
      <xdr:colOff>101600</xdr:colOff>
      <xdr:row>39</xdr:row>
      <xdr:rowOff>61189</xdr:rowOff>
    </xdr:to>
    <xdr:sp macro="" textlink="">
      <xdr:nvSpPr>
        <xdr:cNvPr id="747" name="楕円 746"/>
        <xdr:cNvSpPr/>
      </xdr:nvSpPr>
      <xdr:spPr>
        <a:xfrm>
          <a:off x="20383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52316</xdr:rowOff>
    </xdr:from>
    <xdr:ext cx="378565" cy="259045"/>
    <xdr:sp macro="" textlink="">
      <xdr:nvSpPr>
        <xdr:cNvPr id="748" name="テキスト ボックス 747"/>
        <xdr:cNvSpPr txBox="1"/>
      </xdr:nvSpPr>
      <xdr:spPr>
        <a:xfrm>
          <a:off x="20245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120447</xdr:rowOff>
    </xdr:from>
    <xdr:to>
      <xdr:col>102</xdr:col>
      <xdr:colOff>165100</xdr:colOff>
      <xdr:row>39</xdr:row>
      <xdr:rowOff>50597</xdr:rowOff>
    </xdr:to>
    <xdr:sp macro="" textlink="">
      <xdr:nvSpPr>
        <xdr:cNvPr id="749" name="楕円 748"/>
        <xdr:cNvSpPr/>
      </xdr:nvSpPr>
      <xdr:spPr>
        <a:xfrm>
          <a:off x="19494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41724</xdr:rowOff>
    </xdr:from>
    <xdr:ext cx="378565" cy="259045"/>
    <xdr:sp macro="" textlink="">
      <xdr:nvSpPr>
        <xdr:cNvPr id="750" name="テキスト ボックス 749"/>
        <xdr:cNvSpPr txBox="1"/>
      </xdr:nvSpPr>
      <xdr:spPr>
        <a:xfrm>
          <a:off x="19356017" y="672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103683</xdr:rowOff>
    </xdr:from>
    <xdr:to>
      <xdr:col>98</xdr:col>
      <xdr:colOff>38100</xdr:colOff>
      <xdr:row>39</xdr:row>
      <xdr:rowOff>33833</xdr:rowOff>
    </xdr:to>
    <xdr:sp macro="" textlink="">
      <xdr:nvSpPr>
        <xdr:cNvPr id="751" name="楕円 750"/>
        <xdr:cNvSpPr/>
      </xdr:nvSpPr>
      <xdr:spPr>
        <a:xfrm>
          <a:off x="18605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24960</xdr:rowOff>
    </xdr:from>
    <xdr:ext cx="378565" cy="259045"/>
    <xdr:sp macro="" textlink="">
      <xdr:nvSpPr>
        <xdr:cNvPr id="752" name="テキスト ボックス 751"/>
        <xdr:cNvSpPr txBox="1"/>
      </xdr:nvSpPr>
      <xdr:spPr>
        <a:xfrm>
          <a:off x="18467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44323</xdr:rowOff>
    </xdr:from>
    <xdr:to>
      <xdr:col>116</xdr:col>
      <xdr:colOff>63500</xdr:colOff>
      <xdr:row>59</xdr:row>
      <xdr:rowOff>44361</xdr:rowOff>
    </xdr:to>
    <xdr:cxnSp macro="">
      <xdr:nvCxnSpPr>
        <xdr:cNvPr id="781" name="直線コネクタ 780"/>
        <xdr:cNvCxnSpPr/>
      </xdr:nvCxnSpPr>
      <xdr:spPr>
        <a:xfrm>
          <a:off x="21323300" y="1015987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44323</xdr:rowOff>
    </xdr:from>
    <xdr:to>
      <xdr:col>111</xdr:col>
      <xdr:colOff>177800</xdr:colOff>
      <xdr:row>59</xdr:row>
      <xdr:rowOff>44323</xdr:rowOff>
    </xdr:to>
    <xdr:cxnSp macro="">
      <xdr:nvCxnSpPr>
        <xdr:cNvPr id="784" name="直線コネクタ 783"/>
        <xdr:cNvCxnSpPr/>
      </xdr:nvCxnSpPr>
      <xdr:spPr>
        <a:xfrm>
          <a:off x="20434300" y="10159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44323</xdr:rowOff>
    </xdr:from>
    <xdr:to>
      <xdr:col>107</xdr:col>
      <xdr:colOff>50800</xdr:colOff>
      <xdr:row>59</xdr:row>
      <xdr:rowOff>44450</xdr:rowOff>
    </xdr:to>
    <xdr:cxnSp macro="">
      <xdr:nvCxnSpPr>
        <xdr:cNvPr id="787" name="直線コネクタ 786"/>
        <xdr:cNvCxnSpPr/>
      </xdr:nvCxnSpPr>
      <xdr:spPr>
        <a:xfrm flipV="1">
          <a:off x="19545300" y="10159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165011</xdr:rowOff>
    </xdr:from>
    <xdr:to>
      <xdr:col>116</xdr:col>
      <xdr:colOff>114300</xdr:colOff>
      <xdr:row>59</xdr:row>
      <xdr:rowOff>95161</xdr:rowOff>
    </xdr:to>
    <xdr:sp macro="" textlink="">
      <xdr:nvSpPr>
        <xdr:cNvPr id="800" name="楕円 799"/>
        <xdr:cNvSpPr/>
      </xdr:nvSpPr>
      <xdr:spPr>
        <a:xfrm>
          <a:off x="22110700" y="101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164973</xdr:rowOff>
    </xdr:from>
    <xdr:to>
      <xdr:col>112</xdr:col>
      <xdr:colOff>38100</xdr:colOff>
      <xdr:row>59</xdr:row>
      <xdr:rowOff>95123</xdr:rowOff>
    </xdr:to>
    <xdr:sp macro="" textlink="">
      <xdr:nvSpPr>
        <xdr:cNvPr id="802" name="楕円 801"/>
        <xdr:cNvSpPr/>
      </xdr:nvSpPr>
      <xdr:spPr>
        <a:xfrm>
          <a:off x="21272500" y="101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86250</xdr:rowOff>
    </xdr:from>
    <xdr:ext cx="313932" cy="259045"/>
    <xdr:sp macro="" textlink="">
      <xdr:nvSpPr>
        <xdr:cNvPr id="803" name="テキスト ボックス 802"/>
        <xdr:cNvSpPr txBox="1"/>
      </xdr:nvSpPr>
      <xdr:spPr>
        <a:xfrm>
          <a:off x="21166333" y="10201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164973</xdr:rowOff>
    </xdr:from>
    <xdr:to>
      <xdr:col>107</xdr:col>
      <xdr:colOff>101600</xdr:colOff>
      <xdr:row>59</xdr:row>
      <xdr:rowOff>95123</xdr:rowOff>
    </xdr:to>
    <xdr:sp macro="" textlink="">
      <xdr:nvSpPr>
        <xdr:cNvPr id="804" name="楕円 803"/>
        <xdr:cNvSpPr/>
      </xdr:nvSpPr>
      <xdr:spPr>
        <a:xfrm>
          <a:off x="20383500" y="101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86250</xdr:rowOff>
    </xdr:from>
    <xdr:ext cx="313932" cy="259045"/>
    <xdr:sp macro="" textlink="">
      <xdr:nvSpPr>
        <xdr:cNvPr id="805" name="テキスト ボックス 804"/>
        <xdr:cNvSpPr txBox="1"/>
      </xdr:nvSpPr>
      <xdr:spPr>
        <a:xfrm>
          <a:off x="20277333" y="10201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102515</xdr:rowOff>
    </xdr:from>
    <xdr:to>
      <xdr:col>116</xdr:col>
      <xdr:colOff>63500</xdr:colOff>
      <xdr:row>74</xdr:row>
      <xdr:rowOff>126670</xdr:rowOff>
    </xdr:to>
    <xdr:cxnSp macro="">
      <xdr:nvCxnSpPr>
        <xdr:cNvPr id="840" name="直線コネクタ 839"/>
        <xdr:cNvCxnSpPr/>
      </xdr:nvCxnSpPr>
      <xdr:spPr>
        <a:xfrm flipV="1">
          <a:off x="21323300" y="1278981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126670</xdr:rowOff>
    </xdr:from>
    <xdr:to>
      <xdr:col>111</xdr:col>
      <xdr:colOff>177800</xdr:colOff>
      <xdr:row>74</xdr:row>
      <xdr:rowOff>158935</xdr:rowOff>
    </xdr:to>
    <xdr:cxnSp macro="">
      <xdr:nvCxnSpPr>
        <xdr:cNvPr id="843" name="直線コネクタ 842"/>
        <xdr:cNvCxnSpPr/>
      </xdr:nvCxnSpPr>
      <xdr:spPr>
        <a:xfrm flipV="1">
          <a:off x="20434300" y="12813970"/>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158935</xdr:rowOff>
    </xdr:from>
    <xdr:to>
      <xdr:col>107</xdr:col>
      <xdr:colOff>50800</xdr:colOff>
      <xdr:row>75</xdr:row>
      <xdr:rowOff>11793</xdr:rowOff>
    </xdr:to>
    <xdr:cxnSp macro="">
      <xdr:nvCxnSpPr>
        <xdr:cNvPr id="846" name="直線コネクタ 845"/>
        <xdr:cNvCxnSpPr/>
      </xdr:nvCxnSpPr>
      <xdr:spPr>
        <a:xfrm flipV="1">
          <a:off x="19545300" y="1284623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11793</xdr:rowOff>
    </xdr:from>
    <xdr:to>
      <xdr:col>102</xdr:col>
      <xdr:colOff>114300</xdr:colOff>
      <xdr:row>75</xdr:row>
      <xdr:rowOff>75954</xdr:rowOff>
    </xdr:to>
    <xdr:cxnSp macro="">
      <xdr:nvCxnSpPr>
        <xdr:cNvPr id="849" name="直線コネクタ 848"/>
        <xdr:cNvCxnSpPr/>
      </xdr:nvCxnSpPr>
      <xdr:spPr>
        <a:xfrm flipV="1">
          <a:off x="18656300" y="12870543"/>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51715</xdr:rowOff>
    </xdr:from>
    <xdr:to>
      <xdr:col>116</xdr:col>
      <xdr:colOff>114300</xdr:colOff>
      <xdr:row>74</xdr:row>
      <xdr:rowOff>153315</xdr:rowOff>
    </xdr:to>
    <xdr:sp macro="" textlink="">
      <xdr:nvSpPr>
        <xdr:cNvPr id="859" name="楕円 858"/>
        <xdr:cNvSpPr/>
      </xdr:nvSpPr>
      <xdr:spPr>
        <a:xfrm>
          <a:off x="221107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74592</xdr:rowOff>
    </xdr:from>
    <xdr:ext cx="534377" cy="259045"/>
    <xdr:sp macro="" textlink="">
      <xdr:nvSpPr>
        <xdr:cNvPr id="860" name="繰出金該当値テキスト"/>
        <xdr:cNvSpPr txBox="1"/>
      </xdr:nvSpPr>
      <xdr:spPr>
        <a:xfrm>
          <a:off x="22212300" y="125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75870</xdr:rowOff>
    </xdr:from>
    <xdr:to>
      <xdr:col>112</xdr:col>
      <xdr:colOff>38100</xdr:colOff>
      <xdr:row>75</xdr:row>
      <xdr:rowOff>6020</xdr:rowOff>
    </xdr:to>
    <xdr:sp macro="" textlink="">
      <xdr:nvSpPr>
        <xdr:cNvPr id="861" name="楕円 860"/>
        <xdr:cNvSpPr/>
      </xdr:nvSpPr>
      <xdr:spPr>
        <a:xfrm>
          <a:off x="21272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22547</xdr:rowOff>
    </xdr:from>
    <xdr:ext cx="534377" cy="259045"/>
    <xdr:sp macro="" textlink="">
      <xdr:nvSpPr>
        <xdr:cNvPr id="862" name="テキスト ボックス 861"/>
        <xdr:cNvSpPr txBox="1"/>
      </xdr:nvSpPr>
      <xdr:spPr>
        <a:xfrm>
          <a:off x="21056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108135</xdr:rowOff>
    </xdr:from>
    <xdr:to>
      <xdr:col>107</xdr:col>
      <xdr:colOff>101600</xdr:colOff>
      <xdr:row>75</xdr:row>
      <xdr:rowOff>38285</xdr:rowOff>
    </xdr:to>
    <xdr:sp macro="" textlink="">
      <xdr:nvSpPr>
        <xdr:cNvPr id="863" name="楕円 862"/>
        <xdr:cNvSpPr/>
      </xdr:nvSpPr>
      <xdr:spPr>
        <a:xfrm>
          <a:off x="20383500" y="127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54812</xdr:rowOff>
    </xdr:from>
    <xdr:ext cx="534377" cy="259045"/>
    <xdr:sp macro="" textlink="">
      <xdr:nvSpPr>
        <xdr:cNvPr id="864" name="テキスト ボックス 863"/>
        <xdr:cNvSpPr txBox="1"/>
      </xdr:nvSpPr>
      <xdr:spPr>
        <a:xfrm>
          <a:off x="20167111" y="125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132443</xdr:rowOff>
    </xdr:from>
    <xdr:to>
      <xdr:col>102</xdr:col>
      <xdr:colOff>165100</xdr:colOff>
      <xdr:row>75</xdr:row>
      <xdr:rowOff>62593</xdr:rowOff>
    </xdr:to>
    <xdr:sp macro="" textlink="">
      <xdr:nvSpPr>
        <xdr:cNvPr id="865" name="楕円 864"/>
        <xdr:cNvSpPr/>
      </xdr:nvSpPr>
      <xdr:spPr>
        <a:xfrm>
          <a:off x="194945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79120</xdr:rowOff>
    </xdr:from>
    <xdr:ext cx="534377" cy="259045"/>
    <xdr:sp macro="" textlink="">
      <xdr:nvSpPr>
        <xdr:cNvPr id="866" name="テキスト ボックス 865"/>
        <xdr:cNvSpPr txBox="1"/>
      </xdr:nvSpPr>
      <xdr:spPr>
        <a:xfrm>
          <a:off x="19278111" y="12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25154</xdr:rowOff>
    </xdr:from>
    <xdr:to>
      <xdr:col>98</xdr:col>
      <xdr:colOff>38100</xdr:colOff>
      <xdr:row>75</xdr:row>
      <xdr:rowOff>126754</xdr:rowOff>
    </xdr:to>
    <xdr:sp macro="" textlink="">
      <xdr:nvSpPr>
        <xdr:cNvPr id="867" name="楕円 866"/>
        <xdr:cNvSpPr/>
      </xdr:nvSpPr>
      <xdr:spPr>
        <a:xfrm>
          <a:off x="18605500" y="128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143281</xdr:rowOff>
    </xdr:from>
    <xdr:ext cx="534377" cy="259045"/>
    <xdr:sp macro="" textlink="">
      <xdr:nvSpPr>
        <xdr:cNvPr id="868" name="テキスト ボックス 867"/>
        <xdr:cNvSpPr txBox="1"/>
      </xdr:nvSpPr>
      <xdr:spPr>
        <a:xfrm>
          <a:off x="18389111" y="126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成長期に集中的に建設された公共施設は、更新時期を迎えており、今後、公共施設等総合管理計画に基づいて策定する個別の施設計画を踏まえ、計画的に更新事業を進めていく必要がある。社会保障関係経費とあわせて多額の事業費を要するため、事業費に充当する一般財源の確保、基金残高の確保に努め、人口減少等による納税義務者が減少し、町税が減収するとの見込みにおいて、財政健全化に配慮しつつ、未来への責任として町財政運営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97980</xdr:rowOff>
    </xdr:from>
    <xdr:to>
      <xdr:col>24</xdr:col>
      <xdr:colOff>63500</xdr:colOff>
      <xdr:row>38</xdr:row>
      <xdr:rowOff>41783</xdr:rowOff>
    </xdr:to>
    <xdr:cxnSp macro="">
      <xdr:nvCxnSpPr>
        <xdr:cNvPr id="61" name="直線コネクタ 60"/>
        <xdr:cNvCxnSpPr/>
      </xdr:nvCxnSpPr>
      <xdr:spPr>
        <a:xfrm>
          <a:off x="3797300" y="6441630"/>
          <a:ext cx="8382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6541</xdr:rowOff>
    </xdr:from>
    <xdr:to>
      <xdr:col>19</xdr:col>
      <xdr:colOff>177800</xdr:colOff>
      <xdr:row>37</xdr:row>
      <xdr:rowOff>97980</xdr:rowOff>
    </xdr:to>
    <xdr:cxnSp macro="">
      <xdr:nvCxnSpPr>
        <xdr:cNvPr id="64" name="直線コネクタ 63"/>
        <xdr:cNvCxnSpPr/>
      </xdr:nvCxnSpPr>
      <xdr:spPr>
        <a:xfrm>
          <a:off x="2908300" y="635019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6541</xdr:rowOff>
    </xdr:from>
    <xdr:to>
      <xdr:col>15</xdr:col>
      <xdr:colOff>50800</xdr:colOff>
      <xdr:row>37</xdr:row>
      <xdr:rowOff>37973</xdr:rowOff>
    </xdr:to>
    <xdr:cxnSp macro="">
      <xdr:nvCxnSpPr>
        <xdr:cNvPr id="67" name="直線コネクタ 66"/>
        <xdr:cNvCxnSpPr/>
      </xdr:nvCxnSpPr>
      <xdr:spPr>
        <a:xfrm flipV="1">
          <a:off x="2019300" y="635019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37973</xdr:rowOff>
    </xdr:from>
    <xdr:to>
      <xdr:col>10</xdr:col>
      <xdr:colOff>114300</xdr:colOff>
      <xdr:row>37</xdr:row>
      <xdr:rowOff>71501</xdr:rowOff>
    </xdr:to>
    <xdr:cxnSp macro="">
      <xdr:nvCxnSpPr>
        <xdr:cNvPr id="70" name="直線コネクタ 69"/>
        <xdr:cNvCxnSpPr/>
      </xdr:nvCxnSpPr>
      <xdr:spPr>
        <a:xfrm flipV="1">
          <a:off x="1130300" y="638162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162433</xdr:rowOff>
    </xdr:from>
    <xdr:to>
      <xdr:col>24</xdr:col>
      <xdr:colOff>114300</xdr:colOff>
      <xdr:row>38</xdr:row>
      <xdr:rowOff>92583</xdr:rowOff>
    </xdr:to>
    <xdr:sp macro="" textlink="">
      <xdr:nvSpPr>
        <xdr:cNvPr id="80" name="楕円 79"/>
        <xdr:cNvSpPr/>
      </xdr:nvSpPr>
      <xdr:spPr>
        <a:xfrm>
          <a:off x="45847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77360</xdr:rowOff>
    </xdr:from>
    <xdr:ext cx="469744" cy="259045"/>
    <xdr:sp macro="" textlink="">
      <xdr:nvSpPr>
        <xdr:cNvPr id="81" name="議会費該当値テキスト"/>
        <xdr:cNvSpPr txBox="1"/>
      </xdr:nvSpPr>
      <xdr:spPr>
        <a:xfrm>
          <a:off x="4686300" y="64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47180</xdr:rowOff>
    </xdr:from>
    <xdr:to>
      <xdr:col>20</xdr:col>
      <xdr:colOff>38100</xdr:colOff>
      <xdr:row>37</xdr:row>
      <xdr:rowOff>148780</xdr:rowOff>
    </xdr:to>
    <xdr:sp macro="" textlink="">
      <xdr:nvSpPr>
        <xdr:cNvPr id="82" name="楕円 81"/>
        <xdr:cNvSpPr/>
      </xdr:nvSpPr>
      <xdr:spPr>
        <a:xfrm>
          <a:off x="37465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139908</xdr:rowOff>
    </xdr:from>
    <xdr:ext cx="469744" cy="259045"/>
    <xdr:sp macro="" textlink="">
      <xdr:nvSpPr>
        <xdr:cNvPr id="83" name="テキスト ボックス 82"/>
        <xdr:cNvSpPr txBox="1"/>
      </xdr:nvSpPr>
      <xdr:spPr>
        <a:xfrm>
          <a:off x="3562428" y="64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127191</xdr:rowOff>
    </xdr:from>
    <xdr:to>
      <xdr:col>15</xdr:col>
      <xdr:colOff>101600</xdr:colOff>
      <xdr:row>37</xdr:row>
      <xdr:rowOff>57341</xdr:rowOff>
    </xdr:to>
    <xdr:sp macro="" textlink="">
      <xdr:nvSpPr>
        <xdr:cNvPr id="84" name="楕円 83"/>
        <xdr:cNvSpPr/>
      </xdr:nvSpPr>
      <xdr:spPr>
        <a:xfrm>
          <a:off x="2857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48468</xdr:rowOff>
    </xdr:from>
    <xdr:ext cx="469744" cy="259045"/>
    <xdr:sp macro="" textlink="">
      <xdr:nvSpPr>
        <xdr:cNvPr id="85" name="テキスト ボックス 84"/>
        <xdr:cNvSpPr txBox="1"/>
      </xdr:nvSpPr>
      <xdr:spPr>
        <a:xfrm>
          <a:off x="2673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158623</xdr:rowOff>
    </xdr:from>
    <xdr:to>
      <xdr:col>10</xdr:col>
      <xdr:colOff>165100</xdr:colOff>
      <xdr:row>37</xdr:row>
      <xdr:rowOff>88773</xdr:rowOff>
    </xdr:to>
    <xdr:sp macro="" textlink="">
      <xdr:nvSpPr>
        <xdr:cNvPr id="86" name="楕円 85"/>
        <xdr:cNvSpPr/>
      </xdr:nvSpPr>
      <xdr:spPr>
        <a:xfrm>
          <a:off x="1968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79900</xdr:rowOff>
    </xdr:from>
    <xdr:ext cx="469744" cy="259045"/>
    <xdr:sp macro="" textlink="">
      <xdr:nvSpPr>
        <xdr:cNvPr id="87" name="テキスト ボックス 86"/>
        <xdr:cNvSpPr txBox="1"/>
      </xdr:nvSpPr>
      <xdr:spPr>
        <a:xfrm>
          <a:off x="1784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20701</xdr:rowOff>
    </xdr:from>
    <xdr:to>
      <xdr:col>6</xdr:col>
      <xdr:colOff>38100</xdr:colOff>
      <xdr:row>37</xdr:row>
      <xdr:rowOff>122301</xdr:rowOff>
    </xdr:to>
    <xdr:sp macro="" textlink="">
      <xdr:nvSpPr>
        <xdr:cNvPr id="88" name="楕円 87"/>
        <xdr:cNvSpPr/>
      </xdr:nvSpPr>
      <xdr:spPr>
        <a:xfrm>
          <a:off x="1079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113428</xdr:rowOff>
    </xdr:from>
    <xdr:ext cx="469744" cy="259045"/>
    <xdr:sp macro="" textlink="">
      <xdr:nvSpPr>
        <xdr:cNvPr id="89" name="テキスト ボックス 88"/>
        <xdr:cNvSpPr txBox="1"/>
      </xdr:nvSpPr>
      <xdr:spPr>
        <a:xfrm>
          <a:off x="895428" y="64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7435</xdr:rowOff>
    </xdr:from>
    <xdr:to>
      <xdr:col>24</xdr:col>
      <xdr:colOff>63500</xdr:colOff>
      <xdr:row>58</xdr:row>
      <xdr:rowOff>68207</xdr:rowOff>
    </xdr:to>
    <xdr:cxnSp macro="">
      <xdr:nvCxnSpPr>
        <xdr:cNvPr id="120" name="直線コネクタ 119"/>
        <xdr:cNvCxnSpPr/>
      </xdr:nvCxnSpPr>
      <xdr:spPr>
        <a:xfrm flipV="1">
          <a:off x="3797300" y="9951535"/>
          <a:ext cx="838200" cy="6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23718</xdr:rowOff>
    </xdr:from>
    <xdr:to>
      <xdr:col>19</xdr:col>
      <xdr:colOff>177800</xdr:colOff>
      <xdr:row>58</xdr:row>
      <xdr:rowOff>68207</xdr:rowOff>
    </xdr:to>
    <xdr:cxnSp macro="">
      <xdr:nvCxnSpPr>
        <xdr:cNvPr id="123" name="直線コネクタ 122"/>
        <xdr:cNvCxnSpPr/>
      </xdr:nvCxnSpPr>
      <xdr:spPr>
        <a:xfrm>
          <a:off x="2908300" y="9967818"/>
          <a:ext cx="8890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23718</xdr:rowOff>
    </xdr:from>
    <xdr:to>
      <xdr:col>15</xdr:col>
      <xdr:colOff>50800</xdr:colOff>
      <xdr:row>58</xdr:row>
      <xdr:rowOff>74866</xdr:rowOff>
    </xdr:to>
    <xdr:cxnSp macro="">
      <xdr:nvCxnSpPr>
        <xdr:cNvPr id="126" name="直線コネクタ 125"/>
        <xdr:cNvCxnSpPr/>
      </xdr:nvCxnSpPr>
      <xdr:spPr>
        <a:xfrm flipV="1">
          <a:off x="2019300" y="9967818"/>
          <a:ext cx="8890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73125</xdr:rowOff>
    </xdr:from>
    <xdr:to>
      <xdr:col>10</xdr:col>
      <xdr:colOff>114300</xdr:colOff>
      <xdr:row>58</xdr:row>
      <xdr:rowOff>74866</xdr:rowOff>
    </xdr:to>
    <xdr:cxnSp macro="">
      <xdr:nvCxnSpPr>
        <xdr:cNvPr id="129" name="直線コネクタ 128"/>
        <xdr:cNvCxnSpPr/>
      </xdr:nvCxnSpPr>
      <xdr:spPr>
        <a:xfrm>
          <a:off x="1130300" y="1001722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128085</xdr:rowOff>
    </xdr:from>
    <xdr:to>
      <xdr:col>24</xdr:col>
      <xdr:colOff>114300</xdr:colOff>
      <xdr:row>58</xdr:row>
      <xdr:rowOff>58235</xdr:rowOff>
    </xdr:to>
    <xdr:sp macro="" textlink="">
      <xdr:nvSpPr>
        <xdr:cNvPr id="139" name="楕円 138"/>
        <xdr:cNvSpPr/>
      </xdr:nvSpPr>
      <xdr:spPr>
        <a:xfrm>
          <a:off x="4584700" y="99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43012</xdr:rowOff>
    </xdr:from>
    <xdr:ext cx="534377" cy="259045"/>
    <xdr:sp macro="" textlink="">
      <xdr:nvSpPr>
        <xdr:cNvPr id="140" name="総務費該当値テキスト"/>
        <xdr:cNvSpPr txBox="1"/>
      </xdr:nvSpPr>
      <xdr:spPr>
        <a:xfrm>
          <a:off x="4686300" y="98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17407</xdr:rowOff>
    </xdr:from>
    <xdr:to>
      <xdr:col>20</xdr:col>
      <xdr:colOff>38100</xdr:colOff>
      <xdr:row>58</xdr:row>
      <xdr:rowOff>119007</xdr:rowOff>
    </xdr:to>
    <xdr:sp macro="" textlink="">
      <xdr:nvSpPr>
        <xdr:cNvPr id="141" name="楕円 140"/>
        <xdr:cNvSpPr/>
      </xdr:nvSpPr>
      <xdr:spPr>
        <a:xfrm>
          <a:off x="3746500" y="99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110134</xdr:rowOff>
    </xdr:from>
    <xdr:ext cx="534377" cy="259045"/>
    <xdr:sp macro="" textlink="">
      <xdr:nvSpPr>
        <xdr:cNvPr id="142" name="テキスト ボックス 141"/>
        <xdr:cNvSpPr txBox="1"/>
      </xdr:nvSpPr>
      <xdr:spPr>
        <a:xfrm>
          <a:off x="3530111" y="10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144368</xdr:rowOff>
    </xdr:from>
    <xdr:to>
      <xdr:col>15</xdr:col>
      <xdr:colOff>101600</xdr:colOff>
      <xdr:row>58</xdr:row>
      <xdr:rowOff>74518</xdr:rowOff>
    </xdr:to>
    <xdr:sp macro="" textlink="">
      <xdr:nvSpPr>
        <xdr:cNvPr id="143" name="楕円 142"/>
        <xdr:cNvSpPr/>
      </xdr:nvSpPr>
      <xdr:spPr>
        <a:xfrm>
          <a:off x="28575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65645</xdr:rowOff>
    </xdr:from>
    <xdr:ext cx="534377" cy="259045"/>
    <xdr:sp macro="" textlink="">
      <xdr:nvSpPr>
        <xdr:cNvPr id="144" name="テキスト ボックス 143"/>
        <xdr:cNvSpPr txBox="1"/>
      </xdr:nvSpPr>
      <xdr:spPr>
        <a:xfrm>
          <a:off x="2641111" y="10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24066</xdr:rowOff>
    </xdr:from>
    <xdr:to>
      <xdr:col>10</xdr:col>
      <xdr:colOff>165100</xdr:colOff>
      <xdr:row>58</xdr:row>
      <xdr:rowOff>125666</xdr:rowOff>
    </xdr:to>
    <xdr:sp macro="" textlink="">
      <xdr:nvSpPr>
        <xdr:cNvPr id="145" name="楕円 144"/>
        <xdr:cNvSpPr/>
      </xdr:nvSpPr>
      <xdr:spPr>
        <a:xfrm>
          <a:off x="1968500" y="99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116793</xdr:rowOff>
    </xdr:from>
    <xdr:ext cx="534377" cy="259045"/>
    <xdr:sp macro="" textlink="">
      <xdr:nvSpPr>
        <xdr:cNvPr id="146" name="テキスト ボックス 145"/>
        <xdr:cNvSpPr txBox="1"/>
      </xdr:nvSpPr>
      <xdr:spPr>
        <a:xfrm>
          <a:off x="1752111" y="100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22325</xdr:rowOff>
    </xdr:from>
    <xdr:to>
      <xdr:col>6</xdr:col>
      <xdr:colOff>38100</xdr:colOff>
      <xdr:row>58</xdr:row>
      <xdr:rowOff>123925</xdr:rowOff>
    </xdr:to>
    <xdr:sp macro="" textlink="">
      <xdr:nvSpPr>
        <xdr:cNvPr id="147" name="楕円 146"/>
        <xdr:cNvSpPr/>
      </xdr:nvSpPr>
      <xdr:spPr>
        <a:xfrm>
          <a:off x="1079500" y="99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115052</xdr:rowOff>
    </xdr:from>
    <xdr:ext cx="534377" cy="259045"/>
    <xdr:sp macro="" textlink="">
      <xdr:nvSpPr>
        <xdr:cNvPr id="148" name="テキスト ボックス 147"/>
        <xdr:cNvSpPr txBox="1"/>
      </xdr:nvSpPr>
      <xdr:spPr>
        <a:xfrm>
          <a:off x="863111" y="100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83693</xdr:rowOff>
    </xdr:from>
    <xdr:to>
      <xdr:col>24</xdr:col>
      <xdr:colOff>63500</xdr:colOff>
      <xdr:row>77</xdr:row>
      <xdr:rowOff>105914</xdr:rowOff>
    </xdr:to>
    <xdr:cxnSp macro="">
      <xdr:nvCxnSpPr>
        <xdr:cNvPr id="182" name="直線コネクタ 181"/>
        <xdr:cNvCxnSpPr/>
      </xdr:nvCxnSpPr>
      <xdr:spPr>
        <a:xfrm>
          <a:off x="3797300" y="13285343"/>
          <a:ext cx="8382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83693</xdr:rowOff>
    </xdr:from>
    <xdr:to>
      <xdr:col>19</xdr:col>
      <xdr:colOff>177800</xdr:colOff>
      <xdr:row>78</xdr:row>
      <xdr:rowOff>10483</xdr:rowOff>
    </xdr:to>
    <xdr:cxnSp macro="">
      <xdr:nvCxnSpPr>
        <xdr:cNvPr id="185" name="直線コネクタ 184"/>
        <xdr:cNvCxnSpPr/>
      </xdr:nvCxnSpPr>
      <xdr:spPr>
        <a:xfrm flipV="1">
          <a:off x="2908300" y="13285343"/>
          <a:ext cx="889000" cy="9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97704</xdr:rowOff>
    </xdr:from>
    <xdr:to>
      <xdr:col>15</xdr:col>
      <xdr:colOff>50800</xdr:colOff>
      <xdr:row>78</xdr:row>
      <xdr:rowOff>10483</xdr:rowOff>
    </xdr:to>
    <xdr:cxnSp macro="">
      <xdr:nvCxnSpPr>
        <xdr:cNvPr id="188" name="直線コネクタ 187"/>
        <xdr:cNvCxnSpPr/>
      </xdr:nvCxnSpPr>
      <xdr:spPr>
        <a:xfrm>
          <a:off x="2019300" y="13299354"/>
          <a:ext cx="889000" cy="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97704</xdr:rowOff>
    </xdr:from>
    <xdr:to>
      <xdr:col>10</xdr:col>
      <xdr:colOff>114300</xdr:colOff>
      <xdr:row>78</xdr:row>
      <xdr:rowOff>119793</xdr:rowOff>
    </xdr:to>
    <xdr:cxnSp macro="">
      <xdr:nvCxnSpPr>
        <xdr:cNvPr id="191" name="直線コネクタ 190"/>
        <xdr:cNvCxnSpPr/>
      </xdr:nvCxnSpPr>
      <xdr:spPr>
        <a:xfrm flipV="1">
          <a:off x="1130300" y="13299354"/>
          <a:ext cx="889000" cy="19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55114</xdr:rowOff>
    </xdr:from>
    <xdr:to>
      <xdr:col>24</xdr:col>
      <xdr:colOff>114300</xdr:colOff>
      <xdr:row>77</xdr:row>
      <xdr:rowOff>156714</xdr:rowOff>
    </xdr:to>
    <xdr:sp macro="" textlink="">
      <xdr:nvSpPr>
        <xdr:cNvPr id="201" name="楕円 200"/>
        <xdr:cNvSpPr/>
      </xdr:nvSpPr>
      <xdr:spPr>
        <a:xfrm>
          <a:off x="4584700" y="132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33541</xdr:rowOff>
    </xdr:from>
    <xdr:ext cx="599010" cy="259045"/>
    <xdr:sp macro="" textlink="">
      <xdr:nvSpPr>
        <xdr:cNvPr id="202" name="民生費該当値テキスト"/>
        <xdr:cNvSpPr txBox="1"/>
      </xdr:nvSpPr>
      <xdr:spPr>
        <a:xfrm>
          <a:off x="4686300" y="1323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32893</xdr:rowOff>
    </xdr:from>
    <xdr:to>
      <xdr:col>20</xdr:col>
      <xdr:colOff>38100</xdr:colOff>
      <xdr:row>77</xdr:row>
      <xdr:rowOff>134493</xdr:rowOff>
    </xdr:to>
    <xdr:sp macro="" textlink="">
      <xdr:nvSpPr>
        <xdr:cNvPr id="203" name="楕円 202"/>
        <xdr:cNvSpPr/>
      </xdr:nvSpPr>
      <xdr:spPr>
        <a:xfrm>
          <a:off x="3746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125620</xdr:rowOff>
    </xdr:from>
    <xdr:ext cx="599010" cy="259045"/>
    <xdr:sp macro="" textlink="">
      <xdr:nvSpPr>
        <xdr:cNvPr id="204" name="テキスト ボックス 203"/>
        <xdr:cNvSpPr txBox="1"/>
      </xdr:nvSpPr>
      <xdr:spPr>
        <a:xfrm>
          <a:off x="3497795" y="133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131133</xdr:rowOff>
    </xdr:from>
    <xdr:to>
      <xdr:col>15</xdr:col>
      <xdr:colOff>101600</xdr:colOff>
      <xdr:row>78</xdr:row>
      <xdr:rowOff>61283</xdr:rowOff>
    </xdr:to>
    <xdr:sp macro="" textlink="">
      <xdr:nvSpPr>
        <xdr:cNvPr id="205" name="楕円 204"/>
        <xdr:cNvSpPr/>
      </xdr:nvSpPr>
      <xdr:spPr>
        <a:xfrm>
          <a:off x="2857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52410</xdr:rowOff>
    </xdr:from>
    <xdr:ext cx="599010" cy="259045"/>
    <xdr:sp macro="" textlink="">
      <xdr:nvSpPr>
        <xdr:cNvPr id="206" name="テキスト ボックス 205"/>
        <xdr:cNvSpPr txBox="1"/>
      </xdr:nvSpPr>
      <xdr:spPr>
        <a:xfrm>
          <a:off x="2608795" y="134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46904</xdr:rowOff>
    </xdr:from>
    <xdr:to>
      <xdr:col>10</xdr:col>
      <xdr:colOff>165100</xdr:colOff>
      <xdr:row>77</xdr:row>
      <xdr:rowOff>148504</xdr:rowOff>
    </xdr:to>
    <xdr:sp macro="" textlink="">
      <xdr:nvSpPr>
        <xdr:cNvPr id="207" name="楕円 206"/>
        <xdr:cNvSpPr/>
      </xdr:nvSpPr>
      <xdr:spPr>
        <a:xfrm>
          <a:off x="1968500" y="13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139631</xdr:rowOff>
    </xdr:from>
    <xdr:ext cx="599010" cy="259045"/>
    <xdr:sp macro="" textlink="">
      <xdr:nvSpPr>
        <xdr:cNvPr id="208" name="テキスト ボックス 207"/>
        <xdr:cNvSpPr txBox="1"/>
      </xdr:nvSpPr>
      <xdr:spPr>
        <a:xfrm>
          <a:off x="1719795" y="1334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68993</xdr:rowOff>
    </xdr:from>
    <xdr:to>
      <xdr:col>6</xdr:col>
      <xdr:colOff>38100</xdr:colOff>
      <xdr:row>78</xdr:row>
      <xdr:rowOff>170593</xdr:rowOff>
    </xdr:to>
    <xdr:sp macro="" textlink="">
      <xdr:nvSpPr>
        <xdr:cNvPr id="209" name="楕円 208"/>
        <xdr:cNvSpPr/>
      </xdr:nvSpPr>
      <xdr:spPr>
        <a:xfrm>
          <a:off x="1079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161720</xdr:rowOff>
    </xdr:from>
    <xdr:ext cx="599010" cy="259045"/>
    <xdr:sp macro="" textlink="">
      <xdr:nvSpPr>
        <xdr:cNvPr id="210" name="テキスト ボックス 209"/>
        <xdr:cNvSpPr txBox="1"/>
      </xdr:nvSpPr>
      <xdr:spPr>
        <a:xfrm>
          <a:off x="830795" y="1353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156369</xdr:rowOff>
    </xdr:from>
    <xdr:to>
      <xdr:col>24</xdr:col>
      <xdr:colOff>63500</xdr:colOff>
      <xdr:row>97</xdr:row>
      <xdr:rowOff>158958</xdr:rowOff>
    </xdr:to>
    <xdr:cxnSp macro="">
      <xdr:nvCxnSpPr>
        <xdr:cNvPr id="237" name="直線コネクタ 236"/>
        <xdr:cNvCxnSpPr/>
      </xdr:nvCxnSpPr>
      <xdr:spPr>
        <a:xfrm flipV="1">
          <a:off x="3797300" y="16787019"/>
          <a:ext cx="8382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158958</xdr:rowOff>
    </xdr:from>
    <xdr:to>
      <xdr:col>19</xdr:col>
      <xdr:colOff>177800</xdr:colOff>
      <xdr:row>97</xdr:row>
      <xdr:rowOff>162176</xdr:rowOff>
    </xdr:to>
    <xdr:cxnSp macro="">
      <xdr:nvCxnSpPr>
        <xdr:cNvPr id="240" name="直線コネクタ 239"/>
        <xdr:cNvCxnSpPr/>
      </xdr:nvCxnSpPr>
      <xdr:spPr>
        <a:xfrm flipV="1">
          <a:off x="2908300" y="1678960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158766</xdr:rowOff>
    </xdr:from>
    <xdr:to>
      <xdr:col>15</xdr:col>
      <xdr:colOff>50800</xdr:colOff>
      <xdr:row>97</xdr:row>
      <xdr:rowOff>162176</xdr:rowOff>
    </xdr:to>
    <xdr:cxnSp macro="">
      <xdr:nvCxnSpPr>
        <xdr:cNvPr id="243" name="直線コネクタ 242"/>
        <xdr:cNvCxnSpPr/>
      </xdr:nvCxnSpPr>
      <xdr:spPr>
        <a:xfrm>
          <a:off x="2019300" y="1678941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155711</xdr:rowOff>
    </xdr:from>
    <xdr:to>
      <xdr:col>10</xdr:col>
      <xdr:colOff>114300</xdr:colOff>
      <xdr:row>97</xdr:row>
      <xdr:rowOff>158766</xdr:rowOff>
    </xdr:to>
    <xdr:cxnSp macro="">
      <xdr:nvCxnSpPr>
        <xdr:cNvPr id="246" name="直線コネクタ 245"/>
        <xdr:cNvCxnSpPr/>
      </xdr:nvCxnSpPr>
      <xdr:spPr>
        <a:xfrm>
          <a:off x="1130300" y="16786361"/>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105569</xdr:rowOff>
    </xdr:from>
    <xdr:to>
      <xdr:col>24</xdr:col>
      <xdr:colOff>114300</xdr:colOff>
      <xdr:row>98</xdr:row>
      <xdr:rowOff>35719</xdr:rowOff>
    </xdr:to>
    <xdr:sp macro="" textlink="">
      <xdr:nvSpPr>
        <xdr:cNvPr id="256" name="楕円 255"/>
        <xdr:cNvSpPr/>
      </xdr:nvSpPr>
      <xdr:spPr>
        <a:xfrm>
          <a:off x="4584700" y="167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20496</xdr:rowOff>
    </xdr:from>
    <xdr:ext cx="534377" cy="259045"/>
    <xdr:sp macro="" textlink="">
      <xdr:nvSpPr>
        <xdr:cNvPr id="257" name="衛生費該当値テキスト"/>
        <xdr:cNvSpPr txBox="1"/>
      </xdr:nvSpPr>
      <xdr:spPr>
        <a:xfrm>
          <a:off x="4686300" y="166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108158</xdr:rowOff>
    </xdr:from>
    <xdr:to>
      <xdr:col>20</xdr:col>
      <xdr:colOff>38100</xdr:colOff>
      <xdr:row>98</xdr:row>
      <xdr:rowOff>38308</xdr:rowOff>
    </xdr:to>
    <xdr:sp macro="" textlink="">
      <xdr:nvSpPr>
        <xdr:cNvPr id="258" name="楕円 257"/>
        <xdr:cNvSpPr/>
      </xdr:nvSpPr>
      <xdr:spPr>
        <a:xfrm>
          <a:off x="3746500" y="167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29435</xdr:rowOff>
    </xdr:from>
    <xdr:ext cx="534377" cy="259045"/>
    <xdr:sp macro="" textlink="">
      <xdr:nvSpPr>
        <xdr:cNvPr id="259" name="テキスト ボックス 258"/>
        <xdr:cNvSpPr txBox="1"/>
      </xdr:nvSpPr>
      <xdr:spPr>
        <a:xfrm>
          <a:off x="3530111" y="168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111376</xdr:rowOff>
    </xdr:from>
    <xdr:to>
      <xdr:col>15</xdr:col>
      <xdr:colOff>101600</xdr:colOff>
      <xdr:row>98</xdr:row>
      <xdr:rowOff>41526</xdr:rowOff>
    </xdr:to>
    <xdr:sp macro="" textlink="">
      <xdr:nvSpPr>
        <xdr:cNvPr id="260" name="楕円 259"/>
        <xdr:cNvSpPr/>
      </xdr:nvSpPr>
      <xdr:spPr>
        <a:xfrm>
          <a:off x="2857500" y="167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32653</xdr:rowOff>
    </xdr:from>
    <xdr:ext cx="534377" cy="259045"/>
    <xdr:sp macro="" textlink="">
      <xdr:nvSpPr>
        <xdr:cNvPr id="261" name="テキスト ボックス 260"/>
        <xdr:cNvSpPr txBox="1"/>
      </xdr:nvSpPr>
      <xdr:spPr>
        <a:xfrm>
          <a:off x="2641111" y="168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107966</xdr:rowOff>
    </xdr:from>
    <xdr:to>
      <xdr:col>10</xdr:col>
      <xdr:colOff>165100</xdr:colOff>
      <xdr:row>98</xdr:row>
      <xdr:rowOff>38116</xdr:rowOff>
    </xdr:to>
    <xdr:sp macro="" textlink="">
      <xdr:nvSpPr>
        <xdr:cNvPr id="262" name="楕円 261"/>
        <xdr:cNvSpPr/>
      </xdr:nvSpPr>
      <xdr:spPr>
        <a:xfrm>
          <a:off x="1968500" y="167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29243</xdr:rowOff>
    </xdr:from>
    <xdr:ext cx="534377" cy="259045"/>
    <xdr:sp macro="" textlink="">
      <xdr:nvSpPr>
        <xdr:cNvPr id="263" name="テキスト ボックス 262"/>
        <xdr:cNvSpPr txBox="1"/>
      </xdr:nvSpPr>
      <xdr:spPr>
        <a:xfrm>
          <a:off x="1752111" y="168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104911</xdr:rowOff>
    </xdr:from>
    <xdr:to>
      <xdr:col>6</xdr:col>
      <xdr:colOff>38100</xdr:colOff>
      <xdr:row>98</xdr:row>
      <xdr:rowOff>35061</xdr:rowOff>
    </xdr:to>
    <xdr:sp macro="" textlink="">
      <xdr:nvSpPr>
        <xdr:cNvPr id="264" name="楕円 263"/>
        <xdr:cNvSpPr/>
      </xdr:nvSpPr>
      <xdr:spPr>
        <a:xfrm>
          <a:off x="1079500" y="167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26188</xdr:rowOff>
    </xdr:from>
    <xdr:ext cx="534377" cy="259045"/>
    <xdr:sp macro="" textlink="">
      <xdr:nvSpPr>
        <xdr:cNvPr id="265" name="テキスト ボックス 264"/>
        <xdr:cNvSpPr txBox="1"/>
      </xdr:nvSpPr>
      <xdr:spPr>
        <a:xfrm>
          <a:off x="863111" y="168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30299</xdr:rowOff>
    </xdr:from>
    <xdr:to>
      <xdr:col>55</xdr:col>
      <xdr:colOff>0</xdr:colOff>
      <xdr:row>38</xdr:row>
      <xdr:rowOff>64588</xdr:rowOff>
    </xdr:to>
    <xdr:cxnSp macro="">
      <xdr:nvCxnSpPr>
        <xdr:cNvPr id="296" name="直線コネクタ 295"/>
        <xdr:cNvCxnSpPr/>
      </xdr:nvCxnSpPr>
      <xdr:spPr>
        <a:xfrm flipV="1">
          <a:off x="9639300" y="65453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39769</xdr:rowOff>
    </xdr:from>
    <xdr:to>
      <xdr:col>50</xdr:col>
      <xdr:colOff>114300</xdr:colOff>
      <xdr:row>38</xdr:row>
      <xdr:rowOff>64588</xdr:rowOff>
    </xdr:to>
    <xdr:cxnSp macro="">
      <xdr:nvCxnSpPr>
        <xdr:cNvPr id="299" name="直線コネクタ 298"/>
        <xdr:cNvCxnSpPr/>
      </xdr:nvCxnSpPr>
      <xdr:spPr>
        <a:xfrm>
          <a:off x="8750300" y="655486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39769</xdr:rowOff>
    </xdr:from>
    <xdr:to>
      <xdr:col>45</xdr:col>
      <xdr:colOff>177800</xdr:colOff>
      <xdr:row>38</xdr:row>
      <xdr:rowOff>99532</xdr:rowOff>
    </xdr:to>
    <xdr:cxnSp macro="">
      <xdr:nvCxnSpPr>
        <xdr:cNvPr id="302" name="直線コネクタ 301"/>
        <xdr:cNvCxnSpPr/>
      </xdr:nvCxnSpPr>
      <xdr:spPr>
        <a:xfrm flipV="1">
          <a:off x="7861300" y="655486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143945</xdr:rowOff>
    </xdr:from>
    <xdr:to>
      <xdr:col>41</xdr:col>
      <xdr:colOff>50800</xdr:colOff>
      <xdr:row>38</xdr:row>
      <xdr:rowOff>99532</xdr:rowOff>
    </xdr:to>
    <xdr:cxnSp macro="">
      <xdr:nvCxnSpPr>
        <xdr:cNvPr id="305" name="直線コネクタ 304"/>
        <xdr:cNvCxnSpPr/>
      </xdr:nvCxnSpPr>
      <xdr:spPr>
        <a:xfrm>
          <a:off x="6972300" y="648759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315" name="楕円 314"/>
        <xdr:cNvSpPr/>
      </xdr:nvSpPr>
      <xdr:spPr>
        <a:xfrm>
          <a:off x="104267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2376</xdr:rowOff>
    </xdr:from>
    <xdr:ext cx="378565" cy="259045"/>
    <xdr:sp macro="" textlink="">
      <xdr:nvSpPr>
        <xdr:cNvPr id="316" name="労働費該当値テキスト"/>
        <xdr:cNvSpPr txBox="1"/>
      </xdr:nvSpPr>
      <xdr:spPr>
        <a:xfrm>
          <a:off x="10528300" y="634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13788</xdr:rowOff>
    </xdr:from>
    <xdr:to>
      <xdr:col>50</xdr:col>
      <xdr:colOff>165100</xdr:colOff>
      <xdr:row>38</xdr:row>
      <xdr:rowOff>115388</xdr:rowOff>
    </xdr:to>
    <xdr:sp macro="" textlink="">
      <xdr:nvSpPr>
        <xdr:cNvPr id="317" name="楕円 316"/>
        <xdr:cNvSpPr/>
      </xdr:nvSpPr>
      <xdr:spPr>
        <a:xfrm>
          <a:off x="9588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106515</xdr:rowOff>
    </xdr:from>
    <xdr:ext cx="378565" cy="259045"/>
    <xdr:sp macro="" textlink="">
      <xdr:nvSpPr>
        <xdr:cNvPr id="318" name="テキスト ボックス 317"/>
        <xdr:cNvSpPr txBox="1"/>
      </xdr:nvSpPr>
      <xdr:spPr>
        <a:xfrm>
          <a:off x="9450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160419</xdr:rowOff>
    </xdr:from>
    <xdr:to>
      <xdr:col>46</xdr:col>
      <xdr:colOff>38100</xdr:colOff>
      <xdr:row>38</xdr:row>
      <xdr:rowOff>90569</xdr:rowOff>
    </xdr:to>
    <xdr:sp macro="" textlink="">
      <xdr:nvSpPr>
        <xdr:cNvPr id="319" name="楕円 318"/>
        <xdr:cNvSpPr/>
      </xdr:nvSpPr>
      <xdr:spPr>
        <a:xfrm>
          <a:off x="8699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81696</xdr:rowOff>
    </xdr:from>
    <xdr:ext cx="378565" cy="259045"/>
    <xdr:sp macro="" textlink="">
      <xdr:nvSpPr>
        <xdr:cNvPr id="320" name="テキスト ボックス 319"/>
        <xdr:cNvSpPr txBox="1"/>
      </xdr:nvSpPr>
      <xdr:spPr>
        <a:xfrm>
          <a:off x="8561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48732</xdr:rowOff>
    </xdr:from>
    <xdr:to>
      <xdr:col>41</xdr:col>
      <xdr:colOff>101600</xdr:colOff>
      <xdr:row>38</xdr:row>
      <xdr:rowOff>150332</xdr:rowOff>
    </xdr:to>
    <xdr:sp macro="" textlink="">
      <xdr:nvSpPr>
        <xdr:cNvPr id="321" name="楕円 320"/>
        <xdr:cNvSpPr/>
      </xdr:nvSpPr>
      <xdr:spPr>
        <a:xfrm>
          <a:off x="7810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141459</xdr:rowOff>
    </xdr:from>
    <xdr:ext cx="378565" cy="259045"/>
    <xdr:sp macro="" textlink="">
      <xdr:nvSpPr>
        <xdr:cNvPr id="322" name="テキスト ボックス 321"/>
        <xdr:cNvSpPr txBox="1"/>
      </xdr:nvSpPr>
      <xdr:spPr>
        <a:xfrm>
          <a:off x="7672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93145</xdr:rowOff>
    </xdr:from>
    <xdr:to>
      <xdr:col>36</xdr:col>
      <xdr:colOff>165100</xdr:colOff>
      <xdr:row>38</xdr:row>
      <xdr:rowOff>23295</xdr:rowOff>
    </xdr:to>
    <xdr:sp macro="" textlink="">
      <xdr:nvSpPr>
        <xdr:cNvPr id="323" name="楕円 322"/>
        <xdr:cNvSpPr/>
      </xdr:nvSpPr>
      <xdr:spPr>
        <a:xfrm>
          <a:off x="6921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14422</xdr:rowOff>
    </xdr:from>
    <xdr:ext cx="378565" cy="259045"/>
    <xdr:sp macro="" textlink="">
      <xdr:nvSpPr>
        <xdr:cNvPr id="324" name="テキスト ボックス 323"/>
        <xdr:cNvSpPr txBox="1"/>
      </xdr:nvSpPr>
      <xdr:spPr>
        <a:xfrm>
          <a:off x="6783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98809</xdr:rowOff>
    </xdr:from>
    <xdr:to>
      <xdr:col>55</xdr:col>
      <xdr:colOff>0</xdr:colOff>
      <xdr:row>57</xdr:row>
      <xdr:rowOff>103073</xdr:rowOff>
    </xdr:to>
    <xdr:cxnSp macro="">
      <xdr:nvCxnSpPr>
        <xdr:cNvPr id="349" name="直線コネクタ 348"/>
        <xdr:cNvCxnSpPr/>
      </xdr:nvCxnSpPr>
      <xdr:spPr>
        <a:xfrm flipV="1">
          <a:off x="9639300" y="9871459"/>
          <a:ext cx="8382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72543</xdr:rowOff>
    </xdr:from>
    <xdr:to>
      <xdr:col>50</xdr:col>
      <xdr:colOff>114300</xdr:colOff>
      <xdr:row>57</xdr:row>
      <xdr:rowOff>103073</xdr:rowOff>
    </xdr:to>
    <xdr:cxnSp macro="">
      <xdr:nvCxnSpPr>
        <xdr:cNvPr id="352" name="直線コネクタ 351"/>
        <xdr:cNvCxnSpPr/>
      </xdr:nvCxnSpPr>
      <xdr:spPr>
        <a:xfrm>
          <a:off x="8750300" y="9845193"/>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72543</xdr:rowOff>
    </xdr:from>
    <xdr:to>
      <xdr:col>45</xdr:col>
      <xdr:colOff>177800</xdr:colOff>
      <xdr:row>57</xdr:row>
      <xdr:rowOff>88494</xdr:rowOff>
    </xdr:to>
    <xdr:cxnSp macro="">
      <xdr:nvCxnSpPr>
        <xdr:cNvPr id="355" name="直線コネクタ 354"/>
        <xdr:cNvCxnSpPr/>
      </xdr:nvCxnSpPr>
      <xdr:spPr>
        <a:xfrm flipV="1">
          <a:off x="7861300" y="9845193"/>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13661</xdr:rowOff>
    </xdr:from>
    <xdr:to>
      <xdr:col>41</xdr:col>
      <xdr:colOff>50800</xdr:colOff>
      <xdr:row>57</xdr:row>
      <xdr:rowOff>88494</xdr:rowOff>
    </xdr:to>
    <xdr:cxnSp macro="">
      <xdr:nvCxnSpPr>
        <xdr:cNvPr id="358" name="直線コネクタ 357"/>
        <xdr:cNvCxnSpPr/>
      </xdr:nvCxnSpPr>
      <xdr:spPr>
        <a:xfrm>
          <a:off x="6972300" y="9786311"/>
          <a:ext cx="889000" cy="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48009</xdr:rowOff>
    </xdr:from>
    <xdr:to>
      <xdr:col>55</xdr:col>
      <xdr:colOff>50800</xdr:colOff>
      <xdr:row>57</xdr:row>
      <xdr:rowOff>149609</xdr:rowOff>
    </xdr:to>
    <xdr:sp macro="" textlink="">
      <xdr:nvSpPr>
        <xdr:cNvPr id="368" name="楕円 367"/>
        <xdr:cNvSpPr/>
      </xdr:nvSpPr>
      <xdr:spPr>
        <a:xfrm>
          <a:off x="10426700" y="98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134386</xdr:rowOff>
    </xdr:from>
    <xdr:ext cx="534377" cy="259045"/>
    <xdr:sp macro="" textlink="">
      <xdr:nvSpPr>
        <xdr:cNvPr id="369" name="農林水産業費該当値テキスト"/>
        <xdr:cNvSpPr txBox="1"/>
      </xdr:nvSpPr>
      <xdr:spPr>
        <a:xfrm>
          <a:off x="10528300" y="97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52273</xdr:rowOff>
    </xdr:from>
    <xdr:to>
      <xdr:col>50</xdr:col>
      <xdr:colOff>165100</xdr:colOff>
      <xdr:row>57</xdr:row>
      <xdr:rowOff>153873</xdr:rowOff>
    </xdr:to>
    <xdr:sp macro="" textlink="">
      <xdr:nvSpPr>
        <xdr:cNvPr id="370" name="楕円 369"/>
        <xdr:cNvSpPr/>
      </xdr:nvSpPr>
      <xdr:spPr>
        <a:xfrm>
          <a:off x="9588500" y="98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145000</xdr:rowOff>
    </xdr:from>
    <xdr:ext cx="534377" cy="259045"/>
    <xdr:sp macro="" textlink="">
      <xdr:nvSpPr>
        <xdr:cNvPr id="371" name="テキスト ボックス 370"/>
        <xdr:cNvSpPr txBox="1"/>
      </xdr:nvSpPr>
      <xdr:spPr>
        <a:xfrm>
          <a:off x="9372111" y="99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21743</xdr:rowOff>
    </xdr:from>
    <xdr:to>
      <xdr:col>46</xdr:col>
      <xdr:colOff>38100</xdr:colOff>
      <xdr:row>57</xdr:row>
      <xdr:rowOff>123343</xdr:rowOff>
    </xdr:to>
    <xdr:sp macro="" textlink="">
      <xdr:nvSpPr>
        <xdr:cNvPr id="372" name="楕円 371"/>
        <xdr:cNvSpPr/>
      </xdr:nvSpPr>
      <xdr:spPr>
        <a:xfrm>
          <a:off x="8699500" y="97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114470</xdr:rowOff>
    </xdr:from>
    <xdr:ext cx="534377" cy="259045"/>
    <xdr:sp macro="" textlink="">
      <xdr:nvSpPr>
        <xdr:cNvPr id="373" name="テキスト ボックス 372"/>
        <xdr:cNvSpPr txBox="1"/>
      </xdr:nvSpPr>
      <xdr:spPr>
        <a:xfrm>
          <a:off x="8483111" y="98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37694</xdr:rowOff>
    </xdr:from>
    <xdr:to>
      <xdr:col>41</xdr:col>
      <xdr:colOff>101600</xdr:colOff>
      <xdr:row>57</xdr:row>
      <xdr:rowOff>139294</xdr:rowOff>
    </xdr:to>
    <xdr:sp macro="" textlink="">
      <xdr:nvSpPr>
        <xdr:cNvPr id="374" name="楕円 373"/>
        <xdr:cNvSpPr/>
      </xdr:nvSpPr>
      <xdr:spPr>
        <a:xfrm>
          <a:off x="7810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130421</xdr:rowOff>
    </xdr:from>
    <xdr:ext cx="534377" cy="259045"/>
    <xdr:sp macro="" textlink="">
      <xdr:nvSpPr>
        <xdr:cNvPr id="375" name="テキスト ボックス 374"/>
        <xdr:cNvSpPr txBox="1"/>
      </xdr:nvSpPr>
      <xdr:spPr>
        <a:xfrm>
          <a:off x="7594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134311</xdr:rowOff>
    </xdr:from>
    <xdr:to>
      <xdr:col>36</xdr:col>
      <xdr:colOff>165100</xdr:colOff>
      <xdr:row>57</xdr:row>
      <xdr:rowOff>64461</xdr:rowOff>
    </xdr:to>
    <xdr:sp macro="" textlink="">
      <xdr:nvSpPr>
        <xdr:cNvPr id="376" name="楕円 375"/>
        <xdr:cNvSpPr/>
      </xdr:nvSpPr>
      <xdr:spPr>
        <a:xfrm>
          <a:off x="6921500" y="97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80988</xdr:rowOff>
    </xdr:from>
    <xdr:ext cx="534377" cy="259045"/>
    <xdr:sp macro="" textlink="">
      <xdr:nvSpPr>
        <xdr:cNvPr id="377" name="テキスト ボックス 376"/>
        <xdr:cNvSpPr txBox="1"/>
      </xdr:nvSpPr>
      <xdr:spPr>
        <a:xfrm>
          <a:off x="6705111" y="95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21132</xdr:rowOff>
    </xdr:from>
    <xdr:to>
      <xdr:col>55</xdr:col>
      <xdr:colOff>0</xdr:colOff>
      <xdr:row>79</xdr:row>
      <xdr:rowOff>25273</xdr:rowOff>
    </xdr:to>
    <xdr:cxnSp macro="">
      <xdr:nvCxnSpPr>
        <xdr:cNvPr id="406" name="直線コネクタ 405"/>
        <xdr:cNvCxnSpPr/>
      </xdr:nvCxnSpPr>
      <xdr:spPr>
        <a:xfrm flipV="1">
          <a:off x="9639300" y="13565682"/>
          <a:ext cx="8382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7480</xdr:rowOff>
    </xdr:from>
    <xdr:to>
      <xdr:col>50</xdr:col>
      <xdr:colOff>114300</xdr:colOff>
      <xdr:row>79</xdr:row>
      <xdr:rowOff>25273</xdr:rowOff>
    </xdr:to>
    <xdr:cxnSp macro="">
      <xdr:nvCxnSpPr>
        <xdr:cNvPr id="409" name="直線コネクタ 408"/>
        <xdr:cNvCxnSpPr/>
      </xdr:nvCxnSpPr>
      <xdr:spPr>
        <a:xfrm>
          <a:off x="8750300" y="13552030"/>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7480</xdr:rowOff>
    </xdr:from>
    <xdr:to>
      <xdr:col>45</xdr:col>
      <xdr:colOff>177800</xdr:colOff>
      <xdr:row>79</xdr:row>
      <xdr:rowOff>27026</xdr:rowOff>
    </xdr:to>
    <xdr:cxnSp macro="">
      <xdr:nvCxnSpPr>
        <xdr:cNvPr id="412" name="直線コネクタ 411"/>
        <xdr:cNvCxnSpPr/>
      </xdr:nvCxnSpPr>
      <xdr:spPr>
        <a:xfrm flipV="1">
          <a:off x="7861300" y="13552030"/>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27026</xdr:rowOff>
    </xdr:from>
    <xdr:to>
      <xdr:col>41</xdr:col>
      <xdr:colOff>50800</xdr:colOff>
      <xdr:row>79</xdr:row>
      <xdr:rowOff>27330</xdr:rowOff>
    </xdr:to>
    <xdr:cxnSp macro="">
      <xdr:nvCxnSpPr>
        <xdr:cNvPr id="415" name="直線コネクタ 414"/>
        <xdr:cNvCxnSpPr/>
      </xdr:nvCxnSpPr>
      <xdr:spPr>
        <a:xfrm flipV="1">
          <a:off x="6972300" y="1357157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141782</xdr:rowOff>
    </xdr:from>
    <xdr:to>
      <xdr:col>55</xdr:col>
      <xdr:colOff>50800</xdr:colOff>
      <xdr:row>79</xdr:row>
      <xdr:rowOff>71932</xdr:rowOff>
    </xdr:to>
    <xdr:sp macro="" textlink="">
      <xdr:nvSpPr>
        <xdr:cNvPr id="425" name="楕円 424"/>
        <xdr:cNvSpPr/>
      </xdr:nvSpPr>
      <xdr:spPr>
        <a:xfrm>
          <a:off x="104267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56709</xdr:rowOff>
    </xdr:from>
    <xdr:ext cx="469744" cy="259045"/>
    <xdr:sp macro="" textlink="">
      <xdr:nvSpPr>
        <xdr:cNvPr id="426" name="商工費該当値テキスト"/>
        <xdr:cNvSpPr txBox="1"/>
      </xdr:nvSpPr>
      <xdr:spPr>
        <a:xfrm>
          <a:off x="10528300" y="134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145923</xdr:rowOff>
    </xdr:from>
    <xdr:to>
      <xdr:col>50</xdr:col>
      <xdr:colOff>165100</xdr:colOff>
      <xdr:row>79</xdr:row>
      <xdr:rowOff>76073</xdr:rowOff>
    </xdr:to>
    <xdr:sp macro="" textlink="">
      <xdr:nvSpPr>
        <xdr:cNvPr id="427" name="楕円 426"/>
        <xdr:cNvSpPr/>
      </xdr:nvSpPr>
      <xdr:spPr>
        <a:xfrm>
          <a:off x="9588500" y="13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67200</xdr:rowOff>
    </xdr:from>
    <xdr:ext cx="469744" cy="259045"/>
    <xdr:sp macro="" textlink="">
      <xdr:nvSpPr>
        <xdr:cNvPr id="428" name="テキスト ボックス 427"/>
        <xdr:cNvSpPr txBox="1"/>
      </xdr:nvSpPr>
      <xdr:spPr>
        <a:xfrm>
          <a:off x="9404428" y="136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128130</xdr:rowOff>
    </xdr:from>
    <xdr:to>
      <xdr:col>46</xdr:col>
      <xdr:colOff>38100</xdr:colOff>
      <xdr:row>79</xdr:row>
      <xdr:rowOff>58280</xdr:rowOff>
    </xdr:to>
    <xdr:sp macro="" textlink="">
      <xdr:nvSpPr>
        <xdr:cNvPr id="429" name="楕円 428"/>
        <xdr:cNvSpPr/>
      </xdr:nvSpPr>
      <xdr:spPr>
        <a:xfrm>
          <a:off x="8699500" y="135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49407</xdr:rowOff>
    </xdr:from>
    <xdr:ext cx="469744" cy="259045"/>
    <xdr:sp macro="" textlink="">
      <xdr:nvSpPr>
        <xdr:cNvPr id="430" name="テキスト ボックス 429"/>
        <xdr:cNvSpPr txBox="1"/>
      </xdr:nvSpPr>
      <xdr:spPr>
        <a:xfrm>
          <a:off x="8515428" y="135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147676</xdr:rowOff>
    </xdr:from>
    <xdr:to>
      <xdr:col>41</xdr:col>
      <xdr:colOff>101600</xdr:colOff>
      <xdr:row>79</xdr:row>
      <xdr:rowOff>77826</xdr:rowOff>
    </xdr:to>
    <xdr:sp macro="" textlink="">
      <xdr:nvSpPr>
        <xdr:cNvPr id="431" name="楕円 430"/>
        <xdr:cNvSpPr/>
      </xdr:nvSpPr>
      <xdr:spPr>
        <a:xfrm>
          <a:off x="7810500" y="135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68953</xdr:rowOff>
    </xdr:from>
    <xdr:ext cx="469744" cy="259045"/>
    <xdr:sp macro="" textlink="">
      <xdr:nvSpPr>
        <xdr:cNvPr id="432" name="テキスト ボックス 431"/>
        <xdr:cNvSpPr txBox="1"/>
      </xdr:nvSpPr>
      <xdr:spPr>
        <a:xfrm>
          <a:off x="7626428" y="1361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147980</xdr:rowOff>
    </xdr:from>
    <xdr:to>
      <xdr:col>36</xdr:col>
      <xdr:colOff>165100</xdr:colOff>
      <xdr:row>79</xdr:row>
      <xdr:rowOff>78130</xdr:rowOff>
    </xdr:to>
    <xdr:sp macro="" textlink="">
      <xdr:nvSpPr>
        <xdr:cNvPr id="433" name="楕円 432"/>
        <xdr:cNvSpPr/>
      </xdr:nvSpPr>
      <xdr:spPr>
        <a:xfrm>
          <a:off x="6921500" y="135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69257</xdr:rowOff>
    </xdr:from>
    <xdr:ext cx="469744" cy="259045"/>
    <xdr:sp macro="" textlink="">
      <xdr:nvSpPr>
        <xdr:cNvPr id="434" name="テキスト ボックス 433"/>
        <xdr:cNvSpPr txBox="1"/>
      </xdr:nvSpPr>
      <xdr:spPr>
        <a:xfrm>
          <a:off x="6737428" y="136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69467</xdr:rowOff>
    </xdr:from>
    <xdr:to>
      <xdr:col>55</xdr:col>
      <xdr:colOff>0</xdr:colOff>
      <xdr:row>97</xdr:row>
      <xdr:rowOff>78062</xdr:rowOff>
    </xdr:to>
    <xdr:cxnSp macro="">
      <xdr:nvCxnSpPr>
        <xdr:cNvPr id="463" name="直線コネクタ 462"/>
        <xdr:cNvCxnSpPr/>
      </xdr:nvCxnSpPr>
      <xdr:spPr>
        <a:xfrm flipV="1">
          <a:off x="9639300" y="16700117"/>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78062</xdr:rowOff>
    </xdr:from>
    <xdr:to>
      <xdr:col>50</xdr:col>
      <xdr:colOff>114300</xdr:colOff>
      <xdr:row>97</xdr:row>
      <xdr:rowOff>91565</xdr:rowOff>
    </xdr:to>
    <xdr:cxnSp macro="">
      <xdr:nvCxnSpPr>
        <xdr:cNvPr id="466" name="直線コネクタ 465"/>
        <xdr:cNvCxnSpPr/>
      </xdr:nvCxnSpPr>
      <xdr:spPr>
        <a:xfrm flipV="1">
          <a:off x="8750300" y="16708712"/>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64529</xdr:rowOff>
    </xdr:from>
    <xdr:to>
      <xdr:col>45</xdr:col>
      <xdr:colOff>177800</xdr:colOff>
      <xdr:row>97</xdr:row>
      <xdr:rowOff>91565</xdr:rowOff>
    </xdr:to>
    <xdr:cxnSp macro="">
      <xdr:nvCxnSpPr>
        <xdr:cNvPr id="469" name="直線コネクタ 468"/>
        <xdr:cNvCxnSpPr/>
      </xdr:nvCxnSpPr>
      <xdr:spPr>
        <a:xfrm>
          <a:off x="7861300" y="16695179"/>
          <a:ext cx="889000" cy="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64529</xdr:rowOff>
    </xdr:from>
    <xdr:to>
      <xdr:col>41</xdr:col>
      <xdr:colOff>50800</xdr:colOff>
      <xdr:row>97</xdr:row>
      <xdr:rowOff>70709</xdr:rowOff>
    </xdr:to>
    <xdr:cxnSp macro="">
      <xdr:nvCxnSpPr>
        <xdr:cNvPr id="472" name="直線コネクタ 471"/>
        <xdr:cNvCxnSpPr/>
      </xdr:nvCxnSpPr>
      <xdr:spPr>
        <a:xfrm flipV="1">
          <a:off x="6972300" y="16695179"/>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18667</xdr:rowOff>
    </xdr:from>
    <xdr:to>
      <xdr:col>55</xdr:col>
      <xdr:colOff>50800</xdr:colOff>
      <xdr:row>97</xdr:row>
      <xdr:rowOff>120267</xdr:rowOff>
    </xdr:to>
    <xdr:sp macro="" textlink="">
      <xdr:nvSpPr>
        <xdr:cNvPr id="482" name="楕円 481"/>
        <xdr:cNvSpPr/>
      </xdr:nvSpPr>
      <xdr:spPr>
        <a:xfrm>
          <a:off x="10426700" y="166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168544</xdr:rowOff>
    </xdr:from>
    <xdr:ext cx="534377" cy="259045"/>
    <xdr:sp macro="" textlink="">
      <xdr:nvSpPr>
        <xdr:cNvPr id="483" name="土木費該当値テキスト"/>
        <xdr:cNvSpPr txBox="1"/>
      </xdr:nvSpPr>
      <xdr:spPr>
        <a:xfrm>
          <a:off x="10528300" y="166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27262</xdr:rowOff>
    </xdr:from>
    <xdr:to>
      <xdr:col>50</xdr:col>
      <xdr:colOff>165100</xdr:colOff>
      <xdr:row>97</xdr:row>
      <xdr:rowOff>128862</xdr:rowOff>
    </xdr:to>
    <xdr:sp macro="" textlink="">
      <xdr:nvSpPr>
        <xdr:cNvPr id="484" name="楕円 483"/>
        <xdr:cNvSpPr/>
      </xdr:nvSpPr>
      <xdr:spPr>
        <a:xfrm>
          <a:off x="9588500" y="166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119989</xdr:rowOff>
    </xdr:from>
    <xdr:ext cx="534377" cy="259045"/>
    <xdr:sp macro="" textlink="">
      <xdr:nvSpPr>
        <xdr:cNvPr id="485" name="テキスト ボックス 484"/>
        <xdr:cNvSpPr txBox="1"/>
      </xdr:nvSpPr>
      <xdr:spPr>
        <a:xfrm>
          <a:off x="9372111" y="167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40765</xdr:rowOff>
    </xdr:from>
    <xdr:to>
      <xdr:col>46</xdr:col>
      <xdr:colOff>38100</xdr:colOff>
      <xdr:row>97</xdr:row>
      <xdr:rowOff>142365</xdr:rowOff>
    </xdr:to>
    <xdr:sp macro="" textlink="">
      <xdr:nvSpPr>
        <xdr:cNvPr id="486" name="楕円 485"/>
        <xdr:cNvSpPr/>
      </xdr:nvSpPr>
      <xdr:spPr>
        <a:xfrm>
          <a:off x="8699500" y="16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133492</xdr:rowOff>
    </xdr:from>
    <xdr:ext cx="534377" cy="259045"/>
    <xdr:sp macro="" textlink="">
      <xdr:nvSpPr>
        <xdr:cNvPr id="487" name="テキスト ボックス 486"/>
        <xdr:cNvSpPr txBox="1"/>
      </xdr:nvSpPr>
      <xdr:spPr>
        <a:xfrm>
          <a:off x="8483111" y="167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13729</xdr:rowOff>
    </xdr:from>
    <xdr:to>
      <xdr:col>41</xdr:col>
      <xdr:colOff>101600</xdr:colOff>
      <xdr:row>97</xdr:row>
      <xdr:rowOff>115329</xdr:rowOff>
    </xdr:to>
    <xdr:sp macro="" textlink="">
      <xdr:nvSpPr>
        <xdr:cNvPr id="488" name="楕円 487"/>
        <xdr:cNvSpPr/>
      </xdr:nvSpPr>
      <xdr:spPr>
        <a:xfrm>
          <a:off x="7810500" y="166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106456</xdr:rowOff>
    </xdr:from>
    <xdr:ext cx="534377" cy="259045"/>
    <xdr:sp macro="" textlink="">
      <xdr:nvSpPr>
        <xdr:cNvPr id="489" name="テキスト ボックス 488"/>
        <xdr:cNvSpPr txBox="1"/>
      </xdr:nvSpPr>
      <xdr:spPr>
        <a:xfrm>
          <a:off x="7594111" y="167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19909</xdr:rowOff>
    </xdr:from>
    <xdr:to>
      <xdr:col>36</xdr:col>
      <xdr:colOff>165100</xdr:colOff>
      <xdr:row>97</xdr:row>
      <xdr:rowOff>121509</xdr:rowOff>
    </xdr:to>
    <xdr:sp macro="" textlink="">
      <xdr:nvSpPr>
        <xdr:cNvPr id="490" name="楕円 489"/>
        <xdr:cNvSpPr/>
      </xdr:nvSpPr>
      <xdr:spPr>
        <a:xfrm>
          <a:off x="6921500" y="166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112636</xdr:rowOff>
    </xdr:from>
    <xdr:ext cx="534377" cy="259045"/>
    <xdr:sp macro="" textlink="">
      <xdr:nvSpPr>
        <xdr:cNvPr id="491" name="テキスト ボックス 490"/>
        <xdr:cNvSpPr txBox="1"/>
      </xdr:nvSpPr>
      <xdr:spPr>
        <a:xfrm>
          <a:off x="6705111" y="167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140957</xdr:rowOff>
    </xdr:from>
    <xdr:to>
      <xdr:col>85</xdr:col>
      <xdr:colOff>127000</xdr:colOff>
      <xdr:row>36</xdr:row>
      <xdr:rowOff>169494</xdr:rowOff>
    </xdr:to>
    <xdr:cxnSp macro="">
      <xdr:nvCxnSpPr>
        <xdr:cNvPr id="520" name="直線コネクタ 519"/>
        <xdr:cNvCxnSpPr/>
      </xdr:nvCxnSpPr>
      <xdr:spPr>
        <a:xfrm flipV="1">
          <a:off x="15481300" y="6313157"/>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169494</xdr:rowOff>
    </xdr:from>
    <xdr:to>
      <xdr:col>81</xdr:col>
      <xdr:colOff>50800</xdr:colOff>
      <xdr:row>37</xdr:row>
      <xdr:rowOff>7893</xdr:rowOff>
    </xdr:to>
    <xdr:cxnSp macro="">
      <xdr:nvCxnSpPr>
        <xdr:cNvPr id="523" name="直線コネクタ 522"/>
        <xdr:cNvCxnSpPr/>
      </xdr:nvCxnSpPr>
      <xdr:spPr>
        <a:xfrm flipV="1">
          <a:off x="14592300" y="634169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7893</xdr:rowOff>
    </xdr:from>
    <xdr:to>
      <xdr:col>76</xdr:col>
      <xdr:colOff>114300</xdr:colOff>
      <xdr:row>37</xdr:row>
      <xdr:rowOff>16237</xdr:rowOff>
    </xdr:to>
    <xdr:cxnSp macro="">
      <xdr:nvCxnSpPr>
        <xdr:cNvPr id="526" name="直線コネクタ 525"/>
        <xdr:cNvCxnSpPr/>
      </xdr:nvCxnSpPr>
      <xdr:spPr>
        <a:xfrm flipV="1">
          <a:off x="13703300" y="635154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14980</xdr:rowOff>
    </xdr:from>
    <xdr:to>
      <xdr:col>71</xdr:col>
      <xdr:colOff>177800</xdr:colOff>
      <xdr:row>37</xdr:row>
      <xdr:rowOff>16237</xdr:rowOff>
    </xdr:to>
    <xdr:cxnSp macro="">
      <xdr:nvCxnSpPr>
        <xdr:cNvPr id="529" name="直線コネクタ 528"/>
        <xdr:cNvCxnSpPr/>
      </xdr:nvCxnSpPr>
      <xdr:spPr>
        <a:xfrm>
          <a:off x="12814300" y="635863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90157</xdr:rowOff>
    </xdr:from>
    <xdr:to>
      <xdr:col>85</xdr:col>
      <xdr:colOff>177800</xdr:colOff>
      <xdr:row>37</xdr:row>
      <xdr:rowOff>20307</xdr:rowOff>
    </xdr:to>
    <xdr:sp macro="" textlink="">
      <xdr:nvSpPr>
        <xdr:cNvPr id="539" name="楕円 538"/>
        <xdr:cNvSpPr/>
      </xdr:nvSpPr>
      <xdr:spPr>
        <a:xfrm>
          <a:off x="16268700" y="62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68584</xdr:rowOff>
    </xdr:from>
    <xdr:ext cx="534377" cy="259045"/>
    <xdr:sp macro="" textlink="">
      <xdr:nvSpPr>
        <xdr:cNvPr id="540" name="消防費該当値テキスト"/>
        <xdr:cNvSpPr txBox="1"/>
      </xdr:nvSpPr>
      <xdr:spPr>
        <a:xfrm>
          <a:off x="16370300" y="62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118694</xdr:rowOff>
    </xdr:from>
    <xdr:to>
      <xdr:col>81</xdr:col>
      <xdr:colOff>101600</xdr:colOff>
      <xdr:row>37</xdr:row>
      <xdr:rowOff>48844</xdr:rowOff>
    </xdr:to>
    <xdr:sp macro="" textlink="">
      <xdr:nvSpPr>
        <xdr:cNvPr id="541" name="楕円 540"/>
        <xdr:cNvSpPr/>
      </xdr:nvSpPr>
      <xdr:spPr>
        <a:xfrm>
          <a:off x="15430500" y="62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39971</xdr:rowOff>
    </xdr:from>
    <xdr:ext cx="534377" cy="259045"/>
    <xdr:sp macro="" textlink="">
      <xdr:nvSpPr>
        <xdr:cNvPr id="542" name="テキスト ボックス 541"/>
        <xdr:cNvSpPr txBox="1"/>
      </xdr:nvSpPr>
      <xdr:spPr>
        <a:xfrm>
          <a:off x="15214111" y="63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128543</xdr:rowOff>
    </xdr:from>
    <xdr:to>
      <xdr:col>76</xdr:col>
      <xdr:colOff>165100</xdr:colOff>
      <xdr:row>37</xdr:row>
      <xdr:rowOff>58693</xdr:rowOff>
    </xdr:to>
    <xdr:sp macro="" textlink="">
      <xdr:nvSpPr>
        <xdr:cNvPr id="543" name="楕円 542"/>
        <xdr:cNvSpPr/>
      </xdr:nvSpPr>
      <xdr:spPr>
        <a:xfrm>
          <a:off x="14541500" y="63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49820</xdr:rowOff>
    </xdr:from>
    <xdr:ext cx="534377" cy="259045"/>
    <xdr:sp macro="" textlink="">
      <xdr:nvSpPr>
        <xdr:cNvPr id="544" name="テキスト ボックス 543"/>
        <xdr:cNvSpPr txBox="1"/>
      </xdr:nvSpPr>
      <xdr:spPr>
        <a:xfrm>
          <a:off x="14325111" y="63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136887</xdr:rowOff>
    </xdr:from>
    <xdr:to>
      <xdr:col>72</xdr:col>
      <xdr:colOff>38100</xdr:colOff>
      <xdr:row>37</xdr:row>
      <xdr:rowOff>67037</xdr:rowOff>
    </xdr:to>
    <xdr:sp macro="" textlink="">
      <xdr:nvSpPr>
        <xdr:cNvPr id="545" name="楕円 544"/>
        <xdr:cNvSpPr/>
      </xdr:nvSpPr>
      <xdr:spPr>
        <a:xfrm>
          <a:off x="13652500" y="63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58164</xdr:rowOff>
    </xdr:from>
    <xdr:ext cx="534377" cy="259045"/>
    <xdr:sp macro="" textlink="">
      <xdr:nvSpPr>
        <xdr:cNvPr id="546" name="テキスト ボックス 545"/>
        <xdr:cNvSpPr txBox="1"/>
      </xdr:nvSpPr>
      <xdr:spPr>
        <a:xfrm>
          <a:off x="13436111" y="64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135630</xdr:rowOff>
    </xdr:from>
    <xdr:to>
      <xdr:col>67</xdr:col>
      <xdr:colOff>101600</xdr:colOff>
      <xdr:row>37</xdr:row>
      <xdr:rowOff>65780</xdr:rowOff>
    </xdr:to>
    <xdr:sp macro="" textlink="">
      <xdr:nvSpPr>
        <xdr:cNvPr id="547" name="楕円 546"/>
        <xdr:cNvSpPr/>
      </xdr:nvSpPr>
      <xdr:spPr>
        <a:xfrm>
          <a:off x="12763500" y="6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56907</xdr:rowOff>
    </xdr:from>
    <xdr:ext cx="534377" cy="259045"/>
    <xdr:sp macro="" textlink="">
      <xdr:nvSpPr>
        <xdr:cNvPr id="548" name="テキスト ボックス 547"/>
        <xdr:cNvSpPr txBox="1"/>
      </xdr:nvSpPr>
      <xdr:spPr>
        <a:xfrm>
          <a:off x="12547111" y="640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119751</xdr:rowOff>
    </xdr:from>
    <xdr:to>
      <xdr:col>85</xdr:col>
      <xdr:colOff>127000</xdr:colOff>
      <xdr:row>58</xdr:row>
      <xdr:rowOff>14785</xdr:rowOff>
    </xdr:to>
    <xdr:cxnSp macro="">
      <xdr:nvCxnSpPr>
        <xdr:cNvPr id="577" name="直線コネクタ 576"/>
        <xdr:cNvCxnSpPr/>
      </xdr:nvCxnSpPr>
      <xdr:spPr>
        <a:xfrm>
          <a:off x="15481300" y="9892401"/>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119751</xdr:rowOff>
    </xdr:from>
    <xdr:to>
      <xdr:col>81</xdr:col>
      <xdr:colOff>50800</xdr:colOff>
      <xdr:row>57</xdr:row>
      <xdr:rowOff>131546</xdr:rowOff>
    </xdr:to>
    <xdr:cxnSp macro="">
      <xdr:nvCxnSpPr>
        <xdr:cNvPr id="580" name="直線コネクタ 579"/>
        <xdr:cNvCxnSpPr/>
      </xdr:nvCxnSpPr>
      <xdr:spPr>
        <a:xfrm flipV="1">
          <a:off x="14592300" y="9892401"/>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124940</xdr:rowOff>
    </xdr:from>
    <xdr:to>
      <xdr:col>76</xdr:col>
      <xdr:colOff>114300</xdr:colOff>
      <xdr:row>57</xdr:row>
      <xdr:rowOff>131546</xdr:rowOff>
    </xdr:to>
    <xdr:cxnSp macro="">
      <xdr:nvCxnSpPr>
        <xdr:cNvPr id="583" name="直線コネクタ 582"/>
        <xdr:cNvCxnSpPr/>
      </xdr:nvCxnSpPr>
      <xdr:spPr>
        <a:xfrm>
          <a:off x="13703300" y="9897590"/>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124940</xdr:rowOff>
    </xdr:from>
    <xdr:to>
      <xdr:col>71</xdr:col>
      <xdr:colOff>177800</xdr:colOff>
      <xdr:row>57</xdr:row>
      <xdr:rowOff>144851</xdr:rowOff>
    </xdr:to>
    <xdr:cxnSp macro="">
      <xdr:nvCxnSpPr>
        <xdr:cNvPr id="586" name="直線コネクタ 585"/>
        <xdr:cNvCxnSpPr/>
      </xdr:nvCxnSpPr>
      <xdr:spPr>
        <a:xfrm flipV="1">
          <a:off x="12814300" y="9897590"/>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135435</xdr:rowOff>
    </xdr:from>
    <xdr:to>
      <xdr:col>85</xdr:col>
      <xdr:colOff>177800</xdr:colOff>
      <xdr:row>58</xdr:row>
      <xdr:rowOff>65585</xdr:rowOff>
    </xdr:to>
    <xdr:sp macro="" textlink="">
      <xdr:nvSpPr>
        <xdr:cNvPr id="596" name="楕円 595"/>
        <xdr:cNvSpPr/>
      </xdr:nvSpPr>
      <xdr:spPr>
        <a:xfrm>
          <a:off x="16268700" y="99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50362</xdr:rowOff>
    </xdr:from>
    <xdr:ext cx="534377" cy="259045"/>
    <xdr:sp macro="" textlink="">
      <xdr:nvSpPr>
        <xdr:cNvPr id="597" name="教育費該当値テキスト"/>
        <xdr:cNvSpPr txBox="1"/>
      </xdr:nvSpPr>
      <xdr:spPr>
        <a:xfrm>
          <a:off x="16370300" y="98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68951</xdr:rowOff>
    </xdr:from>
    <xdr:to>
      <xdr:col>81</xdr:col>
      <xdr:colOff>101600</xdr:colOff>
      <xdr:row>57</xdr:row>
      <xdr:rowOff>170551</xdr:rowOff>
    </xdr:to>
    <xdr:sp macro="" textlink="">
      <xdr:nvSpPr>
        <xdr:cNvPr id="598" name="楕円 597"/>
        <xdr:cNvSpPr/>
      </xdr:nvSpPr>
      <xdr:spPr>
        <a:xfrm>
          <a:off x="15430500" y="98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161678</xdr:rowOff>
    </xdr:from>
    <xdr:ext cx="534377" cy="259045"/>
    <xdr:sp macro="" textlink="">
      <xdr:nvSpPr>
        <xdr:cNvPr id="599" name="テキスト ボックス 598"/>
        <xdr:cNvSpPr txBox="1"/>
      </xdr:nvSpPr>
      <xdr:spPr>
        <a:xfrm>
          <a:off x="15214111" y="99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80746</xdr:rowOff>
    </xdr:from>
    <xdr:to>
      <xdr:col>76</xdr:col>
      <xdr:colOff>165100</xdr:colOff>
      <xdr:row>58</xdr:row>
      <xdr:rowOff>10896</xdr:rowOff>
    </xdr:to>
    <xdr:sp macro="" textlink="">
      <xdr:nvSpPr>
        <xdr:cNvPr id="600" name="楕円 599"/>
        <xdr:cNvSpPr/>
      </xdr:nvSpPr>
      <xdr:spPr>
        <a:xfrm>
          <a:off x="14541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2023</xdr:rowOff>
    </xdr:from>
    <xdr:ext cx="534377" cy="259045"/>
    <xdr:sp macro="" textlink="">
      <xdr:nvSpPr>
        <xdr:cNvPr id="601" name="テキスト ボックス 600"/>
        <xdr:cNvSpPr txBox="1"/>
      </xdr:nvSpPr>
      <xdr:spPr>
        <a:xfrm>
          <a:off x="14325111" y="99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74140</xdr:rowOff>
    </xdr:from>
    <xdr:to>
      <xdr:col>72</xdr:col>
      <xdr:colOff>38100</xdr:colOff>
      <xdr:row>58</xdr:row>
      <xdr:rowOff>4290</xdr:rowOff>
    </xdr:to>
    <xdr:sp macro="" textlink="">
      <xdr:nvSpPr>
        <xdr:cNvPr id="602" name="楕円 601"/>
        <xdr:cNvSpPr/>
      </xdr:nvSpPr>
      <xdr:spPr>
        <a:xfrm>
          <a:off x="13652500" y="98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166867</xdr:rowOff>
    </xdr:from>
    <xdr:ext cx="534377" cy="259045"/>
    <xdr:sp macro="" textlink="">
      <xdr:nvSpPr>
        <xdr:cNvPr id="603" name="テキスト ボックス 602"/>
        <xdr:cNvSpPr txBox="1"/>
      </xdr:nvSpPr>
      <xdr:spPr>
        <a:xfrm>
          <a:off x="13436111" y="99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94051</xdr:rowOff>
    </xdr:from>
    <xdr:to>
      <xdr:col>67</xdr:col>
      <xdr:colOff>101600</xdr:colOff>
      <xdr:row>58</xdr:row>
      <xdr:rowOff>24201</xdr:rowOff>
    </xdr:to>
    <xdr:sp macro="" textlink="">
      <xdr:nvSpPr>
        <xdr:cNvPr id="604" name="楕円 603"/>
        <xdr:cNvSpPr/>
      </xdr:nvSpPr>
      <xdr:spPr>
        <a:xfrm>
          <a:off x="12763500" y="98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15328</xdr:rowOff>
    </xdr:from>
    <xdr:ext cx="534377" cy="259045"/>
    <xdr:sp macro="" textlink="">
      <xdr:nvSpPr>
        <xdr:cNvPr id="605" name="テキスト ボックス 604"/>
        <xdr:cNvSpPr txBox="1"/>
      </xdr:nvSpPr>
      <xdr:spPr>
        <a:xfrm>
          <a:off x="12547111" y="99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159626</xdr:rowOff>
    </xdr:from>
    <xdr:to>
      <xdr:col>85</xdr:col>
      <xdr:colOff>127000</xdr:colOff>
      <xdr:row>78</xdr:row>
      <xdr:rowOff>160134</xdr:rowOff>
    </xdr:to>
    <xdr:cxnSp macro="">
      <xdr:nvCxnSpPr>
        <xdr:cNvPr id="634" name="直線コネクタ 633"/>
        <xdr:cNvCxnSpPr/>
      </xdr:nvCxnSpPr>
      <xdr:spPr>
        <a:xfrm>
          <a:off x="15481300" y="135327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159626</xdr:rowOff>
    </xdr:from>
    <xdr:to>
      <xdr:col>81</xdr:col>
      <xdr:colOff>50800</xdr:colOff>
      <xdr:row>79</xdr:row>
      <xdr:rowOff>41390</xdr:rowOff>
    </xdr:to>
    <xdr:cxnSp macro="">
      <xdr:nvCxnSpPr>
        <xdr:cNvPr id="637" name="直線コネクタ 636"/>
        <xdr:cNvCxnSpPr/>
      </xdr:nvCxnSpPr>
      <xdr:spPr>
        <a:xfrm flipV="1">
          <a:off x="14592300" y="13532726"/>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30595</xdr:rowOff>
    </xdr:from>
    <xdr:to>
      <xdr:col>76</xdr:col>
      <xdr:colOff>114300</xdr:colOff>
      <xdr:row>79</xdr:row>
      <xdr:rowOff>41390</xdr:rowOff>
    </xdr:to>
    <xdr:cxnSp macro="">
      <xdr:nvCxnSpPr>
        <xdr:cNvPr id="640" name="直線コネクタ 639"/>
        <xdr:cNvCxnSpPr/>
      </xdr:nvCxnSpPr>
      <xdr:spPr>
        <a:xfrm>
          <a:off x="13703300" y="13575145"/>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21895</xdr:rowOff>
    </xdr:from>
    <xdr:to>
      <xdr:col>71</xdr:col>
      <xdr:colOff>177800</xdr:colOff>
      <xdr:row>79</xdr:row>
      <xdr:rowOff>30595</xdr:rowOff>
    </xdr:to>
    <xdr:cxnSp macro="">
      <xdr:nvCxnSpPr>
        <xdr:cNvPr id="643" name="直線コネクタ 642"/>
        <xdr:cNvCxnSpPr/>
      </xdr:nvCxnSpPr>
      <xdr:spPr>
        <a:xfrm>
          <a:off x="12814300" y="1356644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109334</xdr:rowOff>
    </xdr:from>
    <xdr:to>
      <xdr:col>85</xdr:col>
      <xdr:colOff>177800</xdr:colOff>
      <xdr:row>79</xdr:row>
      <xdr:rowOff>39484</xdr:rowOff>
    </xdr:to>
    <xdr:sp macro="" textlink="">
      <xdr:nvSpPr>
        <xdr:cNvPr id="653" name="楕円 652"/>
        <xdr:cNvSpPr/>
      </xdr:nvSpPr>
      <xdr:spPr>
        <a:xfrm>
          <a:off x="16268700" y="13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68711</xdr:rowOff>
    </xdr:from>
    <xdr:ext cx="469744" cy="259045"/>
    <xdr:sp macro="" textlink="">
      <xdr:nvSpPr>
        <xdr:cNvPr id="654" name="災害復旧費該当値テキスト"/>
        <xdr:cNvSpPr txBox="1"/>
      </xdr:nvSpPr>
      <xdr:spPr>
        <a:xfrm>
          <a:off x="16370300" y="1327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108826</xdr:rowOff>
    </xdr:from>
    <xdr:to>
      <xdr:col>81</xdr:col>
      <xdr:colOff>101600</xdr:colOff>
      <xdr:row>79</xdr:row>
      <xdr:rowOff>38976</xdr:rowOff>
    </xdr:to>
    <xdr:sp macro="" textlink="">
      <xdr:nvSpPr>
        <xdr:cNvPr id="655" name="楕円 654"/>
        <xdr:cNvSpPr/>
      </xdr:nvSpPr>
      <xdr:spPr>
        <a:xfrm>
          <a:off x="15430500" y="134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55503</xdr:rowOff>
    </xdr:from>
    <xdr:ext cx="469744" cy="259045"/>
    <xdr:sp macro="" textlink="">
      <xdr:nvSpPr>
        <xdr:cNvPr id="656" name="テキスト ボックス 655"/>
        <xdr:cNvSpPr txBox="1"/>
      </xdr:nvSpPr>
      <xdr:spPr>
        <a:xfrm>
          <a:off x="15246428" y="132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162040</xdr:rowOff>
    </xdr:from>
    <xdr:to>
      <xdr:col>76</xdr:col>
      <xdr:colOff>165100</xdr:colOff>
      <xdr:row>79</xdr:row>
      <xdr:rowOff>92190</xdr:rowOff>
    </xdr:to>
    <xdr:sp macro="" textlink="">
      <xdr:nvSpPr>
        <xdr:cNvPr id="657" name="楕円 656"/>
        <xdr:cNvSpPr/>
      </xdr:nvSpPr>
      <xdr:spPr>
        <a:xfrm>
          <a:off x="14541500" y="135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83317</xdr:rowOff>
    </xdr:from>
    <xdr:ext cx="378565" cy="259045"/>
    <xdr:sp macro="" textlink="">
      <xdr:nvSpPr>
        <xdr:cNvPr id="658" name="テキスト ボックス 657"/>
        <xdr:cNvSpPr txBox="1"/>
      </xdr:nvSpPr>
      <xdr:spPr>
        <a:xfrm>
          <a:off x="14403017" y="13627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151245</xdr:rowOff>
    </xdr:from>
    <xdr:to>
      <xdr:col>72</xdr:col>
      <xdr:colOff>38100</xdr:colOff>
      <xdr:row>79</xdr:row>
      <xdr:rowOff>81395</xdr:rowOff>
    </xdr:to>
    <xdr:sp macro="" textlink="">
      <xdr:nvSpPr>
        <xdr:cNvPr id="659" name="楕円 658"/>
        <xdr:cNvSpPr/>
      </xdr:nvSpPr>
      <xdr:spPr>
        <a:xfrm>
          <a:off x="13652500" y="135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72522</xdr:rowOff>
    </xdr:from>
    <xdr:ext cx="469744" cy="259045"/>
    <xdr:sp macro="" textlink="">
      <xdr:nvSpPr>
        <xdr:cNvPr id="660" name="テキスト ボックス 659"/>
        <xdr:cNvSpPr txBox="1"/>
      </xdr:nvSpPr>
      <xdr:spPr>
        <a:xfrm>
          <a:off x="13468428" y="136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142545</xdr:rowOff>
    </xdr:from>
    <xdr:to>
      <xdr:col>67</xdr:col>
      <xdr:colOff>101600</xdr:colOff>
      <xdr:row>79</xdr:row>
      <xdr:rowOff>72695</xdr:rowOff>
    </xdr:to>
    <xdr:sp macro="" textlink="">
      <xdr:nvSpPr>
        <xdr:cNvPr id="661" name="楕円 660"/>
        <xdr:cNvSpPr/>
      </xdr:nvSpPr>
      <xdr:spPr>
        <a:xfrm>
          <a:off x="127635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63822</xdr:rowOff>
    </xdr:from>
    <xdr:ext cx="469744" cy="259045"/>
    <xdr:sp macro="" textlink="">
      <xdr:nvSpPr>
        <xdr:cNvPr id="662" name="テキスト ボックス 661"/>
        <xdr:cNvSpPr txBox="1"/>
      </xdr:nvSpPr>
      <xdr:spPr>
        <a:xfrm>
          <a:off x="12579428" y="1360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27815</xdr:rowOff>
    </xdr:from>
    <xdr:to>
      <xdr:col>85</xdr:col>
      <xdr:colOff>127000</xdr:colOff>
      <xdr:row>97</xdr:row>
      <xdr:rowOff>42103</xdr:rowOff>
    </xdr:to>
    <xdr:cxnSp macro="">
      <xdr:nvCxnSpPr>
        <xdr:cNvPr id="691" name="直線コネクタ 690"/>
        <xdr:cNvCxnSpPr/>
      </xdr:nvCxnSpPr>
      <xdr:spPr>
        <a:xfrm>
          <a:off x="15481300" y="1665846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9100</xdr:rowOff>
    </xdr:from>
    <xdr:to>
      <xdr:col>81</xdr:col>
      <xdr:colOff>50800</xdr:colOff>
      <xdr:row>97</xdr:row>
      <xdr:rowOff>27815</xdr:rowOff>
    </xdr:to>
    <xdr:cxnSp macro="">
      <xdr:nvCxnSpPr>
        <xdr:cNvPr id="694" name="直線コネクタ 693"/>
        <xdr:cNvCxnSpPr/>
      </xdr:nvCxnSpPr>
      <xdr:spPr>
        <a:xfrm>
          <a:off x="14592300" y="16639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149735</xdr:rowOff>
    </xdr:from>
    <xdr:to>
      <xdr:col>76</xdr:col>
      <xdr:colOff>114300</xdr:colOff>
      <xdr:row>97</xdr:row>
      <xdr:rowOff>9100</xdr:rowOff>
    </xdr:to>
    <xdr:cxnSp macro="">
      <xdr:nvCxnSpPr>
        <xdr:cNvPr id="697" name="直線コネクタ 696"/>
        <xdr:cNvCxnSpPr/>
      </xdr:nvCxnSpPr>
      <xdr:spPr>
        <a:xfrm>
          <a:off x="13703300" y="16608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147845</xdr:rowOff>
    </xdr:from>
    <xdr:to>
      <xdr:col>71</xdr:col>
      <xdr:colOff>177800</xdr:colOff>
      <xdr:row>96</xdr:row>
      <xdr:rowOff>149735</xdr:rowOff>
    </xdr:to>
    <xdr:cxnSp macro="">
      <xdr:nvCxnSpPr>
        <xdr:cNvPr id="700" name="直線コネクタ 699"/>
        <xdr:cNvCxnSpPr/>
      </xdr:nvCxnSpPr>
      <xdr:spPr>
        <a:xfrm>
          <a:off x="12814300" y="16607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162753</xdr:rowOff>
    </xdr:from>
    <xdr:to>
      <xdr:col>85</xdr:col>
      <xdr:colOff>177800</xdr:colOff>
      <xdr:row>97</xdr:row>
      <xdr:rowOff>92903</xdr:rowOff>
    </xdr:to>
    <xdr:sp macro="" textlink="">
      <xdr:nvSpPr>
        <xdr:cNvPr id="710" name="楕円 709"/>
        <xdr:cNvSpPr/>
      </xdr:nvSpPr>
      <xdr:spPr>
        <a:xfrm>
          <a:off x="16268700" y="166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141180</xdr:rowOff>
    </xdr:from>
    <xdr:ext cx="534377" cy="259045"/>
    <xdr:sp macro="" textlink="">
      <xdr:nvSpPr>
        <xdr:cNvPr id="711" name="公債費該当値テキスト"/>
        <xdr:cNvSpPr txBox="1"/>
      </xdr:nvSpPr>
      <xdr:spPr>
        <a:xfrm>
          <a:off x="16370300" y="166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148465</xdr:rowOff>
    </xdr:from>
    <xdr:to>
      <xdr:col>81</xdr:col>
      <xdr:colOff>101600</xdr:colOff>
      <xdr:row>97</xdr:row>
      <xdr:rowOff>78615</xdr:rowOff>
    </xdr:to>
    <xdr:sp macro="" textlink="">
      <xdr:nvSpPr>
        <xdr:cNvPr id="712" name="楕円 711"/>
        <xdr:cNvSpPr/>
      </xdr:nvSpPr>
      <xdr:spPr>
        <a:xfrm>
          <a:off x="15430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69742</xdr:rowOff>
    </xdr:from>
    <xdr:ext cx="534377" cy="259045"/>
    <xdr:sp macro="" textlink="">
      <xdr:nvSpPr>
        <xdr:cNvPr id="713" name="テキスト ボックス 712"/>
        <xdr:cNvSpPr txBox="1"/>
      </xdr:nvSpPr>
      <xdr:spPr>
        <a:xfrm>
          <a:off x="15214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129750</xdr:rowOff>
    </xdr:from>
    <xdr:to>
      <xdr:col>76</xdr:col>
      <xdr:colOff>165100</xdr:colOff>
      <xdr:row>97</xdr:row>
      <xdr:rowOff>59900</xdr:rowOff>
    </xdr:to>
    <xdr:sp macro="" textlink="">
      <xdr:nvSpPr>
        <xdr:cNvPr id="714" name="楕円 713"/>
        <xdr:cNvSpPr/>
      </xdr:nvSpPr>
      <xdr:spPr>
        <a:xfrm>
          <a:off x="14541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51027</xdr:rowOff>
    </xdr:from>
    <xdr:ext cx="534377" cy="259045"/>
    <xdr:sp macro="" textlink="">
      <xdr:nvSpPr>
        <xdr:cNvPr id="715" name="テキスト ボックス 714"/>
        <xdr:cNvSpPr txBox="1"/>
      </xdr:nvSpPr>
      <xdr:spPr>
        <a:xfrm>
          <a:off x="14325111"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98935</xdr:rowOff>
    </xdr:from>
    <xdr:to>
      <xdr:col>72</xdr:col>
      <xdr:colOff>38100</xdr:colOff>
      <xdr:row>97</xdr:row>
      <xdr:rowOff>29085</xdr:rowOff>
    </xdr:to>
    <xdr:sp macro="" textlink="">
      <xdr:nvSpPr>
        <xdr:cNvPr id="716" name="楕円 715"/>
        <xdr:cNvSpPr/>
      </xdr:nvSpPr>
      <xdr:spPr>
        <a:xfrm>
          <a:off x="13652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20212</xdr:rowOff>
    </xdr:from>
    <xdr:ext cx="534377" cy="259045"/>
    <xdr:sp macro="" textlink="">
      <xdr:nvSpPr>
        <xdr:cNvPr id="717" name="テキスト ボックス 716"/>
        <xdr:cNvSpPr txBox="1"/>
      </xdr:nvSpPr>
      <xdr:spPr>
        <a:xfrm>
          <a:off x="13436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97045</xdr:rowOff>
    </xdr:from>
    <xdr:to>
      <xdr:col>67</xdr:col>
      <xdr:colOff>101600</xdr:colOff>
      <xdr:row>97</xdr:row>
      <xdr:rowOff>27195</xdr:rowOff>
    </xdr:to>
    <xdr:sp macro="" textlink="">
      <xdr:nvSpPr>
        <xdr:cNvPr id="718" name="楕円 717"/>
        <xdr:cNvSpPr/>
      </xdr:nvSpPr>
      <xdr:spPr>
        <a:xfrm>
          <a:off x="12763500" y="165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18322</xdr:rowOff>
    </xdr:from>
    <xdr:ext cx="534377" cy="259045"/>
    <xdr:sp macro="" textlink="">
      <xdr:nvSpPr>
        <xdr:cNvPr id="719" name="テキスト ボックス 718"/>
        <xdr:cNvSpPr txBox="1"/>
      </xdr:nvSpPr>
      <xdr:spPr>
        <a:xfrm>
          <a:off x="12547111" y="166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27229</xdr:rowOff>
    </xdr:from>
    <xdr:to>
      <xdr:col>116</xdr:col>
      <xdr:colOff>63500</xdr:colOff>
      <xdr:row>35</xdr:row>
      <xdr:rowOff>99924</xdr:rowOff>
    </xdr:to>
    <xdr:cxnSp macro="">
      <xdr:nvCxnSpPr>
        <xdr:cNvPr id="746" name="直線コネクタ 745"/>
        <xdr:cNvCxnSpPr/>
      </xdr:nvCxnSpPr>
      <xdr:spPr>
        <a:xfrm>
          <a:off x="21323300" y="6027979"/>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4691</xdr:rowOff>
    </xdr:from>
    <xdr:ext cx="378565" cy="259045"/>
    <xdr:sp macro="" textlink="">
      <xdr:nvSpPr>
        <xdr:cNvPr id="747" name="諸支出金平均値テキスト"/>
        <xdr:cNvSpPr txBox="1"/>
      </xdr:nvSpPr>
      <xdr:spPr>
        <a:xfrm>
          <a:off x="22212300" y="6519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27229</xdr:rowOff>
    </xdr:from>
    <xdr:to>
      <xdr:col>111</xdr:col>
      <xdr:colOff>177800</xdr:colOff>
      <xdr:row>36</xdr:row>
      <xdr:rowOff>78435</xdr:rowOff>
    </xdr:to>
    <xdr:cxnSp macro="">
      <xdr:nvCxnSpPr>
        <xdr:cNvPr id="749" name="直線コネクタ 748"/>
        <xdr:cNvCxnSpPr/>
      </xdr:nvCxnSpPr>
      <xdr:spPr>
        <a:xfrm flipV="1">
          <a:off x="20434300" y="6027979"/>
          <a:ext cx="8890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51" name="テキスト ボックス 750"/>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47346</xdr:rowOff>
    </xdr:from>
    <xdr:to>
      <xdr:col>107</xdr:col>
      <xdr:colOff>50800</xdr:colOff>
      <xdr:row>36</xdr:row>
      <xdr:rowOff>78435</xdr:rowOff>
    </xdr:to>
    <xdr:cxnSp macro="">
      <xdr:nvCxnSpPr>
        <xdr:cNvPr id="752" name="直線コネクタ 751"/>
        <xdr:cNvCxnSpPr/>
      </xdr:nvCxnSpPr>
      <xdr:spPr>
        <a:xfrm>
          <a:off x="19545300" y="6219546"/>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138651</xdr:rowOff>
    </xdr:from>
    <xdr:ext cx="378565" cy="259045"/>
    <xdr:sp macro="" textlink="">
      <xdr:nvSpPr>
        <xdr:cNvPr id="754" name="テキスト ボックス 753"/>
        <xdr:cNvSpPr txBox="1"/>
      </xdr:nvSpPr>
      <xdr:spPr>
        <a:xfrm>
          <a:off x="20245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47346</xdr:rowOff>
    </xdr:from>
    <xdr:to>
      <xdr:col>102</xdr:col>
      <xdr:colOff>114300</xdr:colOff>
      <xdr:row>36</xdr:row>
      <xdr:rowOff>95352</xdr:rowOff>
    </xdr:to>
    <xdr:cxnSp macro="">
      <xdr:nvCxnSpPr>
        <xdr:cNvPr id="755" name="直線コネクタ 754"/>
        <xdr:cNvCxnSpPr/>
      </xdr:nvCxnSpPr>
      <xdr:spPr>
        <a:xfrm flipV="1">
          <a:off x="18656300" y="62195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7" name="テキスト ボックス 756"/>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49124</xdr:rowOff>
    </xdr:from>
    <xdr:to>
      <xdr:col>116</xdr:col>
      <xdr:colOff>114300</xdr:colOff>
      <xdr:row>35</xdr:row>
      <xdr:rowOff>150724</xdr:rowOff>
    </xdr:to>
    <xdr:sp macro="" textlink="">
      <xdr:nvSpPr>
        <xdr:cNvPr id="765" name="楕円 764"/>
        <xdr:cNvSpPr/>
      </xdr:nvSpPr>
      <xdr:spPr>
        <a:xfrm>
          <a:off x="22110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72001</xdr:rowOff>
    </xdr:from>
    <xdr:ext cx="469744" cy="259045"/>
    <xdr:sp macro="" textlink="">
      <xdr:nvSpPr>
        <xdr:cNvPr id="766" name="諸支出金該当値テキスト"/>
        <xdr:cNvSpPr txBox="1"/>
      </xdr:nvSpPr>
      <xdr:spPr>
        <a:xfrm>
          <a:off x="22212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147879</xdr:rowOff>
    </xdr:from>
    <xdr:to>
      <xdr:col>112</xdr:col>
      <xdr:colOff>38100</xdr:colOff>
      <xdr:row>35</xdr:row>
      <xdr:rowOff>78029</xdr:rowOff>
    </xdr:to>
    <xdr:sp macro="" textlink="">
      <xdr:nvSpPr>
        <xdr:cNvPr id="767" name="楕円 766"/>
        <xdr:cNvSpPr/>
      </xdr:nvSpPr>
      <xdr:spPr>
        <a:xfrm>
          <a:off x="212725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94556</xdr:rowOff>
    </xdr:from>
    <xdr:ext cx="469744" cy="259045"/>
    <xdr:sp macro="" textlink="">
      <xdr:nvSpPr>
        <xdr:cNvPr id="768" name="テキスト ボックス 767"/>
        <xdr:cNvSpPr txBox="1"/>
      </xdr:nvSpPr>
      <xdr:spPr>
        <a:xfrm>
          <a:off x="21088428" y="57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27635</xdr:rowOff>
    </xdr:from>
    <xdr:to>
      <xdr:col>107</xdr:col>
      <xdr:colOff>101600</xdr:colOff>
      <xdr:row>36</xdr:row>
      <xdr:rowOff>129235</xdr:rowOff>
    </xdr:to>
    <xdr:sp macro="" textlink="">
      <xdr:nvSpPr>
        <xdr:cNvPr id="769" name="楕円 768"/>
        <xdr:cNvSpPr/>
      </xdr:nvSpPr>
      <xdr:spPr>
        <a:xfrm>
          <a:off x="20383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145762</xdr:rowOff>
    </xdr:from>
    <xdr:ext cx="378565" cy="259045"/>
    <xdr:sp macro="" textlink="">
      <xdr:nvSpPr>
        <xdr:cNvPr id="770" name="テキスト ボックス 769"/>
        <xdr:cNvSpPr txBox="1"/>
      </xdr:nvSpPr>
      <xdr:spPr>
        <a:xfrm>
          <a:off x="20245017" y="597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167996</xdr:rowOff>
    </xdr:from>
    <xdr:to>
      <xdr:col>102</xdr:col>
      <xdr:colOff>165100</xdr:colOff>
      <xdr:row>36</xdr:row>
      <xdr:rowOff>98146</xdr:rowOff>
    </xdr:to>
    <xdr:sp macro="" textlink="">
      <xdr:nvSpPr>
        <xdr:cNvPr id="771" name="楕円 770"/>
        <xdr:cNvSpPr/>
      </xdr:nvSpPr>
      <xdr:spPr>
        <a:xfrm>
          <a:off x="19494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114673</xdr:rowOff>
    </xdr:from>
    <xdr:ext cx="378565" cy="259045"/>
    <xdr:sp macro="" textlink="">
      <xdr:nvSpPr>
        <xdr:cNvPr id="772" name="テキスト ボックス 771"/>
        <xdr:cNvSpPr txBox="1"/>
      </xdr:nvSpPr>
      <xdr:spPr>
        <a:xfrm>
          <a:off x="19356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44552</xdr:rowOff>
    </xdr:from>
    <xdr:to>
      <xdr:col>98</xdr:col>
      <xdr:colOff>38100</xdr:colOff>
      <xdr:row>36</xdr:row>
      <xdr:rowOff>146152</xdr:rowOff>
    </xdr:to>
    <xdr:sp macro="" textlink="">
      <xdr:nvSpPr>
        <xdr:cNvPr id="773" name="楕円 772"/>
        <xdr:cNvSpPr/>
      </xdr:nvSpPr>
      <xdr:spPr>
        <a:xfrm>
          <a:off x="18605500" y="62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137279</xdr:rowOff>
    </xdr:from>
    <xdr:ext cx="378565" cy="259045"/>
    <xdr:sp macro="" textlink="">
      <xdr:nvSpPr>
        <xdr:cNvPr id="774" name="テキスト ボックス 773"/>
        <xdr:cNvSpPr txBox="1"/>
      </xdr:nvSpPr>
      <xdr:spPr>
        <a:xfrm>
          <a:off x="18467017" y="63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限られた財源の中で、効率的に事業を推進するため、徹底した無駄の排除を行うとともに、緊急性、事業の優先度などを踏まえ、効果を高めていかなければならない。多様なニーズの財政需要に対応する、選択と集中による行財政構造の構築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多様なニーズ、公共施設の老朽化対策、社会保障関係経費などの財政需要に対応するため、基金残高を確保する必要がある。経常経費の削減、事業の見直し等により基金に依存しない財政運営に努める。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国保会計においては、平成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年に医療費の増加と基金の枯渇により赤字となっている。引き続き、保険税や保険料の適正化を図り、健全な財政運営に努める。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5195532</v>
      </c>
      <c r="BO4" s="441"/>
      <c r="BP4" s="441"/>
      <c r="BQ4" s="441"/>
      <c r="BR4" s="441"/>
      <c r="BS4" s="441"/>
      <c r="BT4" s="441"/>
      <c r="BU4" s="442"/>
      <c r="BV4" s="440">
        <v>5115238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4977442</v>
      </c>
      <c r="BO5" s="446"/>
      <c r="BP5" s="446"/>
      <c r="BQ5" s="446"/>
      <c r="BR5" s="446"/>
      <c r="BS5" s="446"/>
      <c r="BT5" s="446"/>
      <c r="BU5" s="447"/>
      <c r="BV5" s="445">
        <v>4953163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92.2</v>
      </c>
      <c r="CU5" s="416"/>
      <c r="CV5" s="416"/>
      <c r="CW5" s="416"/>
      <c r="CX5" s="416"/>
      <c r="CY5" s="416"/>
      <c r="CZ5" s="416"/>
      <c r="DA5" s="417"/>
      <c r="DB5" s="415">
        <v>94.3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218090</v>
      </c>
      <c r="BO6" s="446"/>
      <c r="BP6" s="446"/>
      <c r="BQ6" s="446"/>
      <c r="BR6" s="446"/>
      <c r="BS6" s="446"/>
      <c r="BT6" s="446"/>
      <c r="BU6" s="447"/>
      <c r="BV6" s="445">
        <v>162075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97.1</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10798</v>
      </c>
      <c r="BO7" s="446"/>
      <c r="BP7" s="446"/>
      <c r="BQ7" s="446"/>
      <c r="BR7" s="446"/>
      <c r="BS7" s="446"/>
      <c r="BT7" s="446"/>
      <c r="BU7" s="447"/>
      <c r="BV7" s="445">
        <v>24453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3447008</v>
      </c>
      <c r="CU7" s="446"/>
      <c r="CV7" s="446"/>
      <c r="CW7" s="446"/>
      <c r="CX7" s="446"/>
      <c r="CY7" s="446"/>
      <c r="CZ7" s="446"/>
      <c r="DA7" s="447"/>
      <c r="DB7" s="445">
        <v>3413193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207292</v>
      </c>
      <c r="BO8" s="446"/>
      <c r="BP8" s="446"/>
      <c r="BQ8" s="446"/>
      <c r="BR8" s="446"/>
      <c r="BS8" s="446"/>
      <c r="BT8" s="446"/>
      <c r="BU8" s="447"/>
      <c r="BV8" s="445">
        <v>137622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0.41</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12798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69670</v>
      </c>
      <c r="BO9" s="446"/>
      <c r="BP9" s="446"/>
      <c r="BQ9" s="446"/>
      <c r="BR9" s="446"/>
      <c r="BS9" s="446"/>
      <c r="BT9" s="446"/>
      <c r="BU9" s="447"/>
      <c r="BV9" s="445">
        <v>-68218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13.7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13491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151490</v>
      </c>
      <c r="BO10" s="446"/>
      <c r="BP10" s="446"/>
      <c r="BQ10" s="446"/>
      <c r="BR10" s="446"/>
      <c r="BS10" s="446"/>
      <c r="BT10" s="446"/>
      <c r="BU10" s="447"/>
      <c r="BV10" s="445">
        <v>111406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12155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95</v>
      </c>
      <c r="AV12" s="503"/>
      <c r="AW12" s="503"/>
      <c r="AX12" s="503"/>
      <c r="AY12" s="425" t="s">
        <v>127</v>
      </c>
      <c r="AZ12" s="426"/>
      <c r="BA12" s="426"/>
      <c r="BB12" s="426"/>
      <c r="BC12" s="426"/>
      <c r="BD12" s="426"/>
      <c r="BE12" s="426"/>
      <c r="BF12" s="426"/>
      <c r="BG12" s="426"/>
      <c r="BH12" s="426"/>
      <c r="BI12" s="426"/>
      <c r="BJ12" s="426"/>
      <c r="BK12" s="426"/>
      <c r="BL12" s="426"/>
      <c r="BM12" s="427"/>
      <c r="BN12" s="445">
        <v>125537</v>
      </c>
      <c r="BO12" s="446"/>
      <c r="BP12" s="446"/>
      <c r="BQ12" s="446"/>
      <c r="BR12" s="446"/>
      <c r="BS12" s="446"/>
      <c r="BT12" s="446"/>
      <c r="BU12" s="447"/>
      <c r="BV12" s="445">
        <v>128254</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12100</v>
      </c>
      <c r="S13" s="549"/>
      <c r="T13" s="549"/>
      <c r="U13" s="549"/>
      <c r="V13" s="550"/>
      <c r="W13" s="536" t="s">
        <v>131</v>
      </c>
      <c r="X13" s="458"/>
      <c r="Y13" s="458"/>
      <c r="Z13" s="458"/>
      <c r="AA13" s="458"/>
      <c r="AB13" s="459"/>
      <c r="AC13" s="421">
        <v>312</v>
      </c>
      <c r="AD13" s="422"/>
      <c r="AE13" s="422"/>
      <c r="AF13" s="422"/>
      <c r="AG13" s="423"/>
      <c r="AH13" s="421">
        <v>329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95623</v>
      </c>
      <c r="BO13" s="446"/>
      <c r="BP13" s="446"/>
      <c r="BQ13" s="446"/>
      <c r="BR13" s="446"/>
      <c r="BS13" s="446"/>
      <c r="BT13" s="446"/>
      <c r="BU13" s="447"/>
      <c r="BV13" s="445">
        <v>-85066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13.7</v>
      </c>
      <c r="CU13" s="416"/>
      <c r="CV13" s="416"/>
      <c r="CW13" s="416"/>
      <c r="CX13" s="416"/>
      <c r="CY13" s="416"/>
      <c r="CZ13" s="416"/>
      <c r="DA13" s="417"/>
      <c r="DB13" s="415">
        <v>14.4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12375</v>
      </c>
      <c r="S14" s="549"/>
      <c r="T14" s="549"/>
      <c r="U14" s="549"/>
      <c r="V14" s="550"/>
      <c r="W14" s="551"/>
      <c r="X14" s="461"/>
      <c r="Y14" s="461"/>
      <c r="Z14" s="461"/>
      <c r="AA14" s="461"/>
      <c r="AB14" s="462"/>
      <c r="AC14" s="541">
        <v>5.8</v>
      </c>
      <c r="AD14" s="542"/>
      <c r="AE14" s="542"/>
      <c r="AF14" s="542"/>
      <c r="AG14" s="543"/>
      <c r="AH14" s="541">
        <v>5.9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164.3</v>
      </c>
      <c r="CU14" s="553"/>
      <c r="CV14" s="553"/>
      <c r="CW14" s="553"/>
      <c r="CX14" s="553"/>
      <c r="CY14" s="553"/>
      <c r="CZ14" s="553"/>
      <c r="DA14" s="554"/>
      <c r="DB14" s="552">
        <v>173.2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12321</v>
      </c>
      <c r="S15" s="549"/>
      <c r="T15" s="549"/>
      <c r="U15" s="549"/>
      <c r="V15" s="550"/>
      <c r="W15" s="536" t="s">
        <v>139</v>
      </c>
      <c r="X15" s="458"/>
      <c r="Y15" s="458"/>
      <c r="Z15" s="458"/>
      <c r="AA15" s="458"/>
      <c r="AB15" s="459"/>
      <c r="AC15" s="421">
        <v>1493</v>
      </c>
      <c r="AD15" s="422"/>
      <c r="AE15" s="422"/>
      <c r="AF15" s="422"/>
      <c r="AG15" s="423"/>
      <c r="AH15" s="421">
        <v>1706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1224287</v>
      </c>
      <c r="BO15" s="441"/>
      <c r="BP15" s="441"/>
      <c r="BQ15" s="441"/>
      <c r="BR15" s="441"/>
      <c r="BS15" s="441"/>
      <c r="BT15" s="441"/>
      <c r="BU15" s="442"/>
      <c r="BV15" s="440">
        <v>1224243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27.6</v>
      </c>
      <c r="AD16" s="542"/>
      <c r="AE16" s="542"/>
      <c r="AF16" s="542"/>
      <c r="AG16" s="543"/>
      <c r="AH16" s="541">
        <v>30.4</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2952459</v>
      </c>
      <c r="BO16" s="446"/>
      <c r="BP16" s="446"/>
      <c r="BQ16" s="446"/>
      <c r="BR16" s="446"/>
      <c r="BS16" s="446"/>
      <c r="BT16" s="446"/>
      <c r="BU16" s="447"/>
      <c r="BV16" s="445">
        <v>2996656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3604</v>
      </c>
      <c r="AD17" s="422"/>
      <c r="AE17" s="422"/>
      <c r="AF17" s="422"/>
      <c r="AG17" s="423"/>
      <c r="AH17" s="421">
        <v>3576</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1544210</v>
      </c>
      <c r="BO17" s="446"/>
      <c r="BP17" s="446"/>
      <c r="BQ17" s="446"/>
      <c r="BR17" s="446"/>
      <c r="BS17" s="446"/>
      <c r="BT17" s="446"/>
      <c r="BU17" s="447"/>
      <c r="BV17" s="445">
        <v>1539615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34.590000000000003</v>
      </c>
      <c r="M18" s="510"/>
      <c r="N18" s="510"/>
      <c r="O18" s="510"/>
      <c r="P18" s="510"/>
      <c r="Q18" s="510"/>
      <c r="R18" s="511"/>
      <c r="S18" s="511"/>
      <c r="T18" s="511"/>
      <c r="U18" s="511"/>
      <c r="V18" s="512"/>
      <c r="W18" s="526"/>
      <c r="X18" s="527"/>
      <c r="Y18" s="527"/>
      <c r="Z18" s="527"/>
      <c r="AA18" s="527"/>
      <c r="AB18" s="537"/>
      <c r="AC18" s="409">
        <v>66.599999999999994</v>
      </c>
      <c r="AD18" s="410"/>
      <c r="AE18" s="410"/>
      <c r="AF18" s="410"/>
      <c r="AG18" s="513"/>
      <c r="AH18" s="409">
        <v>63.7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3208569</v>
      </c>
      <c r="BO18" s="446"/>
      <c r="BP18" s="446"/>
      <c r="BQ18" s="446"/>
      <c r="BR18" s="446"/>
      <c r="BS18" s="446"/>
      <c r="BT18" s="446"/>
      <c r="BU18" s="447"/>
      <c r="BV18" s="445">
        <v>3240956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370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4006414</v>
      </c>
      <c r="BO19" s="446"/>
      <c r="BP19" s="446"/>
      <c r="BQ19" s="446"/>
      <c r="BR19" s="446"/>
      <c r="BS19" s="446"/>
      <c r="BT19" s="446"/>
      <c r="BU19" s="447"/>
      <c r="BV19" s="445">
        <v>3987326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4951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4970938</v>
      </c>
      <c r="BO23" s="446"/>
      <c r="BP23" s="446"/>
      <c r="BQ23" s="446"/>
      <c r="BR23" s="446"/>
      <c r="BS23" s="446"/>
      <c r="BT23" s="446"/>
      <c r="BU23" s="447"/>
      <c r="BV23" s="445">
        <v>5171860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5920</v>
      </c>
      <c r="R24" s="422"/>
      <c r="S24" s="422"/>
      <c r="T24" s="422"/>
      <c r="U24" s="422"/>
      <c r="V24" s="423"/>
      <c r="W24" s="487"/>
      <c r="X24" s="478"/>
      <c r="Y24" s="479"/>
      <c r="Z24" s="418" t="s">
        <v>162</v>
      </c>
      <c r="AA24" s="419"/>
      <c r="AB24" s="419"/>
      <c r="AC24" s="419"/>
      <c r="AD24" s="419"/>
      <c r="AE24" s="419"/>
      <c r="AF24" s="419"/>
      <c r="AG24" s="420"/>
      <c r="AH24" s="421">
        <v>104</v>
      </c>
      <c r="AI24" s="422"/>
      <c r="AJ24" s="422"/>
      <c r="AK24" s="422"/>
      <c r="AL24" s="423"/>
      <c r="AM24" s="421">
        <v>335920</v>
      </c>
      <c r="AN24" s="422"/>
      <c r="AO24" s="422"/>
      <c r="AP24" s="422"/>
      <c r="AQ24" s="422"/>
      <c r="AR24" s="423"/>
      <c r="AS24" s="421">
        <v>3230</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4488084</v>
      </c>
      <c r="BO24" s="446"/>
      <c r="BP24" s="446"/>
      <c r="BQ24" s="446"/>
      <c r="BR24" s="446"/>
      <c r="BS24" s="446"/>
      <c r="BT24" s="446"/>
      <c r="BU24" s="447"/>
      <c r="BV24" s="445">
        <v>4692852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5134</v>
      </c>
      <c r="R25" s="422"/>
      <c r="S25" s="422"/>
      <c r="T25" s="422"/>
      <c r="U25" s="422"/>
      <c r="V25" s="423"/>
      <c r="W25" s="487"/>
      <c r="X25" s="478"/>
      <c r="Y25" s="479"/>
      <c r="Z25" s="418" t="s">
        <v>165</v>
      </c>
      <c r="AA25" s="419"/>
      <c r="AB25" s="419"/>
      <c r="AC25" s="419"/>
      <c r="AD25" s="419"/>
      <c r="AE25" s="419"/>
      <c r="AF25" s="419"/>
      <c r="AG25" s="420"/>
      <c r="AH25" s="421" t="s">
        <v>121</v>
      </c>
      <c r="AI25" s="422"/>
      <c r="AJ25" s="422"/>
      <c r="AK25" s="422"/>
      <c r="AL25" s="423"/>
      <c r="AM25" s="421" t="s">
        <v>129</v>
      </c>
      <c r="AN25" s="422"/>
      <c r="AO25" s="422"/>
      <c r="AP25" s="422"/>
      <c r="AQ25" s="422"/>
      <c r="AR25" s="423"/>
      <c r="AS25" s="421" t="s">
        <v>121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731992</v>
      </c>
      <c r="BO25" s="441"/>
      <c r="BP25" s="441"/>
      <c r="BQ25" s="441"/>
      <c r="BR25" s="441"/>
      <c r="BS25" s="441"/>
      <c r="BT25" s="441"/>
      <c r="BU25" s="442"/>
      <c r="BV25" s="440">
        <v>841659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4959</v>
      </c>
      <c r="R26" s="422"/>
      <c r="S26" s="422"/>
      <c r="T26" s="422"/>
      <c r="U26" s="422"/>
      <c r="V26" s="423"/>
      <c r="W26" s="487"/>
      <c r="X26" s="478"/>
      <c r="Y26" s="479"/>
      <c r="Z26" s="418" t="s">
        <v>168</v>
      </c>
      <c r="AA26" s="500"/>
      <c r="AB26" s="500"/>
      <c r="AC26" s="500"/>
      <c r="AD26" s="500"/>
      <c r="AE26" s="500"/>
      <c r="AF26" s="500"/>
      <c r="AG26" s="501"/>
      <c r="AH26" s="421">
        <v>5</v>
      </c>
      <c r="AI26" s="422"/>
      <c r="AJ26" s="422"/>
      <c r="AK26" s="422"/>
      <c r="AL26" s="423"/>
      <c r="AM26" s="421">
        <v>13765</v>
      </c>
      <c r="AN26" s="422"/>
      <c r="AO26" s="422"/>
      <c r="AP26" s="422"/>
      <c r="AQ26" s="422"/>
      <c r="AR26" s="423"/>
      <c r="AS26" s="421">
        <v>2753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2700</v>
      </c>
      <c r="R27" s="422"/>
      <c r="S27" s="422"/>
      <c r="T27" s="422"/>
      <c r="U27" s="422"/>
      <c r="V27" s="423"/>
      <c r="W27" s="487"/>
      <c r="X27" s="478"/>
      <c r="Y27" s="479"/>
      <c r="Z27" s="418" t="s">
        <v>171</v>
      </c>
      <c r="AA27" s="419"/>
      <c r="AB27" s="419"/>
      <c r="AC27" s="419"/>
      <c r="AD27" s="419"/>
      <c r="AE27" s="419"/>
      <c r="AF27" s="419"/>
      <c r="AG27" s="420"/>
      <c r="AH27" s="421">
        <v>5</v>
      </c>
      <c r="AI27" s="422"/>
      <c r="AJ27" s="422"/>
      <c r="AK27" s="422"/>
      <c r="AL27" s="423"/>
      <c r="AM27" s="421">
        <v>16646</v>
      </c>
      <c r="AN27" s="422"/>
      <c r="AO27" s="422"/>
      <c r="AP27" s="422"/>
      <c r="AQ27" s="422"/>
      <c r="AR27" s="423"/>
      <c r="AS27" s="421">
        <v>3329</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216090</v>
      </c>
      <c r="BO27" s="449"/>
      <c r="BP27" s="449"/>
      <c r="BQ27" s="449"/>
      <c r="BR27" s="449"/>
      <c r="BS27" s="449"/>
      <c r="BT27" s="449"/>
      <c r="BU27" s="450"/>
      <c r="BV27" s="448">
        <v>216086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2170</v>
      </c>
      <c r="R28" s="422"/>
      <c r="S28" s="422"/>
      <c r="T28" s="422"/>
      <c r="U28" s="422"/>
      <c r="V28" s="423"/>
      <c r="W28" s="487"/>
      <c r="X28" s="478"/>
      <c r="Y28" s="479"/>
      <c r="Z28" s="418" t="s">
        <v>174</v>
      </c>
      <c r="AA28" s="419"/>
      <c r="AB28" s="419"/>
      <c r="AC28" s="419"/>
      <c r="AD28" s="419"/>
      <c r="AE28" s="419"/>
      <c r="AF28" s="419"/>
      <c r="AG28" s="420"/>
      <c r="AH28" s="421" t="s">
        <v>129</v>
      </c>
      <c r="AI28" s="422"/>
      <c r="AJ28" s="422"/>
      <c r="AK28" s="422"/>
      <c r="AL28" s="423"/>
      <c r="AM28" s="421" t="s">
        <v>121</v>
      </c>
      <c r="AN28" s="422"/>
      <c r="AO28" s="422"/>
      <c r="AP28" s="422"/>
      <c r="AQ28" s="422"/>
      <c r="AR28" s="423"/>
      <c r="AS28" s="421" t="s">
        <v>121</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379347</v>
      </c>
      <c r="BO28" s="441"/>
      <c r="BP28" s="441"/>
      <c r="BQ28" s="441"/>
      <c r="BR28" s="441"/>
      <c r="BS28" s="441"/>
      <c r="BT28" s="441"/>
      <c r="BU28" s="442"/>
      <c r="BV28" s="440">
        <v>353394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10</v>
      </c>
      <c r="M29" s="422"/>
      <c r="N29" s="422"/>
      <c r="O29" s="422"/>
      <c r="P29" s="423"/>
      <c r="Q29" s="421">
        <v>1990</v>
      </c>
      <c r="R29" s="422"/>
      <c r="S29" s="422"/>
      <c r="T29" s="422"/>
      <c r="U29" s="422"/>
      <c r="V29" s="423"/>
      <c r="W29" s="488"/>
      <c r="X29" s="489"/>
      <c r="Y29" s="490"/>
      <c r="Z29" s="418" t="s">
        <v>177</v>
      </c>
      <c r="AA29" s="419"/>
      <c r="AB29" s="419"/>
      <c r="AC29" s="419"/>
      <c r="AD29" s="419"/>
      <c r="AE29" s="419"/>
      <c r="AF29" s="419"/>
      <c r="AG29" s="420"/>
      <c r="AH29" s="421">
        <v>109</v>
      </c>
      <c r="AI29" s="422"/>
      <c r="AJ29" s="422"/>
      <c r="AK29" s="422"/>
      <c r="AL29" s="423"/>
      <c r="AM29" s="421">
        <v>352566</v>
      </c>
      <c r="AN29" s="422"/>
      <c r="AO29" s="422"/>
      <c r="AP29" s="422"/>
      <c r="AQ29" s="422"/>
      <c r="AR29" s="423"/>
      <c r="AS29" s="421">
        <v>3235</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5317</v>
      </c>
      <c r="BO29" s="446"/>
      <c r="BP29" s="446"/>
      <c r="BQ29" s="446"/>
      <c r="BR29" s="446"/>
      <c r="BS29" s="446"/>
      <c r="BT29" s="446"/>
      <c r="BU29" s="447"/>
      <c r="BV29" s="445">
        <v>5316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137146</v>
      </c>
      <c r="BO30" s="449"/>
      <c r="BP30" s="449"/>
      <c r="BQ30" s="449"/>
      <c r="BR30" s="449"/>
      <c r="BS30" s="449"/>
      <c r="BT30" s="449"/>
      <c r="BU30" s="450"/>
      <c r="BV30" s="448">
        <v>126827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186</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周東環境衛生組合（一般会計）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熊南地域介護認定審査会事業特別会計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漁業集落環境整備事業特別会計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熊南総合事務組合（一般会計）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介護保険事業勘定特別会計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熊南総合事務組合（馬島・佐合島航路事業特別会計）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田布施・平生水道企業団（水道事業会計）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柳井地区広域消防組合（一般会計）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柳井地域広域水道企業団（水道用水供給事業会計）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山口県市町総合事務組合（一般会計）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山口県市町総合事務組合（退職手当特別会計）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山口県市町総合事務組合（消防団員補償等特別会計）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山口県市町総合事務組合（非常勤職員公務災害補償特別会計）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eqUqfgISA2n4UWdIjsasMjmTBIGaCWVy+3QPLJGOtkbghwYRpTVDWz9e3c5YVSnl1c7Cg/yef+h3upX+mYDDRQ==" saltValue="WGjSlwTr3qJufL+/JF52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562</v>
      </c>
      <c r="D34" s="1224"/>
      <c r="E34" s="1225"/>
      <c r="F34" s="32">
        <v>3.54</v>
      </c>
      <c r="G34" s="33">
        <v>4.6900000000000004</v>
      </c>
      <c r="H34" s="33">
        <v>5.72</v>
      </c>
      <c r="I34" s="33">
        <v>4.03</v>
      </c>
      <c r="J34" s="34">
        <v>6.01</v>
      </c>
      <c r="K34" s="22"/>
      <c r="L34" s="22"/>
      <c r="M34" s="22"/>
      <c r="N34" s="22"/>
      <c r="O34" s="22"/>
      <c r="P34" s="22"/>
    </row>
    <row r="35" spans="1:16" ht="39" customHeight="1">
      <c r="A35" s="22"/>
      <c r="B35" s="35"/>
      <c r="C35" s="1218" t="s">
        <v>563</v>
      </c>
      <c r="D35" s="1219"/>
      <c r="E35" s="1220"/>
      <c r="F35" s="36" t="s">
        <v>564</v>
      </c>
      <c r="G35" s="37">
        <v>0.86</v>
      </c>
      <c r="H35" s="37">
        <v>3.23</v>
      </c>
      <c r="I35" s="37">
        <v>3.99</v>
      </c>
      <c r="J35" s="38">
        <v>3.16</v>
      </c>
      <c r="K35" s="22"/>
      <c r="L35" s="22"/>
      <c r="M35" s="22"/>
      <c r="N35" s="22"/>
      <c r="O35" s="22"/>
      <c r="P35" s="22"/>
    </row>
    <row r="36" spans="1:16" ht="39" customHeight="1">
      <c r="A36" s="22"/>
      <c r="B36" s="35"/>
      <c r="C36" s="1218" t="s">
        <v>565</v>
      </c>
      <c r="D36" s="1219"/>
      <c r="E36" s="1220"/>
      <c r="F36" s="36">
        <v>0.65</v>
      </c>
      <c r="G36" s="37">
        <v>0.48</v>
      </c>
      <c r="H36" s="37">
        <v>0.92</v>
      </c>
      <c r="I36" s="37">
        <v>1.17</v>
      </c>
      <c r="J36" s="38">
        <v>1.59</v>
      </c>
      <c r="K36" s="22"/>
      <c r="L36" s="22"/>
      <c r="M36" s="22"/>
      <c r="N36" s="22"/>
      <c r="O36" s="22"/>
      <c r="P36" s="22"/>
    </row>
    <row r="37" spans="1:16" ht="39" customHeight="1">
      <c r="A37" s="22"/>
      <c r="B37" s="35"/>
      <c r="C37" s="1218" t="s">
        <v>566</v>
      </c>
      <c r="D37" s="1219"/>
      <c r="E37" s="1220"/>
      <c r="F37" s="36">
        <v>0</v>
      </c>
      <c r="G37" s="37">
        <v>0</v>
      </c>
      <c r="H37" s="37">
        <v>0</v>
      </c>
      <c r="I37" s="37">
        <v>0</v>
      </c>
      <c r="J37" s="38">
        <v>0</v>
      </c>
      <c r="K37" s="22"/>
      <c r="L37" s="22"/>
      <c r="M37" s="22"/>
      <c r="N37" s="22"/>
      <c r="O37" s="22"/>
      <c r="P37" s="22"/>
    </row>
    <row r="38" spans="1:16" ht="39" customHeight="1">
      <c r="A38" s="22"/>
      <c r="B38" s="35"/>
      <c r="C38" s="1218" t="s">
        <v>567</v>
      </c>
      <c r="D38" s="1219"/>
      <c r="E38" s="1220"/>
      <c r="F38" s="36">
        <v>0</v>
      </c>
      <c r="G38" s="37">
        <v>0</v>
      </c>
      <c r="H38" s="37">
        <v>0</v>
      </c>
      <c r="I38" s="37">
        <v>0</v>
      </c>
      <c r="J38" s="38">
        <v>0</v>
      </c>
      <c r="K38" s="22"/>
      <c r="L38" s="22"/>
      <c r="M38" s="22"/>
      <c r="N38" s="22"/>
      <c r="O38" s="22"/>
      <c r="P38" s="22"/>
    </row>
    <row r="39" spans="1:16" ht="39" customHeight="1">
      <c r="A39" s="22"/>
      <c r="B39" s="35"/>
      <c r="C39" s="1218" t="s">
        <v>568</v>
      </c>
      <c r="D39" s="1219"/>
      <c r="E39" s="1220"/>
      <c r="F39" s="36">
        <v>0</v>
      </c>
      <c r="G39" s="37">
        <v>0</v>
      </c>
      <c r="H39" s="37">
        <v>0</v>
      </c>
      <c r="I39" s="37">
        <v>0</v>
      </c>
      <c r="J39" s="38">
        <v>0</v>
      </c>
      <c r="K39" s="22"/>
      <c r="L39" s="22"/>
      <c r="M39" s="22"/>
      <c r="N39" s="22"/>
      <c r="O39" s="22"/>
      <c r="P39" s="22"/>
    </row>
    <row r="40" spans="1:16" ht="39" customHeight="1">
      <c r="A40" s="22"/>
      <c r="B40" s="35"/>
      <c r="C40" s="1218" t="s">
        <v>569</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570</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571</v>
      </c>
      <c r="D43" s="1222"/>
      <c r="E43" s="1223"/>
      <c r="F43" s="41">
        <v>0</v>
      </c>
      <c r="G43" s="42">
        <v>0</v>
      </c>
      <c r="H43" s="42">
        <v>0</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RmGMa3hG8TWI6MjwufChUR0RuszO/eAoerxAsaci8Cbo6bYi25WR2Nrkix+l6HzXrV5E86ltu+7Tw21tdlLsg==" saltValue="QZck3JcOqowUG/s6zvAl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690</v>
      </c>
      <c r="L45" s="60">
        <v>680</v>
      </c>
      <c r="M45" s="60">
        <v>622</v>
      </c>
      <c r="N45" s="60">
        <v>584</v>
      </c>
      <c r="O45" s="61">
        <v>551</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255</v>
      </c>
      <c r="L48" s="64">
        <v>258</v>
      </c>
      <c r="M48" s="64">
        <v>258</v>
      </c>
      <c r="N48" s="64">
        <v>274</v>
      </c>
      <c r="O48" s="65">
        <v>280</v>
      </c>
      <c r="P48" s="48"/>
      <c r="Q48" s="48"/>
      <c r="R48" s="48"/>
      <c r="S48" s="48"/>
      <c r="T48" s="48"/>
      <c r="U48" s="48"/>
    </row>
    <row r="49" spans="1:21" ht="30.75" customHeight="1">
      <c r="A49" s="48"/>
      <c r="B49" s="1236"/>
      <c r="C49" s="1237"/>
      <c r="D49" s="62"/>
      <c r="E49" s="1228" t="s">
        <v>16</v>
      </c>
      <c r="F49" s="1228"/>
      <c r="G49" s="1228"/>
      <c r="H49" s="1228"/>
      <c r="I49" s="1228"/>
      <c r="J49" s="1229"/>
      <c r="K49" s="63">
        <v>54</v>
      </c>
      <c r="L49" s="64">
        <v>46</v>
      </c>
      <c r="M49" s="64">
        <v>51</v>
      </c>
      <c r="N49" s="64">
        <v>64</v>
      </c>
      <c r="O49" s="65">
        <v>61</v>
      </c>
      <c r="P49" s="48"/>
      <c r="Q49" s="48"/>
      <c r="R49" s="48"/>
      <c r="S49" s="48"/>
      <c r="T49" s="48"/>
      <c r="U49" s="48"/>
    </row>
    <row r="50" spans="1:21" ht="30.75" customHeight="1">
      <c r="A50" s="48"/>
      <c r="B50" s="1236"/>
      <c r="C50" s="1237"/>
      <c r="D50" s="62"/>
      <c r="E50" s="1228" t="s">
        <v>17</v>
      </c>
      <c r="F50" s="1228"/>
      <c r="G50" s="1228"/>
      <c r="H50" s="1228"/>
      <c r="I50" s="1228"/>
      <c r="J50" s="1229"/>
      <c r="K50" s="63">
        <v>53</v>
      </c>
      <c r="L50" s="64">
        <v>57</v>
      </c>
      <c r="M50" s="64">
        <v>65</v>
      </c>
      <c r="N50" s="64">
        <v>66</v>
      </c>
      <c r="O50" s="65">
        <v>61</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568</v>
      </c>
      <c r="L52" s="64">
        <v>590</v>
      </c>
      <c r="M52" s="64">
        <v>577</v>
      </c>
      <c r="N52" s="64">
        <v>573</v>
      </c>
      <c r="O52" s="65">
        <v>567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485</v>
      </c>
      <c r="L53" s="69">
        <v>452</v>
      </c>
      <c r="M53" s="69">
        <v>419</v>
      </c>
      <c r="N53" s="69">
        <v>415</v>
      </c>
      <c r="O53" s="70">
        <v>386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O8FvqtUPWDgW8waGRj+paSs+jE0mlUIFID/gMrPUkUX7p39w9AxwfcUtPGuvvaZeyGYMuPWLfVxVSAddIqEhw==" saltValue="iAX0YBsT9Dw8nSNJ/s6s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4" t="s">
        <v>24</v>
      </c>
      <c r="C41" s="1255"/>
      <c r="D41" s="81"/>
      <c r="E41" s="1256" t="s">
        <v>25</v>
      </c>
      <c r="F41" s="1256"/>
      <c r="G41" s="1256"/>
      <c r="H41" s="1257"/>
      <c r="I41" s="82">
        <v>5763</v>
      </c>
      <c r="J41" s="83">
        <v>5618</v>
      </c>
      <c r="K41" s="83">
        <v>5375</v>
      </c>
      <c r="L41" s="83">
        <v>5172</v>
      </c>
      <c r="M41" s="84">
        <v>4971</v>
      </c>
    </row>
    <row r="42" spans="2:13" ht="27.75" customHeight="1">
      <c r="B42" s="1244"/>
      <c r="C42" s="1245"/>
      <c r="D42" s="85"/>
      <c r="E42" s="1248" t="s">
        <v>26</v>
      </c>
      <c r="F42" s="1248"/>
      <c r="G42" s="1248"/>
      <c r="H42" s="1249"/>
      <c r="I42" s="86">
        <v>573</v>
      </c>
      <c r="J42" s="87">
        <v>640</v>
      </c>
      <c r="K42" s="87">
        <v>686</v>
      </c>
      <c r="L42" s="87">
        <v>615</v>
      </c>
      <c r="M42" s="88">
        <v>552</v>
      </c>
    </row>
    <row r="43" spans="2:13" ht="27.75" customHeight="1">
      <c r="B43" s="1244"/>
      <c r="C43" s="1245"/>
      <c r="D43" s="85"/>
      <c r="E43" s="1248" t="s">
        <v>27</v>
      </c>
      <c r="F43" s="1248"/>
      <c r="G43" s="1248"/>
      <c r="H43" s="1249"/>
      <c r="I43" s="86">
        <v>4780</v>
      </c>
      <c r="J43" s="87">
        <v>4700</v>
      </c>
      <c r="K43" s="87">
        <v>4653</v>
      </c>
      <c r="L43" s="87">
        <v>4666</v>
      </c>
      <c r="M43" s="88">
        <v>4684</v>
      </c>
    </row>
    <row r="44" spans="2:13" ht="27.75" customHeight="1">
      <c r="B44" s="1244"/>
      <c r="C44" s="1245"/>
      <c r="D44" s="85"/>
      <c r="E44" s="1248" t="s">
        <v>28</v>
      </c>
      <c r="F44" s="1248"/>
      <c r="G44" s="1248"/>
      <c r="H44" s="1249"/>
      <c r="I44" s="86">
        <v>875</v>
      </c>
      <c r="J44" s="87">
        <v>934</v>
      </c>
      <c r="K44" s="87">
        <v>844</v>
      </c>
      <c r="L44" s="87">
        <v>798</v>
      </c>
      <c r="M44" s="88">
        <v>742</v>
      </c>
    </row>
    <row r="45" spans="2:13" ht="27.75" customHeight="1">
      <c r="B45" s="1244"/>
      <c r="C45" s="1245"/>
      <c r="D45" s="85"/>
      <c r="E45" s="1248" t="s">
        <v>29</v>
      </c>
      <c r="F45" s="1248"/>
      <c r="G45" s="1248"/>
      <c r="H45" s="1249"/>
      <c r="I45" s="86">
        <v>1305</v>
      </c>
      <c r="J45" s="87">
        <v>1221</v>
      </c>
      <c r="K45" s="87">
        <v>1165</v>
      </c>
      <c r="L45" s="87">
        <v>1173</v>
      </c>
      <c r="M45" s="88">
        <v>1145</v>
      </c>
    </row>
    <row r="46" spans="2:13" ht="27.75" customHeight="1">
      <c r="B46" s="1244"/>
      <c r="C46" s="1245"/>
      <c r="D46" s="89"/>
      <c r="E46" s="1248" t="s">
        <v>30</v>
      </c>
      <c r="F46" s="1248"/>
      <c r="G46" s="1248"/>
      <c r="H46" s="1249"/>
      <c r="I46" s="86">
        <v>42</v>
      </c>
      <c r="J46" s="87">
        <v>43</v>
      </c>
      <c r="K46" s="87">
        <v>44</v>
      </c>
      <c r="L46" s="87" t="s">
        <v>511</v>
      </c>
      <c r="M46" s="88" t="s">
        <v>511</v>
      </c>
    </row>
    <row r="47" spans="2:13" ht="27.75" customHeight="1">
      <c r="B47" s="1244"/>
      <c r="C47" s="1245"/>
      <c r="D47" s="90"/>
      <c r="E47" s="1258" t="s">
        <v>31</v>
      </c>
      <c r="F47" s="1259"/>
      <c r="G47" s="1259"/>
      <c r="H47" s="1260"/>
      <c r="I47" s="86" t="s">
        <v>511</v>
      </c>
      <c r="J47" s="87" t="s">
        <v>511</v>
      </c>
      <c r="K47" s="87" t="s">
        <v>511</v>
      </c>
      <c r="L47" s="87" t="s">
        <v>511</v>
      </c>
      <c r="M47" s="88" t="s">
        <v>511</v>
      </c>
    </row>
    <row r="48" spans="2:13" ht="27.75" customHeight="1">
      <c r="B48" s="1244"/>
      <c r="C48" s="1245"/>
      <c r="D48" s="85"/>
      <c r="E48" s="1248" t="s">
        <v>32</v>
      </c>
      <c r="F48" s="1248"/>
      <c r="G48" s="1248"/>
      <c r="H48" s="1249"/>
      <c r="I48" s="86" t="s">
        <v>511</v>
      </c>
      <c r="J48" s="87" t="s">
        <v>511</v>
      </c>
      <c r="K48" s="87" t="s">
        <v>511</v>
      </c>
      <c r="L48" s="87" t="s">
        <v>511</v>
      </c>
      <c r="M48" s="88" t="s">
        <v>511</v>
      </c>
    </row>
    <row r="49" spans="2:13" ht="27.75" customHeight="1">
      <c r="B49" s="1246"/>
      <c r="C49" s="1247"/>
      <c r="D49" s="85"/>
      <c r="E49" s="1248" t="s">
        <v>33</v>
      </c>
      <c r="F49" s="1248"/>
      <c r="G49" s="1248"/>
      <c r="H49" s="1249"/>
      <c r="I49" s="86" t="s">
        <v>511</v>
      </c>
      <c r="J49" s="87" t="s">
        <v>511</v>
      </c>
      <c r="K49" s="87" t="s">
        <v>511</v>
      </c>
      <c r="L49" s="87" t="s">
        <v>511</v>
      </c>
      <c r="M49" s="88" t="s">
        <v>511</v>
      </c>
    </row>
    <row r="50" spans="2:13" ht="27.75" customHeight="1">
      <c r="B50" s="1242" t="s">
        <v>34</v>
      </c>
      <c r="C50" s="1243"/>
      <c r="D50" s="91"/>
      <c r="E50" s="1248" t="s">
        <v>35</v>
      </c>
      <c r="F50" s="1248"/>
      <c r="G50" s="1248"/>
      <c r="H50" s="1249"/>
      <c r="I50" s="86">
        <v>526</v>
      </c>
      <c r="J50" s="87">
        <v>429</v>
      </c>
      <c r="K50" s="87">
        <v>586</v>
      </c>
      <c r="L50" s="87">
        <v>646</v>
      </c>
      <c r="M50" s="88">
        <v>771</v>
      </c>
    </row>
    <row r="51" spans="2:13" ht="27.75" customHeight="1">
      <c r="B51" s="1244"/>
      <c r="C51" s="1245"/>
      <c r="D51" s="85"/>
      <c r="E51" s="1248" t="s">
        <v>36</v>
      </c>
      <c r="F51" s="1248"/>
      <c r="G51" s="1248"/>
      <c r="H51" s="1249"/>
      <c r="I51" s="86">
        <v>320</v>
      </c>
      <c r="J51" s="87">
        <v>269</v>
      </c>
      <c r="K51" s="87">
        <v>248</v>
      </c>
      <c r="L51" s="87">
        <v>209</v>
      </c>
      <c r="M51" s="88">
        <v>177</v>
      </c>
    </row>
    <row r="52" spans="2:13" ht="27.75" customHeight="1">
      <c r="B52" s="1246"/>
      <c r="C52" s="1247"/>
      <c r="D52" s="85"/>
      <c r="E52" s="1248" t="s">
        <v>37</v>
      </c>
      <c r="F52" s="1248"/>
      <c r="G52" s="1248"/>
      <c r="H52" s="1249"/>
      <c r="I52" s="86">
        <v>6946</v>
      </c>
      <c r="J52" s="87">
        <v>6888</v>
      </c>
      <c r="K52" s="87">
        <v>6784</v>
      </c>
      <c r="L52" s="87">
        <v>6581</v>
      </c>
      <c r="M52" s="88">
        <v>6363</v>
      </c>
    </row>
    <row r="53" spans="2:13" ht="27.75" customHeight="1" thickBot="1">
      <c r="B53" s="1250" t="s">
        <v>21</v>
      </c>
      <c r="C53" s="1251"/>
      <c r="D53" s="92"/>
      <c r="E53" s="1252" t="s">
        <v>38</v>
      </c>
      <c r="F53" s="1252"/>
      <c r="G53" s="1252"/>
      <c r="H53" s="1253"/>
      <c r="I53" s="93">
        <v>5545</v>
      </c>
      <c r="J53" s="94">
        <v>5570</v>
      </c>
      <c r="K53" s="94">
        <v>5149</v>
      </c>
      <c r="L53" s="94">
        <v>4987</v>
      </c>
      <c r="M53" s="95">
        <v>4785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1CRMnSVlTD3KzaNM4/bYhsiJPnXHf6/NXfhp4LVzgSDOn14JnvVHtinuW8KuMktjQK6WcgnlJy6AuNuOU0RnQ==" saltValue="flHyvmYBHmbtXI047jPe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9"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69" t="s">
        <v>41</v>
      </c>
      <c r="D55" s="1269"/>
      <c r="E55" s="1270"/>
      <c r="F55" s="107">
        <v>370</v>
      </c>
      <c r="G55" s="107">
        <v>353</v>
      </c>
      <c r="H55" s="108">
        <v>379</v>
      </c>
    </row>
    <row r="56" spans="2:8" ht="52.5" customHeight="1">
      <c r="B56" s="109"/>
      <c r="C56" s="1271" t="s">
        <v>42</v>
      </c>
      <c r="D56" s="1271"/>
      <c r="E56" s="1272"/>
      <c r="F56" s="110">
        <v>5</v>
      </c>
      <c r="G56" s="110">
        <v>5</v>
      </c>
      <c r="H56" s="111">
        <v>5</v>
      </c>
    </row>
    <row r="57" spans="2:8" ht="53.25" customHeight="1">
      <c r="B57" s="109"/>
      <c r="C57" s="1273" t="s">
        <v>43</v>
      </c>
      <c r="D57" s="1273"/>
      <c r="E57" s="1274"/>
      <c r="F57" s="112">
        <v>127</v>
      </c>
      <c r="G57" s="112">
        <v>127</v>
      </c>
      <c r="H57" s="113">
        <v>137</v>
      </c>
    </row>
    <row r="58" spans="2:8" ht="45.75" customHeight="1">
      <c r="B58" s="114"/>
      <c r="C58" s="1261" t="s">
        <v>591</v>
      </c>
      <c r="D58" s="1262"/>
      <c r="E58" s="1263"/>
      <c r="F58" s="115">
        <v>78</v>
      </c>
      <c r="G58" s="115">
        <v>78</v>
      </c>
      <c r="H58" s="116">
        <v>78</v>
      </c>
    </row>
    <row r="59" spans="2:8" ht="45.75" customHeight="1">
      <c r="B59" s="114"/>
      <c r="C59" s="1261" t="s">
        <v>592</v>
      </c>
      <c r="D59" s="1262"/>
      <c r="E59" s="1263"/>
      <c r="F59" s="115">
        <v>20</v>
      </c>
      <c r="G59" s="115">
        <v>20</v>
      </c>
      <c r="H59" s="116">
        <v>25</v>
      </c>
    </row>
    <row r="60" spans="2:8" ht="45.75" customHeight="1">
      <c r="B60" s="114"/>
      <c r="C60" s="1261" t="s">
        <v>593</v>
      </c>
      <c r="D60" s="1262"/>
      <c r="E60" s="1263"/>
      <c r="F60" s="115">
        <v>23</v>
      </c>
      <c r="G60" s="115">
        <v>23</v>
      </c>
      <c r="H60" s="116">
        <v>23</v>
      </c>
    </row>
    <row r="61" spans="2:8" ht="45.75" customHeight="1">
      <c r="B61" s="114"/>
      <c r="C61" s="1261" t="s">
        <v>594</v>
      </c>
      <c r="D61" s="1262"/>
      <c r="E61" s="1263"/>
      <c r="F61" s="115">
        <v>5</v>
      </c>
      <c r="G61" s="115">
        <v>5</v>
      </c>
      <c r="H61" s="116">
        <v>5</v>
      </c>
    </row>
    <row r="62" spans="2:8" ht="45.75" customHeight="1" thickBot="1">
      <c r="B62" s="117"/>
      <c r="C62" s="1264" t="s">
        <v>595</v>
      </c>
      <c r="D62" s="1265"/>
      <c r="E62" s="1266"/>
      <c r="F62" s="118"/>
      <c r="G62" s="118"/>
      <c r="H62" s="119">
        <v>5</v>
      </c>
    </row>
    <row r="63" spans="2:8" ht="52.5" customHeight="1" thickBot="1">
      <c r="B63" s="120"/>
      <c r="C63" s="1267" t="s">
        <v>44</v>
      </c>
      <c r="D63" s="1267"/>
      <c r="E63" s="1268"/>
      <c r="F63" s="121">
        <v>502</v>
      </c>
      <c r="G63" s="121">
        <v>486</v>
      </c>
      <c r="H63" s="122">
        <v>522</v>
      </c>
    </row>
    <row r="64" spans="2:8" ht="15" customHeight="1"/>
    <row r="65" ht="0" hidden="1" customHeight="1"/>
    <row r="66" ht="0" hidden="1" customHeight="1"/>
  </sheetData>
  <sheetProtection algorithmName="SHA-512" hashValue="D6z001bdJkBEcsZtiqET7to6PJXerJPfv6i9Gx4HrtoTovaQgesJSF5IeIrt2bST/kTn6hFusq4tAsttYPPBTQ==" saltValue="PUDb3sQ8DEeFKLm+TIBT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603</v>
      </c>
      <c r="AO51" s="1278"/>
      <c r="AP51" s="1278"/>
      <c r="AQ51" s="1278"/>
      <c r="AR51" s="1278"/>
      <c r="AS51" s="1278"/>
      <c r="AT51" s="1278"/>
      <c r="AU51" s="1278"/>
      <c r="AV51" s="1278"/>
      <c r="AW51" s="1278"/>
      <c r="AX51" s="1278"/>
      <c r="AY51" s="1278"/>
      <c r="AZ51" s="1278"/>
      <c r="BA51" s="1278"/>
      <c r="BB51" s="1278" t="s">
        <v>604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168.1</v>
      </c>
      <c r="CG51" s="1275"/>
      <c r="CH51" s="1275"/>
      <c r="CI51" s="1275"/>
      <c r="CJ51" s="1275"/>
      <c r="CK51" s="1275"/>
      <c r="CL51" s="1275"/>
      <c r="CM51" s="1275"/>
      <c r="CN51" s="1275">
        <v>173.2</v>
      </c>
      <c r="CO51" s="1275"/>
      <c r="CP51" s="1275"/>
      <c r="CQ51" s="1275"/>
      <c r="CR51" s="1275"/>
      <c r="CS51" s="1275"/>
      <c r="CT51" s="1275"/>
      <c r="CU51" s="1275"/>
      <c r="CV51" s="1275">
        <v>164.3</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63.7</v>
      </c>
      <c r="CG53" s="1275"/>
      <c r="CH53" s="1275"/>
      <c r="CI53" s="1275"/>
      <c r="CJ53" s="1275"/>
      <c r="CK53" s="1275"/>
      <c r="CL53" s="1275"/>
      <c r="CM53" s="1275"/>
      <c r="CN53" s="1275">
        <v>65.099999999999994</v>
      </c>
      <c r="CO53" s="1275"/>
      <c r="CP53" s="1275"/>
      <c r="CQ53" s="1275"/>
      <c r="CR53" s="1275"/>
      <c r="CS53" s="1275"/>
      <c r="CT53" s="1275"/>
      <c r="CU53" s="1275"/>
      <c r="CV53" s="1275">
        <v>61.1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606</v>
      </c>
      <c r="AO55" s="1280"/>
      <c r="AP55" s="1280"/>
      <c r="AQ55" s="1280"/>
      <c r="AR55" s="1280"/>
      <c r="AS55" s="1280"/>
      <c r="AT55" s="1280"/>
      <c r="AU55" s="1280"/>
      <c r="AV55" s="1280"/>
      <c r="AW55" s="1280"/>
      <c r="AX55" s="1280"/>
      <c r="AY55" s="1280"/>
      <c r="AZ55" s="1280"/>
      <c r="BA55" s="1280"/>
      <c r="BB55" s="1278" t="s">
        <v>607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13.1</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53.4</v>
      </c>
      <c r="CG57" s="1275"/>
      <c r="CH57" s="1275"/>
      <c r="CI57" s="1275"/>
      <c r="CJ57" s="1275"/>
      <c r="CK57" s="1275"/>
      <c r="CL57" s="1275"/>
      <c r="CM57" s="1275"/>
      <c r="CN57" s="1275">
        <v>52.1</v>
      </c>
      <c r="CO57" s="1275"/>
      <c r="CP57" s="1275"/>
      <c r="CQ57" s="1275"/>
      <c r="CR57" s="1275"/>
      <c r="CS57" s="1275"/>
      <c r="CT57" s="1275"/>
      <c r="CU57" s="1275"/>
      <c r="CV57" s="1275">
        <v>58.2</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c r="B73" s="374"/>
      <c r="G73" s="1283"/>
      <c r="H73" s="1283"/>
      <c r="I73" s="1283"/>
      <c r="J73" s="1283"/>
      <c r="K73" s="1279"/>
      <c r="L73" s="1279"/>
      <c r="M73" s="1279"/>
      <c r="N73" s="1279"/>
      <c r="AM73" s="383"/>
      <c r="AN73" s="1278" t="s">
        <v>603</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75">
        <v>182.3</v>
      </c>
      <c r="BQ73" s="1275"/>
      <c r="BR73" s="1275"/>
      <c r="BS73" s="1275"/>
      <c r="BT73" s="1275"/>
      <c r="BU73" s="1275"/>
      <c r="BV73" s="1275"/>
      <c r="BW73" s="1275"/>
      <c r="BX73" s="1275">
        <v>190.1</v>
      </c>
      <c r="BY73" s="1275"/>
      <c r="BZ73" s="1275"/>
      <c r="CA73" s="1275"/>
      <c r="CB73" s="1275"/>
      <c r="CC73" s="1275"/>
      <c r="CD73" s="1275"/>
      <c r="CE73" s="1275"/>
      <c r="CF73" s="1275">
        <v>168.1</v>
      </c>
      <c r="CG73" s="1275"/>
      <c r="CH73" s="1275"/>
      <c r="CI73" s="1275"/>
      <c r="CJ73" s="1275"/>
      <c r="CK73" s="1275"/>
      <c r="CL73" s="1275"/>
      <c r="CM73" s="1275"/>
      <c r="CN73" s="1275">
        <v>173.2</v>
      </c>
      <c r="CO73" s="1275"/>
      <c r="CP73" s="1275"/>
      <c r="CQ73" s="1275"/>
      <c r="CR73" s="1275"/>
      <c r="CS73" s="1275"/>
      <c r="CT73" s="1275"/>
      <c r="CU73" s="1275"/>
      <c r="CV73" s="1275">
        <v>164.3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17</v>
      </c>
      <c r="BQ75" s="1275"/>
      <c r="BR75" s="1275"/>
      <c r="BS75" s="1275"/>
      <c r="BT75" s="1275"/>
      <c r="BU75" s="1275"/>
      <c r="BV75" s="1275"/>
      <c r="BW75" s="1275"/>
      <c r="BX75" s="1275">
        <v>16.2</v>
      </c>
      <c r="BY75" s="1275"/>
      <c r="BZ75" s="1275"/>
      <c r="CA75" s="1275"/>
      <c r="CB75" s="1275"/>
      <c r="CC75" s="1275"/>
      <c r="CD75" s="1275"/>
      <c r="CE75" s="1275"/>
      <c r="CF75" s="1275">
        <v>15</v>
      </c>
      <c r="CG75" s="1275"/>
      <c r="CH75" s="1275"/>
      <c r="CI75" s="1275"/>
      <c r="CJ75" s="1275"/>
      <c r="CK75" s="1275"/>
      <c r="CL75" s="1275"/>
      <c r="CM75" s="1275"/>
      <c r="CN75" s="1275">
        <v>14.4</v>
      </c>
      <c r="CO75" s="1275"/>
      <c r="CP75" s="1275"/>
      <c r="CQ75" s="1275"/>
      <c r="CR75" s="1275"/>
      <c r="CS75" s="1275"/>
      <c r="CT75" s="1275"/>
      <c r="CU75" s="1275"/>
      <c r="CV75" s="1275">
        <v>13.7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606</v>
      </c>
      <c r="AO77" s="1280"/>
      <c r="AP77" s="1280"/>
      <c r="AQ77" s="1280"/>
      <c r="AR77" s="1280"/>
      <c r="AS77" s="1280"/>
      <c r="AT77" s="1280"/>
      <c r="AU77" s="1280"/>
      <c r="AV77" s="1280"/>
      <c r="AW77" s="1280"/>
      <c r="AX77" s="1280"/>
      <c r="AY77" s="1280"/>
      <c r="AZ77" s="1280"/>
      <c r="BA77" s="1280"/>
      <c r="BB77" s="1278" t="s">
        <v>607</v>
      </c>
      <c r="BC77" s="1278"/>
      <c r="BD77" s="1278"/>
      <c r="BE77" s="1278"/>
      <c r="BF77" s="1278"/>
      <c r="BG77" s="1278"/>
      <c r="BH77" s="1278"/>
      <c r="BI77" s="1278"/>
      <c r="BJ77" s="1278"/>
      <c r="BK77" s="1278"/>
      <c r="BL77" s="1278"/>
      <c r="BM77" s="1278"/>
      <c r="BN77" s="1278"/>
      <c r="BO77" s="1278"/>
      <c r="BP77" s="1275">
        <v>18.899999999999999</v>
      </c>
      <c r="BQ77" s="1275"/>
      <c r="BR77" s="1275"/>
      <c r="BS77" s="1275"/>
      <c r="BT77" s="1275"/>
      <c r="BU77" s="1275"/>
      <c r="BV77" s="1275"/>
      <c r="BW77" s="1275"/>
      <c r="BX77" s="1275">
        <v>10.199999999999999</v>
      </c>
      <c r="BY77" s="1275"/>
      <c r="BZ77" s="1275"/>
      <c r="CA77" s="1275"/>
      <c r="CB77" s="1275"/>
      <c r="CC77" s="1275"/>
      <c r="CD77" s="1275"/>
      <c r="CE77" s="1275"/>
      <c r="CF77" s="1275">
        <v>13.1</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10.1</v>
      </c>
      <c r="BQ79" s="1275"/>
      <c r="BR79" s="1275"/>
      <c r="BS79" s="1275"/>
      <c r="BT79" s="1275"/>
      <c r="BU79" s="1275"/>
      <c r="BV79" s="1275"/>
      <c r="BW79" s="1275"/>
      <c r="BX79" s="1275">
        <v>9.1</v>
      </c>
      <c r="BY79" s="1275"/>
      <c r="BZ79" s="1275"/>
      <c r="CA79" s="1275"/>
      <c r="CB79" s="1275"/>
      <c r="CC79" s="1275"/>
      <c r="CD79" s="1275"/>
      <c r="CE79" s="1275"/>
      <c r="CF79" s="1275">
        <v>8.9</v>
      </c>
      <c r="CG79" s="1275"/>
      <c r="CH79" s="1275"/>
      <c r="CI79" s="1275"/>
      <c r="CJ79" s="1275"/>
      <c r="CK79" s="1275"/>
      <c r="CL79" s="1275"/>
      <c r="CM79" s="1275"/>
      <c r="CN79" s="1275">
        <v>7.9</v>
      </c>
      <c r="CO79" s="1275"/>
      <c r="CP79" s="1275"/>
      <c r="CQ79" s="1275"/>
      <c r="CR79" s="1275"/>
      <c r="CS79" s="1275"/>
      <c r="CT79" s="1275"/>
      <c r="CU79" s="1275"/>
      <c r="CV79" s="1275">
        <v>7.9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6LEyrb15atz89M3X6ShvAm0xkip0r4dsgm+mNNtJsa+d5xMMRoS9xOy2GmIQ5NzJryVezdKS9fjXhPPiSwJRA==" saltValue="lopgktJpKAMqbRltH702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IBR/gpcUZ36okuv67ThnaEcxj6wMUJ8+Uwg4e8zt+CAdSQxEF4vIyLDLyjvMtlbGhd6YnYxudWk1JDcTGobnA==" saltValue="BjjJGKH5pU33y8UhnDRqnA=="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uj1Vcs52uw2qbcn8hlrznM7hYQxHGglabPjYrFv7G5aSAwMOISMA3AQfGJDJHILl4sV9h6H5MuwPyh4ieRn/w==" saltValue="M4jWnwO2JRRyChSD/8vORA=="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47291</v>
      </c>
      <c r="E3" s="141"/>
      <c r="F3" s="142">
        <v>82748</v>
      </c>
      <c r="G3" s="143"/>
      <c r="H3" s="144"/>
    </row>
    <row r="4" spans="1:8">
      <c r="A4" s="145"/>
      <c r="B4" s="146"/>
      <c r="C4" s="147"/>
      <c r="D4" s="148">
        <v>23419</v>
      </c>
      <c r="E4" s="149"/>
      <c r="F4" s="150">
        <v>44732</v>
      </c>
      <c r="G4" s="151"/>
      <c r="H4" s="152"/>
    </row>
    <row r="5" spans="1:8">
      <c r="A5" s="133" t="s">
        <v>546</v>
      </c>
      <c r="B5" s="138"/>
      <c r="C5" s="139"/>
      <c r="D5" s="140">
        <v>41173</v>
      </c>
      <c r="E5" s="141"/>
      <c r="F5" s="142">
        <v>91837</v>
      </c>
      <c r="G5" s="143"/>
      <c r="H5" s="144"/>
    </row>
    <row r="6" spans="1:8">
      <c r="A6" s="145"/>
      <c r="B6" s="146"/>
      <c r="C6" s="147"/>
      <c r="D6" s="148">
        <v>17031</v>
      </c>
      <c r="E6" s="149"/>
      <c r="F6" s="150">
        <v>54439</v>
      </c>
      <c r="G6" s="151"/>
      <c r="H6" s="152"/>
    </row>
    <row r="7" spans="1:8">
      <c r="A7" s="133" t="s">
        <v>547</v>
      </c>
      <c r="B7" s="138"/>
      <c r="C7" s="139"/>
      <c r="D7" s="140">
        <v>29133</v>
      </c>
      <c r="E7" s="141"/>
      <c r="F7" s="142">
        <v>75972</v>
      </c>
      <c r="G7" s="143"/>
      <c r="H7" s="144"/>
    </row>
    <row r="8" spans="1:8">
      <c r="A8" s="145"/>
      <c r="B8" s="146"/>
      <c r="C8" s="147"/>
      <c r="D8" s="148">
        <v>13477</v>
      </c>
      <c r="E8" s="149"/>
      <c r="F8" s="150">
        <v>40712</v>
      </c>
      <c r="G8" s="151"/>
      <c r="H8" s="152"/>
    </row>
    <row r="9" spans="1:8">
      <c r="A9" s="133" t="s">
        <v>548</v>
      </c>
      <c r="B9" s="138"/>
      <c r="C9" s="139"/>
      <c r="D9" s="140">
        <v>20423</v>
      </c>
      <c r="E9" s="141"/>
      <c r="F9" s="142">
        <v>79466</v>
      </c>
      <c r="G9" s="143"/>
      <c r="H9" s="144"/>
    </row>
    <row r="10" spans="1:8">
      <c r="A10" s="145"/>
      <c r="B10" s="146"/>
      <c r="C10" s="147"/>
      <c r="D10" s="148">
        <v>14200</v>
      </c>
      <c r="E10" s="149"/>
      <c r="F10" s="150">
        <v>44645</v>
      </c>
      <c r="G10" s="151"/>
      <c r="H10" s="152"/>
    </row>
    <row r="11" spans="1:8">
      <c r="A11" s="133" t="s">
        <v>549</v>
      </c>
      <c r="B11" s="138"/>
      <c r="C11" s="139"/>
      <c r="D11" s="140">
        <v>20675</v>
      </c>
      <c r="E11" s="141"/>
      <c r="F11" s="142">
        <v>90072</v>
      </c>
      <c r="G11" s="143"/>
      <c r="H11" s="144"/>
    </row>
    <row r="12" spans="1:8">
      <c r="A12" s="145"/>
      <c r="B12" s="146"/>
      <c r="C12" s="153"/>
      <c r="D12" s="148">
        <v>11342</v>
      </c>
      <c r="E12" s="149"/>
      <c r="F12" s="150">
        <v>46083</v>
      </c>
      <c r="G12" s="151"/>
      <c r="H12" s="152"/>
    </row>
    <row r="13" spans="1:8">
      <c r="A13" s="133"/>
      <c r="B13" s="138"/>
      <c r="C13" s="154"/>
      <c r="D13" s="155">
        <v>31739</v>
      </c>
      <c r="E13" s="156"/>
      <c r="F13" s="157">
        <v>84019</v>
      </c>
      <c r="G13" s="158"/>
      <c r="H13" s="144"/>
    </row>
    <row r="14" spans="1:8">
      <c r="A14" s="145"/>
      <c r="B14" s="146"/>
      <c r="C14" s="147"/>
      <c r="D14" s="148">
        <v>15894</v>
      </c>
      <c r="E14" s="149"/>
      <c r="F14" s="150">
        <v>46122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3.55</v>
      </c>
      <c r="C19" s="159">
        <f>ROUND(VALUE(SUBSTITUTE(実質収支比率等に係る経年分析!G$48,"▲","-")),2)</f>
        <v>4.7</v>
      </c>
      <c r="D19" s="159">
        <f>ROUND(VALUE(SUBSTITUTE(実質収支比率等に係る経年分析!H$48,"▲","-")),2)</f>
        <v>5.72</v>
      </c>
      <c r="E19" s="159">
        <f>ROUND(VALUE(SUBSTITUTE(実質収支比率等に係る経年分析!I$48,"▲","-")),2)</f>
        <v>4.03</v>
      </c>
      <c r="F19" s="159">
        <f>ROUND(VALUE(SUBSTITUTE(実質収支比率等に係る経年分析!J$48,"▲","-")),2)</f>
        <v>6.01</v>
      </c>
    </row>
    <row r="20" spans="1:11">
      <c r="A20" s="159" t="s">
        <v>48</v>
      </c>
      <c r="B20" s="159">
        <f>ROUND(VALUE(SUBSTITUTE(実質収支比率等に係る経年分析!F$47,"▲","-")),2)</f>
        <v>9.4700000000000006</v>
      </c>
      <c r="C20" s="159">
        <f>ROUND(VALUE(SUBSTITUTE(実質収支比率等に係る経年分析!G$47,"▲","-")),2)</f>
        <v>7.11</v>
      </c>
      <c r="D20" s="159">
        <f>ROUND(VALUE(SUBSTITUTE(実質収支比率等に係る経年分析!H$47,"▲","-")),2)</f>
        <v>10.3</v>
      </c>
      <c r="E20" s="159">
        <f>ROUND(VALUE(SUBSTITUTE(実質収支比率等に係る経年分析!I$47,"▲","-")),2)</f>
        <v>10.35</v>
      </c>
      <c r="F20" s="159">
        <f>ROUND(VALUE(SUBSTITUTE(実質収支比率等に係る経年分析!J$47,"▲","-")),2)</f>
        <v>11.01</v>
      </c>
    </row>
    <row r="21" spans="1:11">
      <c r="A21" s="159" t="s">
        <v>49</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4.6100000000000003</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2.77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漁業集落環境整備事業特別会計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熊南地域介護認定審査会事業特別会計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介護保険事業勘定特別会計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1.59</v>
      </c>
    </row>
    <row r="35" spans="1:16">
      <c r="A35" s="160" t="str">
        <f>IF(連結実質赤字比率に係る赤字・黒字の構成分析!C$35="",NA(),連結実質赤字比率に係る赤字・黒字の構成分析!C$35)</f>
        <v>国民健康保険事業勘定特別会計</v>
      </c>
      <c r="B35" s="160">
        <f>IF(ROUND(VALUE(SUBSTITUTE(連結実質赤字比率に係る赤字・黒字の構成分析!F$35,"▲", "-")), 2) &lt; 0, ABS(ROUND(VALUE(SUBSTITUTE(連結実質赤字比率に係る赤字・黒字の構成分析!F$35,"▲", "-")), 2)), NA())</f>
        <v>0.1</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4.6900000000000004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568</v>
      </c>
      <c r="E42" s="161"/>
      <c r="F42" s="161"/>
      <c r="G42" s="161">
        <f>'実質公債費比率（分子）の構造'!L$52</f>
        <v>590</v>
      </c>
      <c r="H42" s="161"/>
      <c r="I42" s="161"/>
      <c r="J42" s="161">
        <f>'実質公債費比率（分子）の構造'!M$52</f>
        <v>577</v>
      </c>
      <c r="K42" s="161"/>
      <c r="L42" s="161"/>
      <c r="M42" s="161">
        <f>'実質公債費比率（分子）の構造'!N$52</f>
        <v>573</v>
      </c>
      <c r="N42" s="161"/>
      <c r="O42" s="161"/>
      <c r="P42" s="161">
        <f>'実質公債費比率（分子）の構造'!O$52</f>
        <v>567</v>
      </c>
    </row>
    <row r="43" spans="1:16">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53</v>
      </c>
      <c r="C44" s="161"/>
      <c r="D44" s="161"/>
      <c r="E44" s="161">
        <f>'実質公債費比率（分子）の構造'!L$50</f>
        <v>57</v>
      </c>
      <c r="F44" s="161"/>
      <c r="G44" s="161"/>
      <c r="H44" s="161">
        <f>'実質公債費比率（分子）の構造'!M$50</f>
        <v>65</v>
      </c>
      <c r="I44" s="161"/>
      <c r="J44" s="161"/>
      <c r="K44" s="161">
        <f>'実質公債費比率（分子）の構造'!N$50</f>
        <v>66</v>
      </c>
      <c r="L44" s="161"/>
      <c r="M44" s="161"/>
      <c r="N44" s="161">
        <f>'実質公債費比率（分子）の構造'!O$50</f>
        <v>61</v>
      </c>
      <c r="O44" s="161"/>
      <c r="P44" s="161"/>
    </row>
    <row r="45" spans="1:16">
      <c r="A45" s="161" t="s">
        <v>59</v>
      </c>
      <c r="B45" s="161">
        <f>'実質公債費比率（分子）の構造'!K$49</f>
        <v>54</v>
      </c>
      <c r="C45" s="161"/>
      <c r="D45" s="161"/>
      <c r="E45" s="161">
        <f>'実質公債費比率（分子）の構造'!L$49</f>
        <v>46</v>
      </c>
      <c r="F45" s="161"/>
      <c r="G45" s="161"/>
      <c r="H45" s="161">
        <f>'実質公債費比率（分子）の構造'!M$49</f>
        <v>51</v>
      </c>
      <c r="I45" s="161"/>
      <c r="J45" s="161"/>
      <c r="K45" s="161">
        <f>'実質公債費比率（分子）の構造'!N$49</f>
        <v>64</v>
      </c>
      <c r="L45" s="161"/>
      <c r="M45" s="161"/>
      <c r="N45" s="161">
        <f>'実質公債費比率（分子）の構造'!O$49</f>
        <v>61</v>
      </c>
      <c r="O45" s="161"/>
      <c r="P45" s="161"/>
    </row>
    <row r="46" spans="1:16">
      <c r="A46" s="161" t="s">
        <v>60</v>
      </c>
      <c r="B46" s="161">
        <f>'実質公債費比率（分子）の構造'!K$48</f>
        <v>255</v>
      </c>
      <c r="C46" s="161"/>
      <c r="D46" s="161"/>
      <c r="E46" s="161">
        <f>'実質公債費比率（分子）の構造'!L$48</f>
        <v>258</v>
      </c>
      <c r="F46" s="161"/>
      <c r="G46" s="161"/>
      <c r="H46" s="161">
        <f>'実質公債費比率（分子）の構造'!M$48</f>
        <v>258</v>
      </c>
      <c r="I46" s="161"/>
      <c r="J46" s="161"/>
      <c r="K46" s="161">
        <f>'実質公債費比率（分子）の構造'!N$48</f>
        <v>274</v>
      </c>
      <c r="L46" s="161"/>
      <c r="M46" s="161"/>
      <c r="N46" s="161">
        <f>'実質公債費比率（分子）の構造'!O$48</f>
        <v>280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690</v>
      </c>
      <c r="C49" s="161"/>
      <c r="D49" s="161"/>
      <c r="E49" s="161">
        <f>'実質公債費比率（分子）の構造'!L$45</f>
        <v>680</v>
      </c>
      <c r="F49" s="161"/>
      <c r="G49" s="161"/>
      <c r="H49" s="161">
        <f>'実質公債費比率（分子）の構造'!M$45</f>
        <v>622</v>
      </c>
      <c r="I49" s="161"/>
      <c r="J49" s="161"/>
      <c r="K49" s="161">
        <f>'実質公債費比率（分子）の構造'!N$45</f>
        <v>584</v>
      </c>
      <c r="L49" s="161"/>
      <c r="M49" s="161"/>
      <c r="N49" s="161">
        <f>'実質公債費比率（分子）の構造'!O$45</f>
        <v>551</v>
      </c>
      <c r="O49" s="161"/>
      <c r="P49" s="161"/>
    </row>
    <row r="50" spans="1:16">
      <c r="A50" s="161" t="s">
        <v>64</v>
      </c>
      <c r="B50" s="161" t="e">
        <f>NA()</f>
        <v>#N/A</v>
      </c>
      <c r="C50" s="161">
        <f>IF(ISNUMBER('実質公債費比率（分子）の構造'!K$53),'実質公債費比率（分子）の構造'!K$53,NA())</f>
        <v>485</v>
      </c>
      <c r="D50" s="161" t="e">
        <f>NA()</f>
        <v>#N/A</v>
      </c>
      <c r="E50" s="161" t="e">
        <f>NA()</f>
        <v>#N/A</v>
      </c>
      <c r="F50" s="161">
        <f>IF(ISNUMBER('実質公債費比率（分子）の構造'!L$53),'実質公債費比率（分子）の構造'!L$53,NA())</f>
        <v>452</v>
      </c>
      <c r="G50" s="161" t="e">
        <f>NA()</f>
        <v>#N/A</v>
      </c>
      <c r="H50" s="161" t="e">
        <f>NA()</f>
        <v>#N/A</v>
      </c>
      <c r="I50" s="161">
        <f>IF(ISNUMBER('実質公債費比率（分子）の構造'!M$53),'実質公債費比率（分子）の構造'!M$53,NA())</f>
        <v>419</v>
      </c>
      <c r="J50" s="161" t="e">
        <f>NA()</f>
        <v>#N/A</v>
      </c>
      <c r="K50" s="161" t="e">
        <f>NA()</f>
        <v>#N/A</v>
      </c>
      <c r="L50" s="161">
        <f>IF(ISNUMBER('実質公債費比率（分子）の構造'!N$53),'実質公債費比率（分子）の構造'!N$53,NA())</f>
        <v>415</v>
      </c>
      <c r="M50" s="161" t="e">
        <f>NA()</f>
        <v>#N/A</v>
      </c>
      <c r="N50" s="161" t="e">
        <f>NA()</f>
        <v>#N/A</v>
      </c>
      <c r="O50" s="161">
        <f>IF(ISNUMBER('実質公債費比率（分子）の構造'!O$53),'実質公債費比率（分子）の構造'!O$53,NA())</f>
        <v>386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6946</v>
      </c>
      <c r="E56" s="160"/>
      <c r="F56" s="160"/>
      <c r="G56" s="160">
        <f>'将来負担比率（分子）の構造'!J$52</f>
        <v>6888</v>
      </c>
      <c r="H56" s="160"/>
      <c r="I56" s="160"/>
      <c r="J56" s="160">
        <f>'将来負担比率（分子）の構造'!K$52</f>
        <v>6784</v>
      </c>
      <c r="K56" s="160"/>
      <c r="L56" s="160"/>
      <c r="M56" s="160">
        <f>'将来負担比率（分子）の構造'!L$52</f>
        <v>6581</v>
      </c>
      <c r="N56" s="160"/>
      <c r="O56" s="160"/>
      <c r="P56" s="160">
        <f>'将来負担比率（分子）の構造'!M$52</f>
        <v>6363</v>
      </c>
    </row>
    <row r="57" spans="1:16">
      <c r="A57" s="160" t="s">
        <v>36</v>
      </c>
      <c r="B57" s="160"/>
      <c r="C57" s="160"/>
      <c r="D57" s="160">
        <f>'将来負担比率（分子）の構造'!I$51</f>
        <v>320</v>
      </c>
      <c r="E57" s="160"/>
      <c r="F57" s="160"/>
      <c r="G57" s="160">
        <f>'将来負担比率（分子）の構造'!J$51</f>
        <v>269</v>
      </c>
      <c r="H57" s="160"/>
      <c r="I57" s="160"/>
      <c r="J57" s="160">
        <f>'将来負担比率（分子）の構造'!K$51</f>
        <v>248</v>
      </c>
      <c r="K57" s="160"/>
      <c r="L57" s="160"/>
      <c r="M57" s="160">
        <f>'将来負担比率（分子）の構造'!L$51</f>
        <v>209</v>
      </c>
      <c r="N57" s="160"/>
      <c r="O57" s="160"/>
      <c r="P57" s="160">
        <f>'将来負担比率（分子）の構造'!M$51</f>
        <v>177</v>
      </c>
    </row>
    <row r="58" spans="1:16">
      <c r="A58" s="160" t="s">
        <v>35</v>
      </c>
      <c r="B58" s="160"/>
      <c r="C58" s="160"/>
      <c r="D58" s="160">
        <f>'将来負担比率（分子）の構造'!I$50</f>
        <v>526</v>
      </c>
      <c r="E58" s="160"/>
      <c r="F58" s="160"/>
      <c r="G58" s="160">
        <f>'将来負担比率（分子）の構造'!J$50</f>
        <v>429</v>
      </c>
      <c r="H58" s="160"/>
      <c r="I58" s="160"/>
      <c r="J58" s="160">
        <f>'将来負担比率（分子）の構造'!K$50</f>
        <v>586</v>
      </c>
      <c r="K58" s="160"/>
      <c r="L58" s="160"/>
      <c r="M58" s="160">
        <f>'将来負担比率（分子）の構造'!L$50</f>
        <v>646</v>
      </c>
      <c r="N58" s="160"/>
      <c r="O58" s="160"/>
      <c r="P58" s="160">
        <f>'将来負担比率（分子）の構造'!M$50</f>
        <v>771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42</v>
      </c>
      <c r="C61" s="160"/>
      <c r="D61" s="160"/>
      <c r="E61" s="160">
        <f>'将来負担比率（分子）の構造'!J$46</f>
        <v>43</v>
      </c>
      <c r="F61" s="160"/>
      <c r="G61" s="160"/>
      <c r="H61" s="160">
        <f>'将来負担比率（分子）の構造'!K$46</f>
        <v>44</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1305</v>
      </c>
      <c r="C62" s="160"/>
      <c r="D62" s="160"/>
      <c r="E62" s="160">
        <f>'将来負担比率（分子）の構造'!J$45</f>
        <v>1221</v>
      </c>
      <c r="F62" s="160"/>
      <c r="G62" s="160"/>
      <c r="H62" s="160">
        <f>'将来負担比率（分子）の構造'!K$45</f>
        <v>1165</v>
      </c>
      <c r="I62" s="160"/>
      <c r="J62" s="160"/>
      <c r="K62" s="160">
        <f>'将来負担比率（分子）の構造'!L$45</f>
        <v>1173</v>
      </c>
      <c r="L62" s="160"/>
      <c r="M62" s="160"/>
      <c r="N62" s="160">
        <f>'将来負担比率（分子）の構造'!M$45</f>
        <v>1145</v>
      </c>
      <c r="O62" s="160"/>
      <c r="P62" s="160"/>
    </row>
    <row r="63" spans="1:16">
      <c r="A63" s="160" t="s">
        <v>28</v>
      </c>
      <c r="B63" s="160">
        <f>'将来負担比率（分子）の構造'!I$44</f>
        <v>875</v>
      </c>
      <c r="C63" s="160"/>
      <c r="D63" s="160"/>
      <c r="E63" s="160">
        <f>'将来負担比率（分子）の構造'!J$44</f>
        <v>934</v>
      </c>
      <c r="F63" s="160"/>
      <c r="G63" s="160"/>
      <c r="H63" s="160">
        <f>'将来負担比率（分子）の構造'!K$44</f>
        <v>844</v>
      </c>
      <c r="I63" s="160"/>
      <c r="J63" s="160"/>
      <c r="K63" s="160">
        <f>'将来負担比率（分子）の構造'!L$44</f>
        <v>798</v>
      </c>
      <c r="L63" s="160"/>
      <c r="M63" s="160"/>
      <c r="N63" s="160">
        <f>'将来負担比率（分子）の構造'!M$44</f>
        <v>742</v>
      </c>
      <c r="O63" s="160"/>
      <c r="P63" s="160"/>
    </row>
    <row r="64" spans="1:16">
      <c r="A64" s="160" t="s">
        <v>27</v>
      </c>
      <c r="B64" s="160">
        <f>'将来負担比率（分子）の構造'!I$43</f>
        <v>4780</v>
      </c>
      <c r="C64" s="160"/>
      <c r="D64" s="160"/>
      <c r="E64" s="160">
        <f>'将来負担比率（分子）の構造'!J$43</f>
        <v>4700</v>
      </c>
      <c r="F64" s="160"/>
      <c r="G64" s="160"/>
      <c r="H64" s="160">
        <f>'将来負担比率（分子）の構造'!K$43</f>
        <v>4653</v>
      </c>
      <c r="I64" s="160"/>
      <c r="J64" s="160"/>
      <c r="K64" s="160">
        <f>'将来負担比率（分子）の構造'!L$43</f>
        <v>4666</v>
      </c>
      <c r="L64" s="160"/>
      <c r="M64" s="160"/>
      <c r="N64" s="160">
        <f>'将来負担比率（分子）の構造'!M$43</f>
        <v>4684</v>
      </c>
      <c r="O64" s="160"/>
      <c r="P64" s="160"/>
    </row>
    <row r="65" spans="1:16">
      <c r="A65" s="160" t="s">
        <v>26</v>
      </c>
      <c r="B65" s="160">
        <f>'将来負担比率（分子）の構造'!I$42</f>
        <v>573</v>
      </c>
      <c r="C65" s="160"/>
      <c r="D65" s="160"/>
      <c r="E65" s="160">
        <f>'将来負担比率（分子）の構造'!J$42</f>
        <v>640</v>
      </c>
      <c r="F65" s="160"/>
      <c r="G65" s="160"/>
      <c r="H65" s="160">
        <f>'将来負担比率（分子）の構造'!K$42</f>
        <v>686</v>
      </c>
      <c r="I65" s="160"/>
      <c r="J65" s="160"/>
      <c r="K65" s="160">
        <f>'将来負担比率（分子）の構造'!L$42</f>
        <v>615</v>
      </c>
      <c r="L65" s="160"/>
      <c r="M65" s="160"/>
      <c r="N65" s="160">
        <f>'将来負担比率（分子）の構造'!M$42</f>
        <v>552</v>
      </c>
      <c r="O65" s="160"/>
      <c r="P65" s="160"/>
    </row>
    <row r="66" spans="1:16">
      <c r="A66" s="160" t="s">
        <v>25</v>
      </c>
      <c r="B66" s="160">
        <f>'将来負担比率（分子）の構造'!I$41</f>
        <v>5763</v>
      </c>
      <c r="C66" s="160"/>
      <c r="D66" s="160"/>
      <c r="E66" s="160">
        <f>'将来負担比率（分子）の構造'!J$41</f>
        <v>5618</v>
      </c>
      <c r="F66" s="160"/>
      <c r="G66" s="160"/>
      <c r="H66" s="160">
        <f>'将来負担比率（分子）の構造'!K$41</f>
        <v>5375</v>
      </c>
      <c r="I66" s="160"/>
      <c r="J66" s="160"/>
      <c r="K66" s="160">
        <f>'将来負担比率（分子）の構造'!L$41</f>
        <v>5172</v>
      </c>
      <c r="L66" s="160"/>
      <c r="M66" s="160"/>
      <c r="N66" s="160">
        <f>'将来負担比率（分子）の構造'!M$41</f>
        <v>4971</v>
      </c>
      <c r="O66" s="160"/>
      <c r="P66" s="160"/>
    </row>
    <row r="67" spans="1:16">
      <c r="A67" s="160" t="s">
        <v>68</v>
      </c>
      <c r="B67" s="160" t="e">
        <f>NA()</f>
        <v>#N/A</v>
      </c>
      <c r="C67" s="160">
        <f>IF(ISNUMBER('将来負担比率（分子）の構造'!I$53), IF('将来負担比率（分子）の構造'!I$53 &lt; 0, 0, '将来負担比率（分子）の構造'!I$53), NA())</f>
        <v>5545</v>
      </c>
      <c r="D67" s="160" t="e">
        <f>NA()</f>
        <v>#N/A</v>
      </c>
      <c r="E67" s="160" t="e">
        <f>NA()</f>
        <v>#N/A</v>
      </c>
      <c r="F67" s="160">
        <f>IF(ISNUMBER('将来負担比率（分子）の構造'!J$53), IF('将来負担比率（分子）の構造'!J$53 &lt; 0, 0, '将来負担比率（分子）の構造'!J$53), NA())</f>
        <v>5570</v>
      </c>
      <c r="G67" s="160" t="e">
        <f>NA()</f>
        <v>#N/A</v>
      </c>
      <c r="H67" s="160" t="e">
        <f>NA()</f>
        <v>#N/A</v>
      </c>
      <c r="I67" s="160">
        <f>IF(ISNUMBER('将来負担比率（分子）の構造'!K$53), IF('将来負担比率（分子）の構造'!K$53 &lt; 0, 0, '将来負担比率（分子）の構造'!K$53), NA())</f>
        <v>5149</v>
      </c>
      <c r="J67" s="160" t="e">
        <f>NA()</f>
        <v>#N/A</v>
      </c>
      <c r="K67" s="160" t="e">
        <f>NA()</f>
        <v>#N/A</v>
      </c>
      <c r="L67" s="160">
        <f>IF(ISNUMBER('将来負担比率（分子）の構造'!L$53), IF('将来負担比率（分子）の構造'!L$53 &lt; 0, 0, '将来負担比率（分子）の構造'!L$53), NA())</f>
        <v>4987</v>
      </c>
      <c r="M67" s="160" t="e">
        <f>NA()</f>
        <v>#N/A</v>
      </c>
      <c r="N67" s="160" t="e">
        <f>NA()</f>
        <v>#N/A</v>
      </c>
      <c r="O67" s="160">
        <f>IF(ISNUMBER('将来負担比率（分子）の構造'!M$53), IF('将来負担比率（分子）の構造'!M$53 &lt; 0, 0, '将来負担比率（分子）の構造'!M$53), NA())</f>
        <v>4785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370</v>
      </c>
      <c r="C72" s="164">
        <f>基金残高に係る経年分析!G55</f>
        <v>353</v>
      </c>
      <c r="D72" s="164">
        <f>基金残高に係る経年分析!H55</f>
        <v>379</v>
      </c>
    </row>
    <row r="73" spans="1:16">
      <c r="A73" s="163" t="s">
        <v>71</v>
      </c>
      <c r="B73" s="164">
        <f>基金残高に係る経年分析!F56</f>
        <v>5</v>
      </c>
      <c r="C73" s="164">
        <f>基金残高に係る経年分析!G56</f>
        <v>5</v>
      </c>
      <c r="D73" s="164">
        <f>基金残高に係る経年分析!H56</f>
        <v>5</v>
      </c>
    </row>
    <row r="74" spans="1:16">
      <c r="A74" s="163" t="s">
        <v>72</v>
      </c>
      <c r="B74" s="164">
        <f>基金残高に係る経年分析!F57</f>
        <v>127</v>
      </c>
      <c r="C74" s="164">
        <f>基金残高に係る経年分析!G57</f>
        <v>127</v>
      </c>
      <c r="D74" s="164">
        <f>基金残高に係る経年分析!H57</f>
        <v>137</v>
      </c>
    </row>
  </sheetData>
  <sheetProtection algorithmName="SHA-512" hashValue="6uc8N4SGg8vQABNRjSAyzGQW96KCyqp0rnrwoZB869SFnyRpMisWAurhx5GQVlTffjydJDlBuFeKkE5S2AmbUg==" saltValue="IQ3C6NoRLtBifdGuBzpn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1291501</v>
      </c>
      <c r="S5" s="707"/>
      <c r="T5" s="707"/>
      <c r="U5" s="707"/>
      <c r="V5" s="707"/>
      <c r="W5" s="707"/>
      <c r="X5" s="707"/>
      <c r="Y5" s="753"/>
      <c r="Z5" s="771">
        <v>24.9</v>
      </c>
      <c r="AA5" s="771"/>
      <c r="AB5" s="771"/>
      <c r="AC5" s="771"/>
      <c r="AD5" s="772">
        <v>1291501</v>
      </c>
      <c r="AE5" s="772"/>
      <c r="AF5" s="772"/>
      <c r="AG5" s="772"/>
      <c r="AH5" s="772"/>
      <c r="AI5" s="772"/>
      <c r="AJ5" s="772"/>
      <c r="AK5" s="772"/>
      <c r="AL5" s="754">
        <v>39.1</v>
      </c>
      <c r="AM5" s="723"/>
      <c r="AN5" s="723"/>
      <c r="AO5" s="755"/>
      <c r="AP5" s="740" t="s">
        <v>217</v>
      </c>
      <c r="AQ5" s="741"/>
      <c r="AR5" s="741"/>
      <c r="AS5" s="741"/>
      <c r="AT5" s="741"/>
      <c r="AU5" s="741"/>
      <c r="AV5" s="741"/>
      <c r="AW5" s="741"/>
      <c r="AX5" s="741"/>
      <c r="AY5" s="741"/>
      <c r="AZ5" s="741"/>
      <c r="BA5" s="741"/>
      <c r="BB5" s="741"/>
      <c r="BC5" s="741"/>
      <c r="BD5" s="741"/>
      <c r="BE5" s="741"/>
      <c r="BF5" s="742"/>
      <c r="BG5" s="641">
        <v>1291501</v>
      </c>
      <c r="BH5" s="644"/>
      <c r="BI5" s="644"/>
      <c r="BJ5" s="644"/>
      <c r="BK5" s="644"/>
      <c r="BL5" s="644"/>
      <c r="BM5" s="644"/>
      <c r="BN5" s="645"/>
      <c r="BO5" s="703">
        <v>100</v>
      </c>
      <c r="BP5" s="703"/>
      <c r="BQ5" s="703"/>
      <c r="BR5" s="703"/>
      <c r="BS5" s="704">
        <v>8629</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42425</v>
      </c>
      <c r="S6" s="644"/>
      <c r="T6" s="644"/>
      <c r="U6" s="644"/>
      <c r="V6" s="644"/>
      <c r="W6" s="644"/>
      <c r="X6" s="644"/>
      <c r="Y6" s="645"/>
      <c r="Z6" s="703">
        <v>0.8</v>
      </c>
      <c r="AA6" s="703"/>
      <c r="AB6" s="703"/>
      <c r="AC6" s="703"/>
      <c r="AD6" s="704">
        <v>42425</v>
      </c>
      <c r="AE6" s="704"/>
      <c r="AF6" s="704"/>
      <c r="AG6" s="704"/>
      <c r="AH6" s="704"/>
      <c r="AI6" s="704"/>
      <c r="AJ6" s="704"/>
      <c r="AK6" s="704"/>
      <c r="AL6" s="646">
        <v>1.3</v>
      </c>
      <c r="AM6" s="647"/>
      <c r="AN6" s="647"/>
      <c r="AO6" s="705"/>
      <c r="AP6" s="638" t="s">
        <v>222</v>
      </c>
      <c r="AQ6" s="639"/>
      <c r="AR6" s="639"/>
      <c r="AS6" s="639"/>
      <c r="AT6" s="639"/>
      <c r="AU6" s="639"/>
      <c r="AV6" s="639"/>
      <c r="AW6" s="639"/>
      <c r="AX6" s="639"/>
      <c r="AY6" s="639"/>
      <c r="AZ6" s="639"/>
      <c r="BA6" s="639"/>
      <c r="BB6" s="639"/>
      <c r="BC6" s="639"/>
      <c r="BD6" s="639"/>
      <c r="BE6" s="639"/>
      <c r="BF6" s="640"/>
      <c r="BG6" s="641">
        <v>1291501</v>
      </c>
      <c r="BH6" s="644"/>
      <c r="BI6" s="644"/>
      <c r="BJ6" s="644"/>
      <c r="BK6" s="644"/>
      <c r="BL6" s="644"/>
      <c r="BM6" s="644"/>
      <c r="BN6" s="645"/>
      <c r="BO6" s="703">
        <v>100</v>
      </c>
      <c r="BP6" s="703"/>
      <c r="BQ6" s="703"/>
      <c r="BR6" s="703"/>
      <c r="BS6" s="704">
        <v>8629</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59735</v>
      </c>
      <c r="CS6" s="644"/>
      <c r="CT6" s="644"/>
      <c r="CU6" s="644"/>
      <c r="CV6" s="644"/>
      <c r="CW6" s="644"/>
      <c r="CX6" s="644"/>
      <c r="CY6" s="645"/>
      <c r="CZ6" s="754">
        <v>1.2</v>
      </c>
      <c r="DA6" s="723"/>
      <c r="DB6" s="723"/>
      <c r="DC6" s="757"/>
      <c r="DD6" s="649" t="s">
        <v>129</v>
      </c>
      <c r="DE6" s="644"/>
      <c r="DF6" s="644"/>
      <c r="DG6" s="644"/>
      <c r="DH6" s="644"/>
      <c r="DI6" s="644"/>
      <c r="DJ6" s="644"/>
      <c r="DK6" s="644"/>
      <c r="DL6" s="644"/>
      <c r="DM6" s="644"/>
      <c r="DN6" s="644"/>
      <c r="DO6" s="644"/>
      <c r="DP6" s="645"/>
      <c r="DQ6" s="649">
        <v>59735</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3467</v>
      </c>
      <c r="S7" s="644"/>
      <c r="T7" s="644"/>
      <c r="U7" s="644"/>
      <c r="V7" s="644"/>
      <c r="W7" s="644"/>
      <c r="X7" s="644"/>
      <c r="Y7" s="645"/>
      <c r="Z7" s="703">
        <v>0.1</v>
      </c>
      <c r="AA7" s="703"/>
      <c r="AB7" s="703"/>
      <c r="AC7" s="703"/>
      <c r="AD7" s="704">
        <v>3467</v>
      </c>
      <c r="AE7" s="704"/>
      <c r="AF7" s="704"/>
      <c r="AG7" s="704"/>
      <c r="AH7" s="704"/>
      <c r="AI7" s="704"/>
      <c r="AJ7" s="704"/>
      <c r="AK7" s="704"/>
      <c r="AL7" s="646">
        <v>0.1</v>
      </c>
      <c r="AM7" s="647"/>
      <c r="AN7" s="647"/>
      <c r="AO7" s="705"/>
      <c r="AP7" s="638" t="s">
        <v>225</v>
      </c>
      <c r="AQ7" s="639"/>
      <c r="AR7" s="639"/>
      <c r="AS7" s="639"/>
      <c r="AT7" s="639"/>
      <c r="AU7" s="639"/>
      <c r="AV7" s="639"/>
      <c r="AW7" s="639"/>
      <c r="AX7" s="639"/>
      <c r="AY7" s="639"/>
      <c r="AZ7" s="639"/>
      <c r="BA7" s="639"/>
      <c r="BB7" s="639"/>
      <c r="BC7" s="639"/>
      <c r="BD7" s="639"/>
      <c r="BE7" s="639"/>
      <c r="BF7" s="640"/>
      <c r="BG7" s="641">
        <v>537324</v>
      </c>
      <c r="BH7" s="644"/>
      <c r="BI7" s="644"/>
      <c r="BJ7" s="644"/>
      <c r="BK7" s="644"/>
      <c r="BL7" s="644"/>
      <c r="BM7" s="644"/>
      <c r="BN7" s="645"/>
      <c r="BO7" s="703">
        <v>41.6</v>
      </c>
      <c r="BP7" s="703"/>
      <c r="BQ7" s="703"/>
      <c r="BR7" s="703"/>
      <c r="BS7" s="704">
        <v>8629</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978489</v>
      </c>
      <c r="CS7" s="644"/>
      <c r="CT7" s="644"/>
      <c r="CU7" s="644"/>
      <c r="CV7" s="644"/>
      <c r="CW7" s="644"/>
      <c r="CX7" s="644"/>
      <c r="CY7" s="645"/>
      <c r="CZ7" s="703">
        <v>19.7</v>
      </c>
      <c r="DA7" s="703"/>
      <c r="DB7" s="703"/>
      <c r="DC7" s="703"/>
      <c r="DD7" s="649">
        <v>57560</v>
      </c>
      <c r="DE7" s="644"/>
      <c r="DF7" s="644"/>
      <c r="DG7" s="644"/>
      <c r="DH7" s="644"/>
      <c r="DI7" s="644"/>
      <c r="DJ7" s="644"/>
      <c r="DK7" s="644"/>
      <c r="DL7" s="644"/>
      <c r="DM7" s="644"/>
      <c r="DN7" s="644"/>
      <c r="DO7" s="644"/>
      <c r="DP7" s="645"/>
      <c r="DQ7" s="649">
        <v>836711</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6357</v>
      </c>
      <c r="S8" s="644"/>
      <c r="T8" s="644"/>
      <c r="U8" s="644"/>
      <c r="V8" s="644"/>
      <c r="W8" s="644"/>
      <c r="X8" s="644"/>
      <c r="Y8" s="645"/>
      <c r="Z8" s="703">
        <v>0.1</v>
      </c>
      <c r="AA8" s="703"/>
      <c r="AB8" s="703"/>
      <c r="AC8" s="703"/>
      <c r="AD8" s="704">
        <v>6357</v>
      </c>
      <c r="AE8" s="704"/>
      <c r="AF8" s="704"/>
      <c r="AG8" s="704"/>
      <c r="AH8" s="704"/>
      <c r="AI8" s="704"/>
      <c r="AJ8" s="704"/>
      <c r="AK8" s="704"/>
      <c r="AL8" s="646">
        <v>0.2</v>
      </c>
      <c r="AM8" s="647"/>
      <c r="AN8" s="647"/>
      <c r="AO8" s="705"/>
      <c r="AP8" s="638" t="s">
        <v>228</v>
      </c>
      <c r="AQ8" s="639"/>
      <c r="AR8" s="639"/>
      <c r="AS8" s="639"/>
      <c r="AT8" s="639"/>
      <c r="AU8" s="639"/>
      <c r="AV8" s="639"/>
      <c r="AW8" s="639"/>
      <c r="AX8" s="639"/>
      <c r="AY8" s="639"/>
      <c r="AZ8" s="639"/>
      <c r="BA8" s="639"/>
      <c r="BB8" s="639"/>
      <c r="BC8" s="639"/>
      <c r="BD8" s="639"/>
      <c r="BE8" s="639"/>
      <c r="BF8" s="640"/>
      <c r="BG8" s="641">
        <v>20725</v>
      </c>
      <c r="BH8" s="644"/>
      <c r="BI8" s="644"/>
      <c r="BJ8" s="644"/>
      <c r="BK8" s="644"/>
      <c r="BL8" s="644"/>
      <c r="BM8" s="644"/>
      <c r="BN8" s="645"/>
      <c r="BO8" s="703">
        <v>1.6</v>
      </c>
      <c r="BP8" s="703"/>
      <c r="BQ8" s="703"/>
      <c r="BR8" s="703"/>
      <c r="BS8" s="649" t="s">
        <v>129</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1574649</v>
      </c>
      <c r="CS8" s="644"/>
      <c r="CT8" s="644"/>
      <c r="CU8" s="644"/>
      <c r="CV8" s="644"/>
      <c r="CW8" s="644"/>
      <c r="CX8" s="644"/>
      <c r="CY8" s="645"/>
      <c r="CZ8" s="703">
        <v>31.6</v>
      </c>
      <c r="DA8" s="703"/>
      <c r="DB8" s="703"/>
      <c r="DC8" s="703"/>
      <c r="DD8" s="649">
        <v>5383</v>
      </c>
      <c r="DE8" s="644"/>
      <c r="DF8" s="644"/>
      <c r="DG8" s="644"/>
      <c r="DH8" s="644"/>
      <c r="DI8" s="644"/>
      <c r="DJ8" s="644"/>
      <c r="DK8" s="644"/>
      <c r="DL8" s="644"/>
      <c r="DM8" s="644"/>
      <c r="DN8" s="644"/>
      <c r="DO8" s="644"/>
      <c r="DP8" s="645"/>
      <c r="DQ8" s="649">
        <v>833586</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6724</v>
      </c>
      <c r="S9" s="644"/>
      <c r="T9" s="644"/>
      <c r="U9" s="644"/>
      <c r="V9" s="644"/>
      <c r="W9" s="644"/>
      <c r="X9" s="644"/>
      <c r="Y9" s="645"/>
      <c r="Z9" s="703">
        <v>0.1</v>
      </c>
      <c r="AA9" s="703"/>
      <c r="AB9" s="703"/>
      <c r="AC9" s="703"/>
      <c r="AD9" s="704">
        <v>6724</v>
      </c>
      <c r="AE9" s="704"/>
      <c r="AF9" s="704"/>
      <c r="AG9" s="704"/>
      <c r="AH9" s="704"/>
      <c r="AI9" s="704"/>
      <c r="AJ9" s="704"/>
      <c r="AK9" s="704"/>
      <c r="AL9" s="646">
        <v>0.2</v>
      </c>
      <c r="AM9" s="647"/>
      <c r="AN9" s="647"/>
      <c r="AO9" s="705"/>
      <c r="AP9" s="638" t="s">
        <v>231</v>
      </c>
      <c r="AQ9" s="639"/>
      <c r="AR9" s="639"/>
      <c r="AS9" s="639"/>
      <c r="AT9" s="639"/>
      <c r="AU9" s="639"/>
      <c r="AV9" s="639"/>
      <c r="AW9" s="639"/>
      <c r="AX9" s="639"/>
      <c r="AY9" s="639"/>
      <c r="AZ9" s="639"/>
      <c r="BA9" s="639"/>
      <c r="BB9" s="639"/>
      <c r="BC9" s="639"/>
      <c r="BD9" s="639"/>
      <c r="BE9" s="639"/>
      <c r="BF9" s="640"/>
      <c r="BG9" s="641">
        <v>442108</v>
      </c>
      <c r="BH9" s="644"/>
      <c r="BI9" s="644"/>
      <c r="BJ9" s="644"/>
      <c r="BK9" s="644"/>
      <c r="BL9" s="644"/>
      <c r="BM9" s="644"/>
      <c r="BN9" s="645"/>
      <c r="BO9" s="703">
        <v>34.200000000000003</v>
      </c>
      <c r="BP9" s="703"/>
      <c r="BQ9" s="703"/>
      <c r="BR9" s="703"/>
      <c r="BS9" s="649" t="s">
        <v>129</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411494</v>
      </c>
      <c r="CS9" s="644"/>
      <c r="CT9" s="644"/>
      <c r="CU9" s="644"/>
      <c r="CV9" s="644"/>
      <c r="CW9" s="644"/>
      <c r="CX9" s="644"/>
      <c r="CY9" s="645"/>
      <c r="CZ9" s="703">
        <v>8.3000000000000007</v>
      </c>
      <c r="DA9" s="703"/>
      <c r="DB9" s="703"/>
      <c r="DC9" s="703"/>
      <c r="DD9" s="649">
        <v>4237</v>
      </c>
      <c r="DE9" s="644"/>
      <c r="DF9" s="644"/>
      <c r="DG9" s="644"/>
      <c r="DH9" s="644"/>
      <c r="DI9" s="644"/>
      <c r="DJ9" s="644"/>
      <c r="DK9" s="644"/>
      <c r="DL9" s="644"/>
      <c r="DM9" s="644"/>
      <c r="DN9" s="644"/>
      <c r="DO9" s="644"/>
      <c r="DP9" s="645"/>
      <c r="DQ9" s="649">
        <v>388093</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129</v>
      </c>
      <c r="AA10" s="703"/>
      <c r="AB10" s="703"/>
      <c r="AC10" s="703"/>
      <c r="AD10" s="704" t="s">
        <v>129</v>
      </c>
      <c r="AE10" s="704"/>
      <c r="AF10" s="704"/>
      <c r="AG10" s="704"/>
      <c r="AH10" s="704"/>
      <c r="AI10" s="704"/>
      <c r="AJ10" s="704"/>
      <c r="AK10" s="704"/>
      <c r="AL10" s="646" t="s">
        <v>129</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30908</v>
      </c>
      <c r="BH10" s="644"/>
      <c r="BI10" s="644"/>
      <c r="BJ10" s="644"/>
      <c r="BK10" s="644"/>
      <c r="BL10" s="644"/>
      <c r="BM10" s="644"/>
      <c r="BN10" s="645"/>
      <c r="BO10" s="703">
        <v>2.4</v>
      </c>
      <c r="BP10" s="703"/>
      <c r="BQ10" s="703"/>
      <c r="BR10" s="703"/>
      <c r="BS10" s="649" t="s">
        <v>129</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8928</v>
      </c>
      <c r="CS10" s="644"/>
      <c r="CT10" s="644"/>
      <c r="CU10" s="644"/>
      <c r="CV10" s="644"/>
      <c r="CW10" s="644"/>
      <c r="CX10" s="644"/>
      <c r="CY10" s="645"/>
      <c r="CZ10" s="703">
        <v>0.2</v>
      </c>
      <c r="DA10" s="703"/>
      <c r="DB10" s="703"/>
      <c r="DC10" s="703"/>
      <c r="DD10" s="649" t="s">
        <v>129</v>
      </c>
      <c r="DE10" s="644"/>
      <c r="DF10" s="644"/>
      <c r="DG10" s="644"/>
      <c r="DH10" s="644"/>
      <c r="DI10" s="644"/>
      <c r="DJ10" s="644"/>
      <c r="DK10" s="644"/>
      <c r="DL10" s="644"/>
      <c r="DM10" s="644"/>
      <c r="DN10" s="644"/>
      <c r="DO10" s="644"/>
      <c r="DP10" s="645"/>
      <c r="DQ10" s="649">
        <v>8350</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129</v>
      </c>
      <c r="AA11" s="703"/>
      <c r="AB11" s="703"/>
      <c r="AC11" s="703"/>
      <c r="AD11" s="704" t="s">
        <v>129</v>
      </c>
      <c r="AE11" s="704"/>
      <c r="AF11" s="704"/>
      <c r="AG11" s="704"/>
      <c r="AH11" s="704"/>
      <c r="AI11" s="704"/>
      <c r="AJ11" s="704"/>
      <c r="AK11" s="704"/>
      <c r="AL11" s="646" t="s">
        <v>129</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43583</v>
      </c>
      <c r="BH11" s="644"/>
      <c r="BI11" s="644"/>
      <c r="BJ11" s="644"/>
      <c r="BK11" s="644"/>
      <c r="BL11" s="644"/>
      <c r="BM11" s="644"/>
      <c r="BN11" s="645"/>
      <c r="BO11" s="703">
        <v>3.4</v>
      </c>
      <c r="BP11" s="703"/>
      <c r="BQ11" s="703"/>
      <c r="BR11" s="703"/>
      <c r="BS11" s="649">
        <v>8629</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208523</v>
      </c>
      <c r="CS11" s="644"/>
      <c r="CT11" s="644"/>
      <c r="CU11" s="644"/>
      <c r="CV11" s="644"/>
      <c r="CW11" s="644"/>
      <c r="CX11" s="644"/>
      <c r="CY11" s="645"/>
      <c r="CZ11" s="703">
        <v>4.2</v>
      </c>
      <c r="DA11" s="703"/>
      <c r="DB11" s="703"/>
      <c r="DC11" s="703"/>
      <c r="DD11" s="649">
        <v>36568</v>
      </c>
      <c r="DE11" s="644"/>
      <c r="DF11" s="644"/>
      <c r="DG11" s="644"/>
      <c r="DH11" s="644"/>
      <c r="DI11" s="644"/>
      <c r="DJ11" s="644"/>
      <c r="DK11" s="644"/>
      <c r="DL11" s="644"/>
      <c r="DM11" s="644"/>
      <c r="DN11" s="644"/>
      <c r="DO11" s="644"/>
      <c r="DP11" s="645"/>
      <c r="DQ11" s="649">
        <v>167847</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206519</v>
      </c>
      <c r="S12" s="644"/>
      <c r="T12" s="644"/>
      <c r="U12" s="644"/>
      <c r="V12" s="644"/>
      <c r="W12" s="644"/>
      <c r="X12" s="644"/>
      <c r="Y12" s="645"/>
      <c r="Z12" s="703">
        <v>4</v>
      </c>
      <c r="AA12" s="703"/>
      <c r="AB12" s="703"/>
      <c r="AC12" s="703"/>
      <c r="AD12" s="704">
        <v>206519</v>
      </c>
      <c r="AE12" s="704"/>
      <c r="AF12" s="704"/>
      <c r="AG12" s="704"/>
      <c r="AH12" s="704"/>
      <c r="AI12" s="704"/>
      <c r="AJ12" s="704"/>
      <c r="AK12" s="704"/>
      <c r="AL12" s="646">
        <v>6.3</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657243</v>
      </c>
      <c r="BH12" s="644"/>
      <c r="BI12" s="644"/>
      <c r="BJ12" s="644"/>
      <c r="BK12" s="644"/>
      <c r="BL12" s="644"/>
      <c r="BM12" s="644"/>
      <c r="BN12" s="645"/>
      <c r="BO12" s="703">
        <v>50.9</v>
      </c>
      <c r="BP12" s="703"/>
      <c r="BQ12" s="703"/>
      <c r="BR12" s="703"/>
      <c r="BS12" s="649" t="s">
        <v>121</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22320</v>
      </c>
      <c r="CS12" s="644"/>
      <c r="CT12" s="644"/>
      <c r="CU12" s="644"/>
      <c r="CV12" s="644"/>
      <c r="CW12" s="644"/>
      <c r="CX12" s="644"/>
      <c r="CY12" s="645"/>
      <c r="CZ12" s="703">
        <v>0.4</v>
      </c>
      <c r="DA12" s="703"/>
      <c r="DB12" s="703"/>
      <c r="DC12" s="703"/>
      <c r="DD12" s="649">
        <v>3060</v>
      </c>
      <c r="DE12" s="644"/>
      <c r="DF12" s="644"/>
      <c r="DG12" s="644"/>
      <c r="DH12" s="644"/>
      <c r="DI12" s="644"/>
      <c r="DJ12" s="644"/>
      <c r="DK12" s="644"/>
      <c r="DL12" s="644"/>
      <c r="DM12" s="644"/>
      <c r="DN12" s="644"/>
      <c r="DO12" s="644"/>
      <c r="DP12" s="645"/>
      <c r="DQ12" s="649">
        <v>20973</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t="s">
        <v>129</v>
      </c>
      <c r="S13" s="644"/>
      <c r="T13" s="644"/>
      <c r="U13" s="644"/>
      <c r="V13" s="644"/>
      <c r="W13" s="644"/>
      <c r="X13" s="644"/>
      <c r="Y13" s="645"/>
      <c r="Z13" s="703" t="s">
        <v>243</v>
      </c>
      <c r="AA13" s="703"/>
      <c r="AB13" s="703"/>
      <c r="AC13" s="703"/>
      <c r="AD13" s="704" t="s">
        <v>129</v>
      </c>
      <c r="AE13" s="704"/>
      <c r="AF13" s="704"/>
      <c r="AG13" s="704"/>
      <c r="AH13" s="704"/>
      <c r="AI13" s="704"/>
      <c r="AJ13" s="704"/>
      <c r="AK13" s="704"/>
      <c r="AL13" s="646" t="s">
        <v>129</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656781</v>
      </c>
      <c r="BH13" s="644"/>
      <c r="BI13" s="644"/>
      <c r="BJ13" s="644"/>
      <c r="BK13" s="644"/>
      <c r="BL13" s="644"/>
      <c r="BM13" s="644"/>
      <c r="BN13" s="645"/>
      <c r="BO13" s="703">
        <v>50.9</v>
      </c>
      <c r="BP13" s="703"/>
      <c r="BQ13" s="703"/>
      <c r="BR13" s="703"/>
      <c r="BS13" s="649" t="s">
        <v>129</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507066</v>
      </c>
      <c r="CS13" s="644"/>
      <c r="CT13" s="644"/>
      <c r="CU13" s="644"/>
      <c r="CV13" s="644"/>
      <c r="CW13" s="644"/>
      <c r="CX13" s="644"/>
      <c r="CY13" s="645"/>
      <c r="CZ13" s="703">
        <v>10.199999999999999</v>
      </c>
      <c r="DA13" s="703"/>
      <c r="DB13" s="703"/>
      <c r="DC13" s="703"/>
      <c r="DD13" s="649">
        <v>82872</v>
      </c>
      <c r="DE13" s="644"/>
      <c r="DF13" s="644"/>
      <c r="DG13" s="644"/>
      <c r="DH13" s="644"/>
      <c r="DI13" s="644"/>
      <c r="DJ13" s="644"/>
      <c r="DK13" s="644"/>
      <c r="DL13" s="644"/>
      <c r="DM13" s="644"/>
      <c r="DN13" s="644"/>
      <c r="DO13" s="644"/>
      <c r="DP13" s="645"/>
      <c r="DQ13" s="649">
        <v>412486</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129</v>
      </c>
      <c r="AE14" s="704"/>
      <c r="AF14" s="704"/>
      <c r="AG14" s="704"/>
      <c r="AH14" s="704"/>
      <c r="AI14" s="704"/>
      <c r="AJ14" s="704"/>
      <c r="AK14" s="704"/>
      <c r="AL14" s="646" t="s">
        <v>129</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38201</v>
      </c>
      <c r="BH14" s="644"/>
      <c r="BI14" s="644"/>
      <c r="BJ14" s="644"/>
      <c r="BK14" s="644"/>
      <c r="BL14" s="644"/>
      <c r="BM14" s="644"/>
      <c r="BN14" s="645"/>
      <c r="BO14" s="703">
        <v>3</v>
      </c>
      <c r="BP14" s="703"/>
      <c r="BQ14" s="703"/>
      <c r="BR14" s="703"/>
      <c r="BS14" s="649" t="s">
        <v>129</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266602</v>
      </c>
      <c r="CS14" s="644"/>
      <c r="CT14" s="644"/>
      <c r="CU14" s="644"/>
      <c r="CV14" s="644"/>
      <c r="CW14" s="644"/>
      <c r="CX14" s="644"/>
      <c r="CY14" s="645"/>
      <c r="CZ14" s="703">
        <v>5.4</v>
      </c>
      <c r="DA14" s="703"/>
      <c r="DB14" s="703"/>
      <c r="DC14" s="703"/>
      <c r="DD14" s="649">
        <v>9029</v>
      </c>
      <c r="DE14" s="644"/>
      <c r="DF14" s="644"/>
      <c r="DG14" s="644"/>
      <c r="DH14" s="644"/>
      <c r="DI14" s="644"/>
      <c r="DJ14" s="644"/>
      <c r="DK14" s="644"/>
      <c r="DL14" s="644"/>
      <c r="DM14" s="644"/>
      <c r="DN14" s="644"/>
      <c r="DO14" s="644"/>
      <c r="DP14" s="645"/>
      <c r="DQ14" s="649">
        <v>258198</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13440</v>
      </c>
      <c r="S15" s="644"/>
      <c r="T15" s="644"/>
      <c r="U15" s="644"/>
      <c r="V15" s="644"/>
      <c r="W15" s="644"/>
      <c r="X15" s="644"/>
      <c r="Y15" s="645"/>
      <c r="Z15" s="703">
        <v>0.3</v>
      </c>
      <c r="AA15" s="703"/>
      <c r="AB15" s="703"/>
      <c r="AC15" s="703"/>
      <c r="AD15" s="704">
        <v>13440</v>
      </c>
      <c r="AE15" s="704"/>
      <c r="AF15" s="704"/>
      <c r="AG15" s="704"/>
      <c r="AH15" s="704"/>
      <c r="AI15" s="704"/>
      <c r="AJ15" s="704"/>
      <c r="AK15" s="704"/>
      <c r="AL15" s="646">
        <v>0.4</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58733</v>
      </c>
      <c r="BH15" s="644"/>
      <c r="BI15" s="644"/>
      <c r="BJ15" s="644"/>
      <c r="BK15" s="644"/>
      <c r="BL15" s="644"/>
      <c r="BM15" s="644"/>
      <c r="BN15" s="645"/>
      <c r="BO15" s="703">
        <v>4.5</v>
      </c>
      <c r="BP15" s="703"/>
      <c r="BQ15" s="703"/>
      <c r="BR15" s="703"/>
      <c r="BS15" s="649" t="s">
        <v>129</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320811</v>
      </c>
      <c r="CS15" s="644"/>
      <c r="CT15" s="644"/>
      <c r="CU15" s="644"/>
      <c r="CV15" s="644"/>
      <c r="CW15" s="644"/>
      <c r="CX15" s="644"/>
      <c r="CY15" s="645"/>
      <c r="CZ15" s="703">
        <v>6.4</v>
      </c>
      <c r="DA15" s="703"/>
      <c r="DB15" s="703"/>
      <c r="DC15" s="703"/>
      <c r="DD15" s="649">
        <v>52598</v>
      </c>
      <c r="DE15" s="644"/>
      <c r="DF15" s="644"/>
      <c r="DG15" s="644"/>
      <c r="DH15" s="644"/>
      <c r="DI15" s="644"/>
      <c r="DJ15" s="644"/>
      <c r="DK15" s="644"/>
      <c r="DL15" s="644"/>
      <c r="DM15" s="644"/>
      <c r="DN15" s="644"/>
      <c r="DO15" s="644"/>
      <c r="DP15" s="645"/>
      <c r="DQ15" s="649">
        <v>280004</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121</v>
      </c>
      <c r="AE16" s="704"/>
      <c r="AF16" s="704"/>
      <c r="AG16" s="704"/>
      <c r="AH16" s="704"/>
      <c r="AI16" s="704"/>
      <c r="AJ16" s="704"/>
      <c r="AK16" s="704"/>
      <c r="AL16" s="646" t="s">
        <v>243</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129</v>
      </c>
      <c r="BP16" s="703"/>
      <c r="BQ16" s="703"/>
      <c r="BR16" s="703"/>
      <c r="BS16" s="649" t="s">
        <v>129</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53373</v>
      </c>
      <c r="CS16" s="644"/>
      <c r="CT16" s="644"/>
      <c r="CU16" s="644"/>
      <c r="CV16" s="644"/>
      <c r="CW16" s="644"/>
      <c r="CX16" s="644"/>
      <c r="CY16" s="645"/>
      <c r="CZ16" s="703">
        <v>1.1000000000000001</v>
      </c>
      <c r="DA16" s="703"/>
      <c r="DB16" s="703"/>
      <c r="DC16" s="703"/>
      <c r="DD16" s="649" t="s">
        <v>129</v>
      </c>
      <c r="DE16" s="644"/>
      <c r="DF16" s="644"/>
      <c r="DG16" s="644"/>
      <c r="DH16" s="644"/>
      <c r="DI16" s="644"/>
      <c r="DJ16" s="644"/>
      <c r="DK16" s="644"/>
      <c r="DL16" s="644"/>
      <c r="DM16" s="644"/>
      <c r="DN16" s="644"/>
      <c r="DO16" s="644"/>
      <c r="DP16" s="645"/>
      <c r="DQ16" s="649">
        <v>999</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6549</v>
      </c>
      <c r="S17" s="644"/>
      <c r="T17" s="644"/>
      <c r="U17" s="644"/>
      <c r="V17" s="644"/>
      <c r="W17" s="644"/>
      <c r="X17" s="644"/>
      <c r="Y17" s="645"/>
      <c r="Z17" s="703">
        <v>0.1</v>
      </c>
      <c r="AA17" s="703"/>
      <c r="AB17" s="703"/>
      <c r="AC17" s="703"/>
      <c r="AD17" s="704">
        <v>6549</v>
      </c>
      <c r="AE17" s="704"/>
      <c r="AF17" s="704"/>
      <c r="AG17" s="704"/>
      <c r="AH17" s="704"/>
      <c r="AI17" s="704"/>
      <c r="AJ17" s="704"/>
      <c r="AK17" s="704"/>
      <c r="AL17" s="646">
        <v>0.2</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129</v>
      </c>
      <c r="BP17" s="703"/>
      <c r="BQ17" s="703"/>
      <c r="BR17" s="703"/>
      <c r="BS17" s="649" t="s">
        <v>129</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550718</v>
      </c>
      <c r="CS17" s="644"/>
      <c r="CT17" s="644"/>
      <c r="CU17" s="644"/>
      <c r="CV17" s="644"/>
      <c r="CW17" s="644"/>
      <c r="CX17" s="644"/>
      <c r="CY17" s="645"/>
      <c r="CZ17" s="703">
        <v>11.1</v>
      </c>
      <c r="DA17" s="703"/>
      <c r="DB17" s="703"/>
      <c r="DC17" s="703"/>
      <c r="DD17" s="649" t="s">
        <v>129</v>
      </c>
      <c r="DE17" s="644"/>
      <c r="DF17" s="644"/>
      <c r="DG17" s="644"/>
      <c r="DH17" s="644"/>
      <c r="DI17" s="644"/>
      <c r="DJ17" s="644"/>
      <c r="DK17" s="644"/>
      <c r="DL17" s="644"/>
      <c r="DM17" s="644"/>
      <c r="DN17" s="644"/>
      <c r="DO17" s="644"/>
      <c r="DP17" s="645"/>
      <c r="DQ17" s="649">
        <v>519015</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1885496</v>
      </c>
      <c r="S18" s="644"/>
      <c r="T18" s="644"/>
      <c r="U18" s="644"/>
      <c r="V18" s="644"/>
      <c r="W18" s="644"/>
      <c r="X18" s="644"/>
      <c r="Y18" s="645"/>
      <c r="Z18" s="703">
        <v>36.299999999999997</v>
      </c>
      <c r="AA18" s="703"/>
      <c r="AB18" s="703"/>
      <c r="AC18" s="703"/>
      <c r="AD18" s="704">
        <v>1725843</v>
      </c>
      <c r="AE18" s="704"/>
      <c r="AF18" s="704"/>
      <c r="AG18" s="704"/>
      <c r="AH18" s="704"/>
      <c r="AI18" s="704"/>
      <c r="AJ18" s="704"/>
      <c r="AK18" s="704"/>
      <c r="AL18" s="646">
        <v>52.2</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129</v>
      </c>
      <c r="BP18" s="703"/>
      <c r="BQ18" s="703"/>
      <c r="BR18" s="703"/>
      <c r="BS18" s="649" t="s">
        <v>129</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v>14734</v>
      </c>
      <c r="CS18" s="644"/>
      <c r="CT18" s="644"/>
      <c r="CU18" s="644"/>
      <c r="CV18" s="644"/>
      <c r="CW18" s="644"/>
      <c r="CX18" s="644"/>
      <c r="CY18" s="645"/>
      <c r="CZ18" s="703">
        <v>0.3</v>
      </c>
      <c r="DA18" s="703"/>
      <c r="DB18" s="703"/>
      <c r="DC18" s="703"/>
      <c r="DD18" s="649" t="s">
        <v>129</v>
      </c>
      <c r="DE18" s="644"/>
      <c r="DF18" s="644"/>
      <c r="DG18" s="644"/>
      <c r="DH18" s="644"/>
      <c r="DI18" s="644"/>
      <c r="DJ18" s="644"/>
      <c r="DK18" s="644"/>
      <c r="DL18" s="644"/>
      <c r="DM18" s="644"/>
      <c r="DN18" s="644"/>
      <c r="DO18" s="644"/>
      <c r="DP18" s="645"/>
      <c r="DQ18" s="649">
        <v>2327</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1725843</v>
      </c>
      <c r="S19" s="644"/>
      <c r="T19" s="644"/>
      <c r="U19" s="644"/>
      <c r="V19" s="644"/>
      <c r="W19" s="644"/>
      <c r="X19" s="644"/>
      <c r="Y19" s="645"/>
      <c r="Z19" s="703">
        <v>33.200000000000003</v>
      </c>
      <c r="AA19" s="703"/>
      <c r="AB19" s="703"/>
      <c r="AC19" s="703"/>
      <c r="AD19" s="704">
        <v>1725843</v>
      </c>
      <c r="AE19" s="704"/>
      <c r="AF19" s="704"/>
      <c r="AG19" s="704"/>
      <c r="AH19" s="704"/>
      <c r="AI19" s="704"/>
      <c r="AJ19" s="704"/>
      <c r="AK19" s="704"/>
      <c r="AL19" s="646">
        <v>52.2</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t="s">
        <v>129</v>
      </c>
      <c r="BH19" s="644"/>
      <c r="BI19" s="644"/>
      <c r="BJ19" s="644"/>
      <c r="BK19" s="644"/>
      <c r="BL19" s="644"/>
      <c r="BM19" s="644"/>
      <c r="BN19" s="645"/>
      <c r="BO19" s="703" t="s">
        <v>129</v>
      </c>
      <c r="BP19" s="703"/>
      <c r="BQ19" s="703"/>
      <c r="BR19" s="703"/>
      <c r="BS19" s="649" t="s">
        <v>129</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129</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159653</v>
      </c>
      <c r="S20" s="644"/>
      <c r="T20" s="644"/>
      <c r="U20" s="644"/>
      <c r="V20" s="644"/>
      <c r="W20" s="644"/>
      <c r="X20" s="644"/>
      <c r="Y20" s="645"/>
      <c r="Z20" s="703">
        <v>3.1</v>
      </c>
      <c r="AA20" s="703"/>
      <c r="AB20" s="703"/>
      <c r="AC20" s="703"/>
      <c r="AD20" s="704" t="s">
        <v>129</v>
      </c>
      <c r="AE20" s="704"/>
      <c r="AF20" s="704"/>
      <c r="AG20" s="704"/>
      <c r="AH20" s="704"/>
      <c r="AI20" s="704"/>
      <c r="AJ20" s="704"/>
      <c r="AK20" s="704"/>
      <c r="AL20" s="646" t="s">
        <v>129</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t="s">
        <v>129</v>
      </c>
      <c r="BH20" s="644"/>
      <c r="BI20" s="644"/>
      <c r="BJ20" s="644"/>
      <c r="BK20" s="644"/>
      <c r="BL20" s="644"/>
      <c r="BM20" s="644"/>
      <c r="BN20" s="645"/>
      <c r="BO20" s="703" t="s">
        <v>129</v>
      </c>
      <c r="BP20" s="703"/>
      <c r="BQ20" s="703"/>
      <c r="BR20" s="703"/>
      <c r="BS20" s="649" t="s">
        <v>129</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4977442</v>
      </c>
      <c r="CS20" s="644"/>
      <c r="CT20" s="644"/>
      <c r="CU20" s="644"/>
      <c r="CV20" s="644"/>
      <c r="CW20" s="644"/>
      <c r="CX20" s="644"/>
      <c r="CY20" s="645"/>
      <c r="CZ20" s="703">
        <v>100</v>
      </c>
      <c r="DA20" s="703"/>
      <c r="DB20" s="703"/>
      <c r="DC20" s="703"/>
      <c r="DD20" s="649">
        <v>251307</v>
      </c>
      <c r="DE20" s="644"/>
      <c r="DF20" s="644"/>
      <c r="DG20" s="644"/>
      <c r="DH20" s="644"/>
      <c r="DI20" s="644"/>
      <c r="DJ20" s="644"/>
      <c r="DK20" s="644"/>
      <c r="DL20" s="644"/>
      <c r="DM20" s="644"/>
      <c r="DN20" s="644"/>
      <c r="DO20" s="644"/>
      <c r="DP20" s="645"/>
      <c r="DQ20" s="649">
        <v>3788324</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129</v>
      </c>
      <c r="AA21" s="703"/>
      <c r="AB21" s="703"/>
      <c r="AC21" s="703"/>
      <c r="AD21" s="704" t="s">
        <v>129</v>
      </c>
      <c r="AE21" s="704"/>
      <c r="AF21" s="704"/>
      <c r="AG21" s="704"/>
      <c r="AH21" s="704"/>
      <c r="AI21" s="704"/>
      <c r="AJ21" s="704"/>
      <c r="AK21" s="704"/>
      <c r="AL21" s="646" t="s">
        <v>129</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129</v>
      </c>
      <c r="BH21" s="644"/>
      <c r="BI21" s="644"/>
      <c r="BJ21" s="644"/>
      <c r="BK21" s="644"/>
      <c r="BL21" s="644"/>
      <c r="BM21" s="644"/>
      <c r="BN21" s="645"/>
      <c r="BO21" s="703" t="s">
        <v>129</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3462478</v>
      </c>
      <c r="S22" s="644"/>
      <c r="T22" s="644"/>
      <c r="U22" s="644"/>
      <c r="V22" s="644"/>
      <c r="W22" s="644"/>
      <c r="X22" s="644"/>
      <c r="Y22" s="645"/>
      <c r="Z22" s="703">
        <v>66.599999999999994</v>
      </c>
      <c r="AA22" s="703"/>
      <c r="AB22" s="703"/>
      <c r="AC22" s="703"/>
      <c r="AD22" s="704">
        <v>3302825</v>
      </c>
      <c r="AE22" s="704"/>
      <c r="AF22" s="704"/>
      <c r="AG22" s="704"/>
      <c r="AH22" s="704"/>
      <c r="AI22" s="704"/>
      <c r="AJ22" s="704"/>
      <c r="AK22" s="704"/>
      <c r="AL22" s="646">
        <v>100</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129</v>
      </c>
      <c r="BP22" s="703"/>
      <c r="BQ22" s="703"/>
      <c r="BR22" s="703"/>
      <c r="BS22" s="649" t="s">
        <v>129</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933</v>
      </c>
      <c r="S23" s="644"/>
      <c r="T23" s="644"/>
      <c r="U23" s="644"/>
      <c r="V23" s="644"/>
      <c r="W23" s="644"/>
      <c r="X23" s="644"/>
      <c r="Y23" s="645"/>
      <c r="Z23" s="703">
        <v>0</v>
      </c>
      <c r="AA23" s="703"/>
      <c r="AB23" s="703"/>
      <c r="AC23" s="703"/>
      <c r="AD23" s="704">
        <v>933</v>
      </c>
      <c r="AE23" s="704"/>
      <c r="AF23" s="704"/>
      <c r="AG23" s="704"/>
      <c r="AH23" s="704"/>
      <c r="AI23" s="704"/>
      <c r="AJ23" s="704"/>
      <c r="AK23" s="704"/>
      <c r="AL23" s="646">
        <v>0</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129</v>
      </c>
      <c r="BH23" s="644"/>
      <c r="BI23" s="644"/>
      <c r="BJ23" s="644"/>
      <c r="BK23" s="644"/>
      <c r="BL23" s="644"/>
      <c r="BM23" s="644"/>
      <c r="BN23" s="645"/>
      <c r="BO23" s="703" t="s">
        <v>129</v>
      </c>
      <c r="BP23" s="703"/>
      <c r="BQ23" s="703"/>
      <c r="BR23" s="703"/>
      <c r="BS23" s="649" t="s">
        <v>129</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52698</v>
      </c>
      <c r="S24" s="644"/>
      <c r="T24" s="644"/>
      <c r="U24" s="644"/>
      <c r="V24" s="644"/>
      <c r="W24" s="644"/>
      <c r="X24" s="644"/>
      <c r="Y24" s="645"/>
      <c r="Z24" s="703">
        <v>1</v>
      </c>
      <c r="AA24" s="703"/>
      <c r="AB24" s="703"/>
      <c r="AC24" s="703"/>
      <c r="AD24" s="704" t="s">
        <v>243</v>
      </c>
      <c r="AE24" s="704"/>
      <c r="AF24" s="704"/>
      <c r="AG24" s="704"/>
      <c r="AH24" s="704"/>
      <c r="AI24" s="704"/>
      <c r="AJ24" s="704"/>
      <c r="AK24" s="704"/>
      <c r="AL24" s="646" t="s">
        <v>129</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129</v>
      </c>
      <c r="BP24" s="703"/>
      <c r="BQ24" s="703"/>
      <c r="BR24" s="703"/>
      <c r="BS24" s="649" t="s">
        <v>129</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2347107</v>
      </c>
      <c r="CS24" s="707"/>
      <c r="CT24" s="707"/>
      <c r="CU24" s="707"/>
      <c r="CV24" s="707"/>
      <c r="CW24" s="707"/>
      <c r="CX24" s="707"/>
      <c r="CY24" s="753"/>
      <c r="CZ24" s="754">
        <v>47.2</v>
      </c>
      <c r="DA24" s="723"/>
      <c r="DB24" s="723"/>
      <c r="DC24" s="757"/>
      <c r="DD24" s="752">
        <v>1664528</v>
      </c>
      <c r="DE24" s="707"/>
      <c r="DF24" s="707"/>
      <c r="DG24" s="707"/>
      <c r="DH24" s="707"/>
      <c r="DI24" s="707"/>
      <c r="DJ24" s="707"/>
      <c r="DK24" s="753"/>
      <c r="DL24" s="752">
        <v>1632618</v>
      </c>
      <c r="DM24" s="707"/>
      <c r="DN24" s="707"/>
      <c r="DO24" s="707"/>
      <c r="DP24" s="707"/>
      <c r="DQ24" s="707"/>
      <c r="DR24" s="707"/>
      <c r="DS24" s="707"/>
      <c r="DT24" s="707"/>
      <c r="DU24" s="707"/>
      <c r="DV24" s="753"/>
      <c r="DW24" s="754">
        <v>46.9</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52009</v>
      </c>
      <c r="S25" s="644"/>
      <c r="T25" s="644"/>
      <c r="U25" s="644"/>
      <c r="V25" s="644"/>
      <c r="W25" s="644"/>
      <c r="X25" s="644"/>
      <c r="Y25" s="645"/>
      <c r="Z25" s="703">
        <v>1</v>
      </c>
      <c r="AA25" s="703"/>
      <c r="AB25" s="703"/>
      <c r="AC25" s="703"/>
      <c r="AD25" s="704" t="s">
        <v>129</v>
      </c>
      <c r="AE25" s="704"/>
      <c r="AF25" s="704"/>
      <c r="AG25" s="704"/>
      <c r="AH25" s="704"/>
      <c r="AI25" s="704"/>
      <c r="AJ25" s="704"/>
      <c r="AK25" s="704"/>
      <c r="AL25" s="646" t="s">
        <v>129</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129</v>
      </c>
      <c r="BP25" s="703"/>
      <c r="BQ25" s="703"/>
      <c r="BR25" s="703"/>
      <c r="BS25" s="649" t="s">
        <v>129</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972151</v>
      </c>
      <c r="CS25" s="642"/>
      <c r="CT25" s="642"/>
      <c r="CU25" s="642"/>
      <c r="CV25" s="642"/>
      <c r="CW25" s="642"/>
      <c r="CX25" s="642"/>
      <c r="CY25" s="643"/>
      <c r="CZ25" s="646">
        <v>19.5</v>
      </c>
      <c r="DA25" s="675"/>
      <c r="DB25" s="675"/>
      <c r="DC25" s="676"/>
      <c r="DD25" s="649">
        <v>913771</v>
      </c>
      <c r="DE25" s="642"/>
      <c r="DF25" s="642"/>
      <c r="DG25" s="642"/>
      <c r="DH25" s="642"/>
      <c r="DI25" s="642"/>
      <c r="DJ25" s="642"/>
      <c r="DK25" s="643"/>
      <c r="DL25" s="649">
        <v>890000</v>
      </c>
      <c r="DM25" s="642"/>
      <c r="DN25" s="642"/>
      <c r="DO25" s="642"/>
      <c r="DP25" s="642"/>
      <c r="DQ25" s="642"/>
      <c r="DR25" s="642"/>
      <c r="DS25" s="642"/>
      <c r="DT25" s="642"/>
      <c r="DU25" s="642"/>
      <c r="DV25" s="643"/>
      <c r="DW25" s="646">
        <v>25.6</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6498</v>
      </c>
      <c r="S26" s="644"/>
      <c r="T26" s="644"/>
      <c r="U26" s="644"/>
      <c r="V26" s="644"/>
      <c r="W26" s="644"/>
      <c r="X26" s="644"/>
      <c r="Y26" s="645"/>
      <c r="Z26" s="703">
        <v>0.1</v>
      </c>
      <c r="AA26" s="703"/>
      <c r="AB26" s="703"/>
      <c r="AC26" s="703"/>
      <c r="AD26" s="704" t="s">
        <v>129</v>
      </c>
      <c r="AE26" s="704"/>
      <c r="AF26" s="704"/>
      <c r="AG26" s="704"/>
      <c r="AH26" s="704"/>
      <c r="AI26" s="704"/>
      <c r="AJ26" s="704"/>
      <c r="AK26" s="704"/>
      <c r="AL26" s="646" t="s">
        <v>129</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615558</v>
      </c>
      <c r="CS26" s="644"/>
      <c r="CT26" s="644"/>
      <c r="CU26" s="644"/>
      <c r="CV26" s="644"/>
      <c r="CW26" s="644"/>
      <c r="CX26" s="644"/>
      <c r="CY26" s="645"/>
      <c r="CZ26" s="646">
        <v>12.4</v>
      </c>
      <c r="DA26" s="675"/>
      <c r="DB26" s="675"/>
      <c r="DC26" s="676"/>
      <c r="DD26" s="649">
        <v>572530</v>
      </c>
      <c r="DE26" s="644"/>
      <c r="DF26" s="644"/>
      <c r="DG26" s="644"/>
      <c r="DH26" s="644"/>
      <c r="DI26" s="644"/>
      <c r="DJ26" s="644"/>
      <c r="DK26" s="645"/>
      <c r="DL26" s="649" t="s">
        <v>129</v>
      </c>
      <c r="DM26" s="644"/>
      <c r="DN26" s="644"/>
      <c r="DO26" s="644"/>
      <c r="DP26" s="644"/>
      <c r="DQ26" s="644"/>
      <c r="DR26" s="644"/>
      <c r="DS26" s="644"/>
      <c r="DT26" s="644"/>
      <c r="DU26" s="644"/>
      <c r="DV26" s="645"/>
      <c r="DW26" s="646" t="s">
        <v>129</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492573</v>
      </c>
      <c r="S27" s="644"/>
      <c r="T27" s="644"/>
      <c r="U27" s="644"/>
      <c r="V27" s="644"/>
      <c r="W27" s="644"/>
      <c r="X27" s="644"/>
      <c r="Y27" s="645"/>
      <c r="Z27" s="703">
        <v>9.5</v>
      </c>
      <c r="AA27" s="703"/>
      <c r="AB27" s="703"/>
      <c r="AC27" s="703"/>
      <c r="AD27" s="704" t="s">
        <v>129</v>
      </c>
      <c r="AE27" s="704"/>
      <c r="AF27" s="704"/>
      <c r="AG27" s="704"/>
      <c r="AH27" s="704"/>
      <c r="AI27" s="704"/>
      <c r="AJ27" s="704"/>
      <c r="AK27" s="704"/>
      <c r="AL27" s="646" t="s">
        <v>129</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1291501</v>
      </c>
      <c r="BH27" s="644"/>
      <c r="BI27" s="644"/>
      <c r="BJ27" s="644"/>
      <c r="BK27" s="644"/>
      <c r="BL27" s="644"/>
      <c r="BM27" s="644"/>
      <c r="BN27" s="645"/>
      <c r="BO27" s="703">
        <v>100</v>
      </c>
      <c r="BP27" s="703"/>
      <c r="BQ27" s="703"/>
      <c r="BR27" s="703"/>
      <c r="BS27" s="649">
        <v>8629</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824238</v>
      </c>
      <c r="CS27" s="642"/>
      <c r="CT27" s="642"/>
      <c r="CU27" s="642"/>
      <c r="CV27" s="642"/>
      <c r="CW27" s="642"/>
      <c r="CX27" s="642"/>
      <c r="CY27" s="643"/>
      <c r="CZ27" s="646">
        <v>16.600000000000001</v>
      </c>
      <c r="DA27" s="675"/>
      <c r="DB27" s="675"/>
      <c r="DC27" s="676"/>
      <c r="DD27" s="649">
        <v>231742</v>
      </c>
      <c r="DE27" s="642"/>
      <c r="DF27" s="642"/>
      <c r="DG27" s="642"/>
      <c r="DH27" s="642"/>
      <c r="DI27" s="642"/>
      <c r="DJ27" s="642"/>
      <c r="DK27" s="643"/>
      <c r="DL27" s="649">
        <v>223603</v>
      </c>
      <c r="DM27" s="642"/>
      <c r="DN27" s="642"/>
      <c r="DO27" s="642"/>
      <c r="DP27" s="642"/>
      <c r="DQ27" s="642"/>
      <c r="DR27" s="642"/>
      <c r="DS27" s="642"/>
      <c r="DT27" s="642"/>
      <c r="DU27" s="642"/>
      <c r="DV27" s="643"/>
      <c r="DW27" s="646">
        <v>6.4</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243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550718</v>
      </c>
      <c r="CS28" s="644"/>
      <c r="CT28" s="644"/>
      <c r="CU28" s="644"/>
      <c r="CV28" s="644"/>
      <c r="CW28" s="644"/>
      <c r="CX28" s="644"/>
      <c r="CY28" s="645"/>
      <c r="CZ28" s="646">
        <v>11.1</v>
      </c>
      <c r="DA28" s="675"/>
      <c r="DB28" s="675"/>
      <c r="DC28" s="676"/>
      <c r="DD28" s="649">
        <v>519015</v>
      </c>
      <c r="DE28" s="644"/>
      <c r="DF28" s="644"/>
      <c r="DG28" s="644"/>
      <c r="DH28" s="644"/>
      <c r="DI28" s="644"/>
      <c r="DJ28" s="644"/>
      <c r="DK28" s="645"/>
      <c r="DL28" s="649">
        <v>519015</v>
      </c>
      <c r="DM28" s="644"/>
      <c r="DN28" s="644"/>
      <c r="DO28" s="644"/>
      <c r="DP28" s="644"/>
      <c r="DQ28" s="644"/>
      <c r="DR28" s="644"/>
      <c r="DS28" s="644"/>
      <c r="DT28" s="644"/>
      <c r="DU28" s="644"/>
      <c r="DV28" s="645"/>
      <c r="DW28" s="646">
        <v>14.9</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391395</v>
      </c>
      <c r="S29" s="644"/>
      <c r="T29" s="644"/>
      <c r="U29" s="644"/>
      <c r="V29" s="644"/>
      <c r="W29" s="644"/>
      <c r="X29" s="644"/>
      <c r="Y29" s="645"/>
      <c r="Z29" s="703">
        <v>7.5</v>
      </c>
      <c r="AA29" s="703"/>
      <c r="AB29" s="703"/>
      <c r="AC29" s="703"/>
      <c r="AD29" s="704" t="s">
        <v>129</v>
      </c>
      <c r="AE29" s="704"/>
      <c r="AF29" s="704"/>
      <c r="AG29" s="704"/>
      <c r="AH29" s="704"/>
      <c r="AI29" s="704"/>
      <c r="AJ29" s="704"/>
      <c r="AK29" s="704"/>
      <c r="AL29" s="646" t="s">
        <v>129</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550686</v>
      </c>
      <c r="CS29" s="642"/>
      <c r="CT29" s="642"/>
      <c r="CU29" s="642"/>
      <c r="CV29" s="642"/>
      <c r="CW29" s="642"/>
      <c r="CX29" s="642"/>
      <c r="CY29" s="643"/>
      <c r="CZ29" s="646">
        <v>11.1</v>
      </c>
      <c r="DA29" s="675"/>
      <c r="DB29" s="675"/>
      <c r="DC29" s="676"/>
      <c r="DD29" s="649">
        <v>518983</v>
      </c>
      <c r="DE29" s="642"/>
      <c r="DF29" s="642"/>
      <c r="DG29" s="642"/>
      <c r="DH29" s="642"/>
      <c r="DI29" s="642"/>
      <c r="DJ29" s="642"/>
      <c r="DK29" s="643"/>
      <c r="DL29" s="649">
        <v>518983</v>
      </c>
      <c r="DM29" s="642"/>
      <c r="DN29" s="642"/>
      <c r="DO29" s="642"/>
      <c r="DP29" s="642"/>
      <c r="DQ29" s="642"/>
      <c r="DR29" s="642"/>
      <c r="DS29" s="642"/>
      <c r="DT29" s="642"/>
      <c r="DU29" s="642"/>
      <c r="DV29" s="643"/>
      <c r="DW29" s="646">
        <v>14.9</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4119</v>
      </c>
      <c r="S30" s="644"/>
      <c r="T30" s="644"/>
      <c r="U30" s="644"/>
      <c r="V30" s="644"/>
      <c r="W30" s="644"/>
      <c r="X30" s="644"/>
      <c r="Y30" s="645"/>
      <c r="Z30" s="703">
        <v>0.1</v>
      </c>
      <c r="AA30" s="703"/>
      <c r="AB30" s="703"/>
      <c r="AC30" s="703"/>
      <c r="AD30" s="704" t="s">
        <v>121</v>
      </c>
      <c r="AE30" s="704"/>
      <c r="AF30" s="704"/>
      <c r="AG30" s="704"/>
      <c r="AH30" s="704"/>
      <c r="AI30" s="704"/>
      <c r="AJ30" s="704"/>
      <c r="AK30" s="704"/>
      <c r="AL30" s="646" t="s">
        <v>243</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99.1</v>
      </c>
      <c r="BH30" s="722"/>
      <c r="BI30" s="722"/>
      <c r="BJ30" s="722"/>
      <c r="BK30" s="722"/>
      <c r="BL30" s="722"/>
      <c r="BM30" s="723">
        <v>97.1</v>
      </c>
      <c r="BN30" s="722"/>
      <c r="BO30" s="722"/>
      <c r="BP30" s="722"/>
      <c r="BQ30" s="724"/>
      <c r="BR30" s="721">
        <v>99</v>
      </c>
      <c r="BS30" s="722"/>
      <c r="BT30" s="722"/>
      <c r="BU30" s="722"/>
      <c r="BV30" s="722"/>
      <c r="BW30" s="722"/>
      <c r="BX30" s="723">
        <v>97</v>
      </c>
      <c r="BY30" s="722"/>
      <c r="BZ30" s="722"/>
      <c r="CA30" s="722"/>
      <c r="CB30" s="724"/>
      <c r="CD30" s="727"/>
      <c r="CE30" s="728"/>
      <c r="CF30" s="685" t="s">
        <v>301</v>
      </c>
      <c r="CG30" s="682"/>
      <c r="CH30" s="682"/>
      <c r="CI30" s="682"/>
      <c r="CJ30" s="682"/>
      <c r="CK30" s="682"/>
      <c r="CL30" s="682"/>
      <c r="CM30" s="682"/>
      <c r="CN30" s="682"/>
      <c r="CO30" s="682"/>
      <c r="CP30" s="682"/>
      <c r="CQ30" s="683"/>
      <c r="CR30" s="641">
        <v>495477</v>
      </c>
      <c r="CS30" s="644"/>
      <c r="CT30" s="644"/>
      <c r="CU30" s="644"/>
      <c r="CV30" s="644"/>
      <c r="CW30" s="644"/>
      <c r="CX30" s="644"/>
      <c r="CY30" s="645"/>
      <c r="CZ30" s="646">
        <v>10</v>
      </c>
      <c r="DA30" s="675"/>
      <c r="DB30" s="675"/>
      <c r="DC30" s="676"/>
      <c r="DD30" s="649">
        <v>463774</v>
      </c>
      <c r="DE30" s="644"/>
      <c r="DF30" s="644"/>
      <c r="DG30" s="644"/>
      <c r="DH30" s="644"/>
      <c r="DI30" s="644"/>
      <c r="DJ30" s="644"/>
      <c r="DK30" s="645"/>
      <c r="DL30" s="649">
        <v>463774</v>
      </c>
      <c r="DM30" s="644"/>
      <c r="DN30" s="644"/>
      <c r="DO30" s="644"/>
      <c r="DP30" s="644"/>
      <c r="DQ30" s="644"/>
      <c r="DR30" s="644"/>
      <c r="DS30" s="644"/>
      <c r="DT30" s="644"/>
      <c r="DU30" s="644"/>
      <c r="DV30" s="645"/>
      <c r="DW30" s="646">
        <v>13.3</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49778</v>
      </c>
      <c r="S31" s="644"/>
      <c r="T31" s="644"/>
      <c r="U31" s="644"/>
      <c r="V31" s="644"/>
      <c r="W31" s="644"/>
      <c r="X31" s="644"/>
      <c r="Y31" s="645"/>
      <c r="Z31" s="703">
        <v>1</v>
      </c>
      <c r="AA31" s="703"/>
      <c r="AB31" s="703"/>
      <c r="AC31" s="703"/>
      <c r="AD31" s="704" t="s">
        <v>129</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99.2</v>
      </c>
      <c r="BH31" s="642"/>
      <c r="BI31" s="642"/>
      <c r="BJ31" s="642"/>
      <c r="BK31" s="642"/>
      <c r="BL31" s="642"/>
      <c r="BM31" s="647">
        <v>96.9</v>
      </c>
      <c r="BN31" s="720"/>
      <c r="BO31" s="720"/>
      <c r="BP31" s="720"/>
      <c r="BQ31" s="681"/>
      <c r="BR31" s="719">
        <v>99.1</v>
      </c>
      <c r="BS31" s="642"/>
      <c r="BT31" s="642"/>
      <c r="BU31" s="642"/>
      <c r="BV31" s="642"/>
      <c r="BW31" s="642"/>
      <c r="BX31" s="647">
        <v>96.8</v>
      </c>
      <c r="BY31" s="720"/>
      <c r="BZ31" s="720"/>
      <c r="CA31" s="720"/>
      <c r="CB31" s="681"/>
      <c r="CD31" s="727"/>
      <c r="CE31" s="728"/>
      <c r="CF31" s="685" t="s">
        <v>305</v>
      </c>
      <c r="CG31" s="682"/>
      <c r="CH31" s="682"/>
      <c r="CI31" s="682"/>
      <c r="CJ31" s="682"/>
      <c r="CK31" s="682"/>
      <c r="CL31" s="682"/>
      <c r="CM31" s="682"/>
      <c r="CN31" s="682"/>
      <c r="CO31" s="682"/>
      <c r="CP31" s="682"/>
      <c r="CQ31" s="683"/>
      <c r="CR31" s="641">
        <v>55209</v>
      </c>
      <c r="CS31" s="642"/>
      <c r="CT31" s="642"/>
      <c r="CU31" s="642"/>
      <c r="CV31" s="642"/>
      <c r="CW31" s="642"/>
      <c r="CX31" s="642"/>
      <c r="CY31" s="643"/>
      <c r="CZ31" s="646">
        <v>1.1000000000000001</v>
      </c>
      <c r="DA31" s="675"/>
      <c r="DB31" s="675"/>
      <c r="DC31" s="676"/>
      <c r="DD31" s="649">
        <v>55209</v>
      </c>
      <c r="DE31" s="642"/>
      <c r="DF31" s="642"/>
      <c r="DG31" s="642"/>
      <c r="DH31" s="642"/>
      <c r="DI31" s="642"/>
      <c r="DJ31" s="642"/>
      <c r="DK31" s="643"/>
      <c r="DL31" s="649">
        <v>55209</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125537</v>
      </c>
      <c r="S32" s="644"/>
      <c r="T32" s="644"/>
      <c r="U32" s="644"/>
      <c r="V32" s="644"/>
      <c r="W32" s="644"/>
      <c r="X32" s="644"/>
      <c r="Y32" s="645"/>
      <c r="Z32" s="703">
        <v>2.4</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v>
      </c>
      <c r="BH32" s="657"/>
      <c r="BI32" s="657"/>
      <c r="BJ32" s="657"/>
      <c r="BK32" s="657"/>
      <c r="BL32" s="657"/>
      <c r="BM32" s="701">
        <v>97.1</v>
      </c>
      <c r="BN32" s="657"/>
      <c r="BO32" s="657"/>
      <c r="BP32" s="657"/>
      <c r="BQ32" s="694"/>
      <c r="BR32" s="718">
        <v>98.9</v>
      </c>
      <c r="BS32" s="657"/>
      <c r="BT32" s="657"/>
      <c r="BU32" s="657"/>
      <c r="BV32" s="657"/>
      <c r="BW32" s="657"/>
      <c r="BX32" s="701">
        <v>96.9</v>
      </c>
      <c r="BY32" s="657"/>
      <c r="BZ32" s="657"/>
      <c r="CA32" s="657"/>
      <c r="CB32" s="694"/>
      <c r="CD32" s="729"/>
      <c r="CE32" s="730"/>
      <c r="CF32" s="685" t="s">
        <v>308</v>
      </c>
      <c r="CG32" s="682"/>
      <c r="CH32" s="682"/>
      <c r="CI32" s="682"/>
      <c r="CJ32" s="682"/>
      <c r="CK32" s="682"/>
      <c r="CL32" s="682"/>
      <c r="CM32" s="682"/>
      <c r="CN32" s="682"/>
      <c r="CO32" s="682"/>
      <c r="CP32" s="682"/>
      <c r="CQ32" s="683"/>
      <c r="CR32" s="641">
        <v>32</v>
      </c>
      <c r="CS32" s="644"/>
      <c r="CT32" s="644"/>
      <c r="CU32" s="644"/>
      <c r="CV32" s="644"/>
      <c r="CW32" s="644"/>
      <c r="CX32" s="644"/>
      <c r="CY32" s="645"/>
      <c r="CZ32" s="646">
        <v>0</v>
      </c>
      <c r="DA32" s="675"/>
      <c r="DB32" s="675"/>
      <c r="DC32" s="676"/>
      <c r="DD32" s="649">
        <v>32</v>
      </c>
      <c r="DE32" s="644"/>
      <c r="DF32" s="644"/>
      <c r="DG32" s="644"/>
      <c r="DH32" s="644"/>
      <c r="DI32" s="644"/>
      <c r="DJ32" s="644"/>
      <c r="DK32" s="645"/>
      <c r="DL32" s="649">
        <v>32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162075</v>
      </c>
      <c r="S33" s="644"/>
      <c r="T33" s="644"/>
      <c r="U33" s="644"/>
      <c r="V33" s="644"/>
      <c r="W33" s="644"/>
      <c r="X33" s="644"/>
      <c r="Y33" s="645"/>
      <c r="Z33" s="703">
        <v>3.1</v>
      </c>
      <c r="AA33" s="703"/>
      <c r="AB33" s="703"/>
      <c r="AC33" s="703"/>
      <c r="AD33" s="704" t="s">
        <v>129</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2325655</v>
      </c>
      <c r="CS33" s="642"/>
      <c r="CT33" s="642"/>
      <c r="CU33" s="642"/>
      <c r="CV33" s="642"/>
      <c r="CW33" s="642"/>
      <c r="CX33" s="642"/>
      <c r="CY33" s="643"/>
      <c r="CZ33" s="646">
        <v>46.7</v>
      </c>
      <c r="DA33" s="675"/>
      <c r="DB33" s="675"/>
      <c r="DC33" s="676"/>
      <c r="DD33" s="649">
        <v>2032525</v>
      </c>
      <c r="DE33" s="642"/>
      <c r="DF33" s="642"/>
      <c r="DG33" s="642"/>
      <c r="DH33" s="642"/>
      <c r="DI33" s="642"/>
      <c r="DJ33" s="642"/>
      <c r="DK33" s="643"/>
      <c r="DL33" s="649">
        <v>1575951</v>
      </c>
      <c r="DM33" s="642"/>
      <c r="DN33" s="642"/>
      <c r="DO33" s="642"/>
      <c r="DP33" s="642"/>
      <c r="DQ33" s="642"/>
      <c r="DR33" s="642"/>
      <c r="DS33" s="642"/>
      <c r="DT33" s="642"/>
      <c r="DU33" s="642"/>
      <c r="DV33" s="643"/>
      <c r="DW33" s="646">
        <v>45.3</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100884</v>
      </c>
      <c r="S34" s="644"/>
      <c r="T34" s="644"/>
      <c r="U34" s="644"/>
      <c r="V34" s="644"/>
      <c r="W34" s="644"/>
      <c r="X34" s="644"/>
      <c r="Y34" s="645"/>
      <c r="Z34" s="703">
        <v>1.9</v>
      </c>
      <c r="AA34" s="703"/>
      <c r="AB34" s="703"/>
      <c r="AC34" s="703"/>
      <c r="AD34" s="704">
        <v>27</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498181</v>
      </c>
      <c r="CS34" s="644"/>
      <c r="CT34" s="644"/>
      <c r="CU34" s="644"/>
      <c r="CV34" s="644"/>
      <c r="CW34" s="644"/>
      <c r="CX34" s="644"/>
      <c r="CY34" s="645"/>
      <c r="CZ34" s="646">
        <v>10</v>
      </c>
      <c r="DA34" s="675"/>
      <c r="DB34" s="675"/>
      <c r="DC34" s="676"/>
      <c r="DD34" s="649">
        <v>383497</v>
      </c>
      <c r="DE34" s="644"/>
      <c r="DF34" s="644"/>
      <c r="DG34" s="644"/>
      <c r="DH34" s="644"/>
      <c r="DI34" s="644"/>
      <c r="DJ34" s="644"/>
      <c r="DK34" s="645"/>
      <c r="DL34" s="649">
        <v>287671</v>
      </c>
      <c r="DM34" s="644"/>
      <c r="DN34" s="644"/>
      <c r="DO34" s="644"/>
      <c r="DP34" s="644"/>
      <c r="DQ34" s="644"/>
      <c r="DR34" s="644"/>
      <c r="DS34" s="644"/>
      <c r="DT34" s="644"/>
      <c r="DU34" s="644"/>
      <c r="DV34" s="645"/>
      <c r="DW34" s="646">
        <v>8.3000000000000007</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294555</v>
      </c>
      <c r="S35" s="644"/>
      <c r="T35" s="644"/>
      <c r="U35" s="644"/>
      <c r="V35" s="644"/>
      <c r="W35" s="644"/>
      <c r="X35" s="644"/>
      <c r="Y35" s="645"/>
      <c r="Z35" s="703">
        <v>5.7</v>
      </c>
      <c r="AA35" s="703"/>
      <c r="AB35" s="703"/>
      <c r="AC35" s="703"/>
      <c r="AD35" s="704" t="s">
        <v>129</v>
      </c>
      <c r="AE35" s="704"/>
      <c r="AF35" s="704"/>
      <c r="AG35" s="704"/>
      <c r="AH35" s="704"/>
      <c r="AI35" s="704"/>
      <c r="AJ35" s="704"/>
      <c r="AK35" s="704"/>
      <c r="AL35" s="646" t="s">
        <v>129</v>
      </c>
      <c r="AM35" s="647"/>
      <c r="AN35" s="647"/>
      <c r="AO35" s="705"/>
      <c r="AP35" s="214"/>
      <c r="AQ35" s="709" t="s">
        <v>316</v>
      </c>
      <c r="AR35" s="710"/>
      <c r="AS35" s="710"/>
      <c r="AT35" s="710"/>
      <c r="AU35" s="710"/>
      <c r="AV35" s="710"/>
      <c r="AW35" s="710"/>
      <c r="AX35" s="710"/>
      <c r="AY35" s="711"/>
      <c r="AZ35" s="706">
        <v>1056438</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109257</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38775</v>
      </c>
      <c r="CS35" s="642"/>
      <c r="CT35" s="642"/>
      <c r="CU35" s="642"/>
      <c r="CV35" s="642"/>
      <c r="CW35" s="642"/>
      <c r="CX35" s="642"/>
      <c r="CY35" s="643"/>
      <c r="CZ35" s="646">
        <v>0.8</v>
      </c>
      <c r="DA35" s="675"/>
      <c r="DB35" s="675"/>
      <c r="DC35" s="676"/>
      <c r="DD35" s="649">
        <v>28297</v>
      </c>
      <c r="DE35" s="642"/>
      <c r="DF35" s="642"/>
      <c r="DG35" s="642"/>
      <c r="DH35" s="642"/>
      <c r="DI35" s="642"/>
      <c r="DJ35" s="642"/>
      <c r="DK35" s="643"/>
      <c r="DL35" s="649">
        <v>15166</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129</v>
      </c>
      <c r="AM36" s="647"/>
      <c r="AN36" s="647"/>
      <c r="AO36" s="705"/>
      <c r="AQ36" s="678" t="s">
        <v>320</v>
      </c>
      <c r="AR36" s="679"/>
      <c r="AS36" s="679"/>
      <c r="AT36" s="679"/>
      <c r="AU36" s="679"/>
      <c r="AV36" s="679"/>
      <c r="AW36" s="679"/>
      <c r="AX36" s="679"/>
      <c r="AY36" s="680"/>
      <c r="AZ36" s="641">
        <v>336647</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71229</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671440</v>
      </c>
      <c r="CS36" s="644"/>
      <c r="CT36" s="644"/>
      <c r="CU36" s="644"/>
      <c r="CV36" s="644"/>
      <c r="CW36" s="644"/>
      <c r="CX36" s="644"/>
      <c r="CY36" s="645"/>
      <c r="CZ36" s="646">
        <v>13.5</v>
      </c>
      <c r="DA36" s="675"/>
      <c r="DB36" s="675"/>
      <c r="DC36" s="676"/>
      <c r="DD36" s="649">
        <v>638580</v>
      </c>
      <c r="DE36" s="644"/>
      <c r="DF36" s="644"/>
      <c r="DG36" s="644"/>
      <c r="DH36" s="644"/>
      <c r="DI36" s="644"/>
      <c r="DJ36" s="644"/>
      <c r="DK36" s="645"/>
      <c r="DL36" s="649">
        <v>536934</v>
      </c>
      <c r="DM36" s="644"/>
      <c r="DN36" s="644"/>
      <c r="DO36" s="644"/>
      <c r="DP36" s="644"/>
      <c r="DQ36" s="644"/>
      <c r="DR36" s="644"/>
      <c r="DS36" s="644"/>
      <c r="DT36" s="644"/>
      <c r="DU36" s="644"/>
      <c r="DV36" s="645"/>
      <c r="DW36" s="646">
        <v>15.4</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176955</v>
      </c>
      <c r="S37" s="644"/>
      <c r="T37" s="644"/>
      <c r="U37" s="644"/>
      <c r="V37" s="644"/>
      <c r="W37" s="644"/>
      <c r="X37" s="644"/>
      <c r="Y37" s="645"/>
      <c r="Z37" s="703">
        <v>3.4</v>
      </c>
      <c r="AA37" s="703"/>
      <c r="AB37" s="703"/>
      <c r="AC37" s="703"/>
      <c r="AD37" s="704" t="s">
        <v>129</v>
      </c>
      <c r="AE37" s="704"/>
      <c r="AF37" s="704"/>
      <c r="AG37" s="704"/>
      <c r="AH37" s="704"/>
      <c r="AI37" s="704"/>
      <c r="AJ37" s="704"/>
      <c r="AK37" s="704"/>
      <c r="AL37" s="646" t="s">
        <v>129</v>
      </c>
      <c r="AM37" s="647"/>
      <c r="AN37" s="647"/>
      <c r="AO37" s="705"/>
      <c r="AQ37" s="678" t="s">
        <v>324</v>
      </c>
      <c r="AR37" s="679"/>
      <c r="AS37" s="679"/>
      <c r="AT37" s="679"/>
      <c r="AU37" s="679"/>
      <c r="AV37" s="679"/>
      <c r="AW37" s="679"/>
      <c r="AX37" s="679"/>
      <c r="AY37" s="680"/>
      <c r="AZ37" s="641">
        <v>103288</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1853</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417051</v>
      </c>
      <c r="CS37" s="642"/>
      <c r="CT37" s="642"/>
      <c r="CU37" s="642"/>
      <c r="CV37" s="642"/>
      <c r="CW37" s="642"/>
      <c r="CX37" s="642"/>
      <c r="CY37" s="643"/>
      <c r="CZ37" s="646">
        <v>8.4</v>
      </c>
      <c r="DA37" s="675"/>
      <c r="DB37" s="675"/>
      <c r="DC37" s="676"/>
      <c r="DD37" s="649">
        <v>415240</v>
      </c>
      <c r="DE37" s="642"/>
      <c r="DF37" s="642"/>
      <c r="DG37" s="642"/>
      <c r="DH37" s="642"/>
      <c r="DI37" s="642"/>
      <c r="DJ37" s="642"/>
      <c r="DK37" s="643"/>
      <c r="DL37" s="649">
        <v>405645</v>
      </c>
      <c r="DM37" s="642"/>
      <c r="DN37" s="642"/>
      <c r="DO37" s="642"/>
      <c r="DP37" s="642"/>
      <c r="DQ37" s="642"/>
      <c r="DR37" s="642"/>
      <c r="DS37" s="642"/>
      <c r="DT37" s="642"/>
      <c r="DU37" s="642"/>
      <c r="DV37" s="643"/>
      <c r="DW37" s="646">
        <v>11.7</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5195532</v>
      </c>
      <c r="S38" s="693"/>
      <c r="T38" s="693"/>
      <c r="U38" s="693"/>
      <c r="V38" s="693"/>
      <c r="W38" s="693"/>
      <c r="X38" s="693"/>
      <c r="Y38" s="698"/>
      <c r="Z38" s="699">
        <v>100</v>
      </c>
      <c r="AA38" s="699"/>
      <c r="AB38" s="699"/>
      <c r="AC38" s="699"/>
      <c r="AD38" s="700">
        <v>3303785</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14734</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2886</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953150</v>
      </c>
      <c r="CS38" s="644"/>
      <c r="CT38" s="644"/>
      <c r="CU38" s="644"/>
      <c r="CV38" s="644"/>
      <c r="CW38" s="644"/>
      <c r="CX38" s="644"/>
      <c r="CY38" s="645"/>
      <c r="CZ38" s="646">
        <v>19.100000000000001</v>
      </c>
      <c r="DA38" s="675"/>
      <c r="DB38" s="675"/>
      <c r="DC38" s="676"/>
      <c r="DD38" s="649">
        <v>823969</v>
      </c>
      <c r="DE38" s="644"/>
      <c r="DF38" s="644"/>
      <c r="DG38" s="644"/>
      <c r="DH38" s="644"/>
      <c r="DI38" s="644"/>
      <c r="DJ38" s="644"/>
      <c r="DK38" s="645"/>
      <c r="DL38" s="649">
        <v>736180</v>
      </c>
      <c r="DM38" s="644"/>
      <c r="DN38" s="644"/>
      <c r="DO38" s="644"/>
      <c r="DP38" s="644"/>
      <c r="DQ38" s="644"/>
      <c r="DR38" s="644"/>
      <c r="DS38" s="644"/>
      <c r="DT38" s="644"/>
      <c r="DU38" s="644"/>
      <c r="DV38" s="645"/>
      <c r="DW38" s="646">
        <v>21.2</v>
      </c>
      <c r="DX38" s="675"/>
      <c r="DY38" s="675"/>
      <c r="DZ38" s="675"/>
      <c r="EA38" s="675"/>
      <c r="EB38" s="675"/>
      <c r="EC38" s="677"/>
    </row>
    <row r="39" spans="2:133" ht="11.25" customHeight="1">
      <c r="AQ39" s="678" t="s">
        <v>331</v>
      </c>
      <c r="AR39" s="679"/>
      <c r="AS39" s="679"/>
      <c r="AT39" s="679"/>
      <c r="AU39" s="679"/>
      <c r="AV39" s="679"/>
      <c r="AW39" s="679"/>
      <c r="AX39" s="679"/>
      <c r="AY39" s="680"/>
      <c r="AZ39" s="641" t="s">
        <v>129</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106</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161810</v>
      </c>
      <c r="CS39" s="642"/>
      <c r="CT39" s="642"/>
      <c r="CU39" s="642"/>
      <c r="CV39" s="642"/>
      <c r="CW39" s="642"/>
      <c r="CX39" s="642"/>
      <c r="CY39" s="643"/>
      <c r="CZ39" s="646">
        <v>3.3</v>
      </c>
      <c r="DA39" s="675"/>
      <c r="DB39" s="675"/>
      <c r="DC39" s="676"/>
      <c r="DD39" s="649">
        <v>156436</v>
      </c>
      <c r="DE39" s="642"/>
      <c r="DF39" s="642"/>
      <c r="DG39" s="642"/>
      <c r="DH39" s="642"/>
      <c r="DI39" s="642"/>
      <c r="DJ39" s="642"/>
      <c r="DK39" s="643"/>
      <c r="DL39" s="649" t="s">
        <v>129</v>
      </c>
      <c r="DM39" s="642"/>
      <c r="DN39" s="642"/>
      <c r="DO39" s="642"/>
      <c r="DP39" s="642"/>
      <c r="DQ39" s="642"/>
      <c r="DR39" s="642"/>
      <c r="DS39" s="642"/>
      <c r="DT39" s="642"/>
      <c r="DU39" s="642"/>
      <c r="DV39" s="643"/>
      <c r="DW39" s="646" t="s">
        <v>129</v>
      </c>
      <c r="DX39" s="675"/>
      <c r="DY39" s="675"/>
      <c r="DZ39" s="675"/>
      <c r="EA39" s="675"/>
      <c r="EB39" s="675"/>
      <c r="EC39" s="677"/>
    </row>
    <row r="40" spans="2:133" ht="11.25" customHeight="1">
      <c r="AQ40" s="678" t="s">
        <v>335</v>
      </c>
      <c r="AR40" s="679"/>
      <c r="AS40" s="679"/>
      <c r="AT40" s="679"/>
      <c r="AU40" s="679"/>
      <c r="AV40" s="679"/>
      <c r="AW40" s="679"/>
      <c r="AX40" s="679"/>
      <c r="AY40" s="680"/>
      <c r="AZ40" s="641">
        <v>162783</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134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2299</v>
      </c>
      <c r="CS40" s="644"/>
      <c r="CT40" s="644"/>
      <c r="CU40" s="644"/>
      <c r="CV40" s="644"/>
      <c r="CW40" s="644"/>
      <c r="CX40" s="644"/>
      <c r="CY40" s="645"/>
      <c r="CZ40" s="646">
        <v>0</v>
      </c>
      <c r="DA40" s="675"/>
      <c r="DB40" s="675"/>
      <c r="DC40" s="676"/>
      <c r="DD40" s="649">
        <v>1746</v>
      </c>
      <c r="DE40" s="644"/>
      <c r="DF40" s="644"/>
      <c r="DG40" s="644"/>
      <c r="DH40" s="644"/>
      <c r="DI40" s="644"/>
      <c r="DJ40" s="644"/>
      <c r="DK40" s="645"/>
      <c r="DL40" s="649" t="s">
        <v>129</v>
      </c>
      <c r="DM40" s="644"/>
      <c r="DN40" s="644"/>
      <c r="DO40" s="644"/>
      <c r="DP40" s="644"/>
      <c r="DQ40" s="644"/>
      <c r="DR40" s="644"/>
      <c r="DS40" s="644"/>
      <c r="DT40" s="644"/>
      <c r="DU40" s="644"/>
      <c r="DV40" s="645"/>
      <c r="DW40" s="646" t="s">
        <v>129</v>
      </c>
      <c r="DX40" s="675"/>
      <c r="DY40" s="675"/>
      <c r="DZ40" s="675"/>
      <c r="EA40" s="675"/>
      <c r="EB40" s="675"/>
      <c r="EC40" s="677"/>
    </row>
    <row r="41" spans="2:133" ht="11.25" customHeight="1">
      <c r="AQ41" s="690" t="s">
        <v>338</v>
      </c>
      <c r="AR41" s="691"/>
      <c r="AS41" s="691"/>
      <c r="AT41" s="691"/>
      <c r="AU41" s="691"/>
      <c r="AV41" s="691"/>
      <c r="AW41" s="691"/>
      <c r="AX41" s="691"/>
      <c r="AY41" s="692"/>
      <c r="AZ41" s="656">
        <v>438986</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428</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129</v>
      </c>
      <c r="CS41" s="642"/>
      <c r="CT41" s="642"/>
      <c r="CU41" s="642"/>
      <c r="CV41" s="642"/>
      <c r="CW41" s="642"/>
      <c r="CX41" s="642"/>
      <c r="CY41" s="643"/>
      <c r="CZ41" s="646" t="s">
        <v>129</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304680</v>
      </c>
      <c r="CS42" s="644"/>
      <c r="CT42" s="644"/>
      <c r="CU42" s="644"/>
      <c r="CV42" s="644"/>
      <c r="CW42" s="644"/>
      <c r="CX42" s="644"/>
      <c r="CY42" s="645"/>
      <c r="CZ42" s="646">
        <v>6.1</v>
      </c>
      <c r="DA42" s="647"/>
      <c r="DB42" s="647"/>
      <c r="DC42" s="648"/>
      <c r="DD42" s="649">
        <v>91271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12808</v>
      </c>
      <c r="CS43" s="642"/>
      <c r="CT43" s="642"/>
      <c r="CU43" s="642"/>
      <c r="CV43" s="642"/>
      <c r="CW43" s="642"/>
      <c r="CX43" s="642"/>
      <c r="CY43" s="643"/>
      <c r="CZ43" s="646">
        <v>0.3</v>
      </c>
      <c r="DA43" s="675"/>
      <c r="DB43" s="675"/>
      <c r="DC43" s="676"/>
      <c r="DD43" s="649">
        <v>12808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251307</v>
      </c>
      <c r="CS44" s="644"/>
      <c r="CT44" s="644"/>
      <c r="CU44" s="644"/>
      <c r="CV44" s="644"/>
      <c r="CW44" s="644"/>
      <c r="CX44" s="644"/>
      <c r="CY44" s="645"/>
      <c r="CZ44" s="646">
        <v>5</v>
      </c>
      <c r="DA44" s="647"/>
      <c r="DB44" s="647"/>
      <c r="DC44" s="648"/>
      <c r="DD44" s="649">
        <v>90272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109593</v>
      </c>
      <c r="CS45" s="642"/>
      <c r="CT45" s="642"/>
      <c r="CU45" s="642"/>
      <c r="CV45" s="642"/>
      <c r="CW45" s="642"/>
      <c r="CX45" s="642"/>
      <c r="CY45" s="643"/>
      <c r="CZ45" s="646">
        <v>2.2000000000000002</v>
      </c>
      <c r="DA45" s="675"/>
      <c r="DB45" s="675"/>
      <c r="DC45" s="676"/>
      <c r="DD45" s="649">
        <v>11014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137867</v>
      </c>
      <c r="CS46" s="644"/>
      <c r="CT46" s="644"/>
      <c r="CU46" s="644"/>
      <c r="CV46" s="644"/>
      <c r="CW46" s="644"/>
      <c r="CX46" s="644"/>
      <c r="CY46" s="645"/>
      <c r="CZ46" s="646">
        <v>2.8</v>
      </c>
      <c r="DA46" s="647"/>
      <c r="DB46" s="647"/>
      <c r="DC46" s="648"/>
      <c r="DD46" s="649">
        <v>78411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53373</v>
      </c>
      <c r="CS47" s="642"/>
      <c r="CT47" s="642"/>
      <c r="CU47" s="642"/>
      <c r="CV47" s="642"/>
      <c r="CW47" s="642"/>
      <c r="CX47" s="642"/>
      <c r="CY47" s="643"/>
      <c r="CZ47" s="646">
        <v>1.1000000000000001</v>
      </c>
      <c r="DA47" s="675"/>
      <c r="DB47" s="675"/>
      <c r="DC47" s="676"/>
      <c r="DD47" s="649">
        <v>999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129</v>
      </c>
      <c r="CS48" s="644"/>
      <c r="CT48" s="644"/>
      <c r="CU48" s="644"/>
      <c r="CV48" s="644"/>
      <c r="CW48" s="644"/>
      <c r="CX48" s="644"/>
      <c r="CY48" s="645"/>
      <c r="CZ48" s="646" t="s">
        <v>129</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4977442</v>
      </c>
      <c r="CS49" s="657"/>
      <c r="CT49" s="657"/>
      <c r="CU49" s="657"/>
      <c r="CV49" s="657"/>
      <c r="CW49" s="657"/>
      <c r="CX49" s="657"/>
      <c r="CY49" s="658"/>
      <c r="CZ49" s="659">
        <v>100</v>
      </c>
      <c r="DA49" s="660"/>
      <c r="DB49" s="660"/>
      <c r="DC49" s="661"/>
      <c r="DD49" s="662">
        <v>3788324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mfXsGswceNpz/GtX6nYPC8m0aBPpM43FT9aeylu6EefZJQKJdxl3pJT0CdLjMqHHVxtr02HRxtxDutrGB3Eg==" saltValue="JRkZV7HxV/9UMn3oXjUm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6" zoomScale="70" zoomScaleNormal="25" zoomScaleSheetLayoutView="70" workbookViewId="0">
      <selection activeCell="BH82" sqref="BH8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5195</v>
      </c>
      <c r="R7" s="1174"/>
      <c r="S7" s="1174"/>
      <c r="T7" s="1174"/>
      <c r="U7" s="1174"/>
      <c r="V7" s="1174">
        <v>4977</v>
      </c>
      <c r="W7" s="1174"/>
      <c r="X7" s="1174"/>
      <c r="Y7" s="1174"/>
      <c r="Z7" s="1174"/>
      <c r="AA7" s="1174">
        <v>218</v>
      </c>
      <c r="AB7" s="1174"/>
      <c r="AC7" s="1174"/>
      <c r="AD7" s="1174"/>
      <c r="AE7" s="1175"/>
      <c r="AF7" s="1176">
        <v>207</v>
      </c>
      <c r="AG7" s="1177"/>
      <c r="AH7" s="1177"/>
      <c r="AI7" s="1177"/>
      <c r="AJ7" s="1178"/>
      <c r="AK7" s="1160">
        <v>125</v>
      </c>
      <c r="AL7" s="1161"/>
      <c r="AM7" s="1161"/>
      <c r="AN7" s="1161"/>
      <c r="AO7" s="1161"/>
      <c r="AP7" s="1161">
        <v>4971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375</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5195</v>
      </c>
      <c r="R23" s="1138"/>
      <c r="S23" s="1138"/>
      <c r="T23" s="1138"/>
      <c r="U23" s="1138"/>
      <c r="V23" s="1138">
        <v>4977</v>
      </c>
      <c r="W23" s="1138"/>
      <c r="X23" s="1138"/>
      <c r="Y23" s="1138"/>
      <c r="Z23" s="1138"/>
      <c r="AA23" s="1138">
        <v>218</v>
      </c>
      <c r="AB23" s="1138"/>
      <c r="AC23" s="1138"/>
      <c r="AD23" s="1138"/>
      <c r="AE23" s="1139"/>
      <c r="AF23" s="1140">
        <v>207</v>
      </c>
      <c r="AG23" s="1138"/>
      <c r="AH23" s="1138"/>
      <c r="AI23" s="1138"/>
      <c r="AJ23" s="1141"/>
      <c r="AK23" s="1142"/>
      <c r="AL23" s="1143"/>
      <c r="AM23" s="1143"/>
      <c r="AN23" s="1143"/>
      <c r="AO23" s="1143"/>
      <c r="AP23" s="1138">
        <v>4971</v>
      </c>
      <c r="AQ23" s="1138"/>
      <c r="AR23" s="1138"/>
      <c r="AS23" s="1138"/>
      <c r="AT23" s="1138"/>
      <c r="AU23" s="1144"/>
      <c r="AV23" s="1144"/>
      <c r="AW23" s="1144"/>
      <c r="AX23" s="1144"/>
      <c r="AY23" s="1145"/>
      <c r="AZ23" s="1134" t="s">
        <v>378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2103</v>
      </c>
      <c r="R28" s="1123"/>
      <c r="S28" s="1123"/>
      <c r="T28" s="1123"/>
      <c r="U28" s="1123"/>
      <c r="V28" s="1123">
        <v>1994</v>
      </c>
      <c r="W28" s="1123"/>
      <c r="X28" s="1123"/>
      <c r="Y28" s="1123"/>
      <c r="Z28" s="1123"/>
      <c r="AA28" s="1123">
        <v>109</v>
      </c>
      <c r="AB28" s="1123"/>
      <c r="AC28" s="1123"/>
      <c r="AD28" s="1123"/>
      <c r="AE28" s="1124"/>
      <c r="AF28" s="1125">
        <v>109</v>
      </c>
      <c r="AG28" s="1123"/>
      <c r="AH28" s="1123"/>
      <c r="AI28" s="1123"/>
      <c r="AJ28" s="1126"/>
      <c r="AK28" s="1127">
        <v>163</v>
      </c>
      <c r="AL28" s="1115"/>
      <c r="AM28" s="1115"/>
      <c r="AN28" s="1115"/>
      <c r="AO28" s="1115"/>
      <c r="AP28" s="1115" t="s">
        <v>587</v>
      </c>
      <c r="AQ28" s="1115"/>
      <c r="AR28" s="1115"/>
      <c r="AS28" s="1115"/>
      <c r="AT28" s="1115"/>
      <c r="AU28" s="1115" t="s">
        <v>587</v>
      </c>
      <c r="AV28" s="1115"/>
      <c r="AW28" s="1115"/>
      <c r="AX28" s="1115"/>
      <c r="AY28" s="1115"/>
      <c r="AZ28" s="1116" t="s">
        <v>587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390</v>
      </c>
      <c r="C29" s="1101"/>
      <c r="D29" s="1101"/>
      <c r="E29" s="1101"/>
      <c r="F29" s="1101"/>
      <c r="G29" s="1101"/>
      <c r="H29" s="1101"/>
      <c r="I29" s="1101"/>
      <c r="J29" s="1101"/>
      <c r="K29" s="1101"/>
      <c r="L29" s="1101"/>
      <c r="M29" s="1101"/>
      <c r="N29" s="1101"/>
      <c r="O29" s="1101"/>
      <c r="P29" s="1102"/>
      <c r="Q29" s="1112">
        <v>28</v>
      </c>
      <c r="R29" s="1113"/>
      <c r="S29" s="1113"/>
      <c r="T29" s="1113"/>
      <c r="U29" s="1113"/>
      <c r="V29" s="1113">
        <v>28</v>
      </c>
      <c r="W29" s="1113"/>
      <c r="X29" s="1113"/>
      <c r="Y29" s="1113"/>
      <c r="Z29" s="1113"/>
      <c r="AA29" s="1113" t="s">
        <v>587</v>
      </c>
      <c r="AB29" s="1113"/>
      <c r="AC29" s="1113"/>
      <c r="AD29" s="1113"/>
      <c r="AE29" s="1114"/>
      <c r="AF29" s="1106" t="s">
        <v>391</v>
      </c>
      <c r="AG29" s="1107"/>
      <c r="AH29" s="1107"/>
      <c r="AI29" s="1107"/>
      <c r="AJ29" s="1108"/>
      <c r="AK29" s="1049">
        <v>10</v>
      </c>
      <c r="AL29" s="1040"/>
      <c r="AM29" s="1040"/>
      <c r="AN29" s="1040"/>
      <c r="AO29" s="1040"/>
      <c r="AP29" s="1040" t="s">
        <v>587</v>
      </c>
      <c r="AQ29" s="1040"/>
      <c r="AR29" s="1040"/>
      <c r="AS29" s="1040"/>
      <c r="AT29" s="1040"/>
      <c r="AU29" s="1040" t="s">
        <v>587</v>
      </c>
      <c r="AV29" s="1040"/>
      <c r="AW29" s="1040"/>
      <c r="AX29" s="1040"/>
      <c r="AY29" s="1040"/>
      <c r="AZ29" s="1111" t="s">
        <v>587</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392</v>
      </c>
      <c r="C30" s="1101"/>
      <c r="D30" s="1101"/>
      <c r="E30" s="1101"/>
      <c r="F30" s="1101"/>
      <c r="G30" s="1101"/>
      <c r="H30" s="1101"/>
      <c r="I30" s="1101"/>
      <c r="J30" s="1101"/>
      <c r="K30" s="1101"/>
      <c r="L30" s="1101"/>
      <c r="M30" s="1101"/>
      <c r="N30" s="1101"/>
      <c r="O30" s="1101"/>
      <c r="P30" s="1102"/>
      <c r="Q30" s="1112">
        <v>1400</v>
      </c>
      <c r="R30" s="1113"/>
      <c r="S30" s="1113"/>
      <c r="T30" s="1113"/>
      <c r="U30" s="1113"/>
      <c r="V30" s="1113">
        <v>1345</v>
      </c>
      <c r="W30" s="1113"/>
      <c r="X30" s="1113"/>
      <c r="Y30" s="1113"/>
      <c r="Z30" s="1113"/>
      <c r="AA30" s="1113">
        <v>55</v>
      </c>
      <c r="AB30" s="1113"/>
      <c r="AC30" s="1113"/>
      <c r="AD30" s="1113"/>
      <c r="AE30" s="1114"/>
      <c r="AF30" s="1106">
        <v>55</v>
      </c>
      <c r="AG30" s="1107"/>
      <c r="AH30" s="1107"/>
      <c r="AI30" s="1107"/>
      <c r="AJ30" s="1108"/>
      <c r="AK30" s="1049">
        <v>201</v>
      </c>
      <c r="AL30" s="1040"/>
      <c r="AM30" s="1040"/>
      <c r="AN30" s="1040"/>
      <c r="AO30" s="1040"/>
      <c r="AP30" s="1040" t="s">
        <v>587</v>
      </c>
      <c r="AQ30" s="1040"/>
      <c r="AR30" s="1040"/>
      <c r="AS30" s="1040"/>
      <c r="AT30" s="1040"/>
      <c r="AU30" s="1040" t="s">
        <v>587</v>
      </c>
      <c r="AV30" s="1040"/>
      <c r="AW30" s="1040"/>
      <c r="AX30" s="1040"/>
      <c r="AY30" s="1040"/>
      <c r="AZ30" s="1111" t="s">
        <v>587</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393</v>
      </c>
      <c r="C31" s="1101"/>
      <c r="D31" s="1101"/>
      <c r="E31" s="1101"/>
      <c r="F31" s="1101"/>
      <c r="G31" s="1101"/>
      <c r="H31" s="1101"/>
      <c r="I31" s="1101"/>
      <c r="J31" s="1101"/>
      <c r="K31" s="1101"/>
      <c r="L31" s="1101"/>
      <c r="M31" s="1101"/>
      <c r="N31" s="1101"/>
      <c r="O31" s="1101"/>
      <c r="P31" s="1102"/>
      <c r="Q31" s="1112">
        <v>229</v>
      </c>
      <c r="R31" s="1113"/>
      <c r="S31" s="1113"/>
      <c r="T31" s="1113"/>
      <c r="U31" s="1113"/>
      <c r="V31" s="1113">
        <v>229</v>
      </c>
      <c r="W31" s="1113"/>
      <c r="X31" s="1113"/>
      <c r="Y31" s="1113"/>
      <c r="Z31" s="1113"/>
      <c r="AA31" s="1113" t="s">
        <v>587</v>
      </c>
      <c r="AB31" s="1113"/>
      <c r="AC31" s="1113"/>
      <c r="AD31" s="1113"/>
      <c r="AE31" s="1114"/>
      <c r="AF31" s="1106" t="s">
        <v>394</v>
      </c>
      <c r="AG31" s="1107"/>
      <c r="AH31" s="1107"/>
      <c r="AI31" s="1107"/>
      <c r="AJ31" s="1108"/>
      <c r="AK31" s="1049">
        <v>69</v>
      </c>
      <c r="AL31" s="1040"/>
      <c r="AM31" s="1040"/>
      <c r="AN31" s="1040"/>
      <c r="AO31" s="1040"/>
      <c r="AP31" s="1040" t="s">
        <v>587</v>
      </c>
      <c r="AQ31" s="1040"/>
      <c r="AR31" s="1040"/>
      <c r="AS31" s="1040"/>
      <c r="AT31" s="1040"/>
      <c r="AU31" s="1040" t="s">
        <v>587</v>
      </c>
      <c r="AV31" s="1040"/>
      <c r="AW31" s="1040"/>
      <c r="AX31" s="1040"/>
      <c r="AY31" s="1040"/>
      <c r="AZ31" s="1111" t="s">
        <v>587</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395</v>
      </c>
      <c r="C32" s="1101"/>
      <c r="D32" s="1101"/>
      <c r="E32" s="1101"/>
      <c r="F32" s="1101"/>
      <c r="G32" s="1101"/>
      <c r="H32" s="1101"/>
      <c r="I32" s="1101"/>
      <c r="J32" s="1101"/>
      <c r="K32" s="1101"/>
      <c r="L32" s="1101"/>
      <c r="M32" s="1101"/>
      <c r="N32" s="1101"/>
      <c r="O32" s="1101"/>
      <c r="P32" s="1102"/>
      <c r="Q32" s="1112">
        <v>619</v>
      </c>
      <c r="R32" s="1113"/>
      <c r="S32" s="1113"/>
      <c r="T32" s="1113"/>
      <c r="U32" s="1113"/>
      <c r="V32" s="1113">
        <v>619</v>
      </c>
      <c r="W32" s="1113"/>
      <c r="X32" s="1113"/>
      <c r="Y32" s="1113"/>
      <c r="Z32" s="1113"/>
      <c r="AA32" s="1113" t="s">
        <v>587</v>
      </c>
      <c r="AB32" s="1113"/>
      <c r="AC32" s="1113"/>
      <c r="AD32" s="1113"/>
      <c r="AE32" s="1114"/>
      <c r="AF32" s="1106" t="s">
        <v>396</v>
      </c>
      <c r="AG32" s="1107"/>
      <c r="AH32" s="1107"/>
      <c r="AI32" s="1107"/>
      <c r="AJ32" s="1108"/>
      <c r="AK32" s="1049">
        <v>278</v>
      </c>
      <c r="AL32" s="1040"/>
      <c r="AM32" s="1040"/>
      <c r="AN32" s="1040"/>
      <c r="AO32" s="1040"/>
      <c r="AP32" s="1040">
        <v>4429</v>
      </c>
      <c r="AQ32" s="1040"/>
      <c r="AR32" s="1040"/>
      <c r="AS32" s="1040"/>
      <c r="AT32" s="1040"/>
      <c r="AU32" s="1040">
        <v>3994</v>
      </c>
      <c r="AV32" s="1040"/>
      <c r="AW32" s="1040"/>
      <c r="AX32" s="1040"/>
      <c r="AY32" s="1040"/>
      <c r="AZ32" s="1111" t="s">
        <v>587</v>
      </c>
      <c r="BA32" s="1111"/>
      <c r="BB32" s="1111"/>
      <c r="BC32" s="1111"/>
      <c r="BD32" s="1111"/>
      <c r="BE32" s="1095" t="s">
        <v>397</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398</v>
      </c>
      <c r="C33" s="1101"/>
      <c r="D33" s="1101"/>
      <c r="E33" s="1101"/>
      <c r="F33" s="1101"/>
      <c r="G33" s="1101"/>
      <c r="H33" s="1101"/>
      <c r="I33" s="1101"/>
      <c r="J33" s="1101"/>
      <c r="K33" s="1101"/>
      <c r="L33" s="1101"/>
      <c r="M33" s="1101"/>
      <c r="N33" s="1101"/>
      <c r="O33" s="1101"/>
      <c r="P33" s="1102"/>
      <c r="Q33" s="1112">
        <v>91</v>
      </c>
      <c r="R33" s="1113"/>
      <c r="S33" s="1113"/>
      <c r="T33" s="1113"/>
      <c r="U33" s="1113"/>
      <c r="V33" s="1113">
        <v>91</v>
      </c>
      <c r="W33" s="1113"/>
      <c r="X33" s="1113"/>
      <c r="Y33" s="1113"/>
      <c r="Z33" s="1113"/>
      <c r="AA33" s="1113" t="s">
        <v>587</v>
      </c>
      <c r="AB33" s="1113"/>
      <c r="AC33" s="1113"/>
      <c r="AD33" s="1113"/>
      <c r="AE33" s="1114"/>
      <c r="AF33" s="1106" t="s">
        <v>399</v>
      </c>
      <c r="AG33" s="1107"/>
      <c r="AH33" s="1107"/>
      <c r="AI33" s="1107"/>
      <c r="AJ33" s="1108"/>
      <c r="AK33" s="1049">
        <v>59</v>
      </c>
      <c r="AL33" s="1040"/>
      <c r="AM33" s="1040"/>
      <c r="AN33" s="1040"/>
      <c r="AO33" s="1040"/>
      <c r="AP33" s="1040">
        <v>691</v>
      </c>
      <c r="AQ33" s="1040"/>
      <c r="AR33" s="1040"/>
      <c r="AS33" s="1040"/>
      <c r="AT33" s="1040"/>
      <c r="AU33" s="1040">
        <v>671</v>
      </c>
      <c r="AV33" s="1040"/>
      <c r="AW33" s="1040"/>
      <c r="AX33" s="1040"/>
      <c r="AY33" s="1040"/>
      <c r="AZ33" s="1111" t="s">
        <v>587</v>
      </c>
      <c r="BA33" s="1111"/>
      <c r="BB33" s="1111"/>
      <c r="BC33" s="1111"/>
      <c r="BD33" s="1111"/>
      <c r="BE33" s="1095" t="s">
        <v>400</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164</v>
      </c>
      <c r="AG63" s="1028"/>
      <c r="AH63" s="1028"/>
      <c r="AI63" s="1028"/>
      <c r="AJ63" s="1093"/>
      <c r="AK63" s="1094"/>
      <c r="AL63" s="1032"/>
      <c r="AM63" s="1032"/>
      <c r="AN63" s="1032"/>
      <c r="AO63" s="1032"/>
      <c r="AP63" s="1028">
        <v>5120</v>
      </c>
      <c r="AQ63" s="1028"/>
      <c r="AR63" s="1028"/>
      <c r="AS63" s="1028"/>
      <c r="AT63" s="1028"/>
      <c r="AU63" s="1028">
        <v>4665</v>
      </c>
      <c r="AV63" s="1028"/>
      <c r="AW63" s="1028"/>
      <c r="AX63" s="1028"/>
      <c r="AY63" s="1028"/>
      <c r="AZ63" s="1088"/>
      <c r="BA63" s="1088"/>
      <c r="BB63" s="1088"/>
      <c r="BC63" s="1088"/>
      <c r="BD63" s="1088"/>
      <c r="BE63" s="1029"/>
      <c r="BF63" s="1029"/>
      <c r="BG63" s="1029"/>
      <c r="BH63" s="1029"/>
      <c r="BI63" s="1030"/>
      <c r="BJ63" s="1089" t="s">
        <v>399</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689</v>
      </c>
      <c r="R68" s="1051"/>
      <c r="S68" s="1051"/>
      <c r="T68" s="1051"/>
      <c r="U68" s="1051"/>
      <c r="V68" s="1051">
        <v>676</v>
      </c>
      <c r="W68" s="1051"/>
      <c r="X68" s="1051"/>
      <c r="Y68" s="1051"/>
      <c r="Z68" s="1051"/>
      <c r="AA68" s="1051">
        <v>13</v>
      </c>
      <c r="AB68" s="1051"/>
      <c r="AC68" s="1051"/>
      <c r="AD68" s="1051"/>
      <c r="AE68" s="1051"/>
      <c r="AF68" s="1051">
        <v>13</v>
      </c>
      <c r="AG68" s="1051"/>
      <c r="AH68" s="1051"/>
      <c r="AI68" s="1051"/>
      <c r="AJ68" s="1051"/>
      <c r="AK68" s="1051" t="s">
        <v>596</v>
      </c>
      <c r="AL68" s="1051"/>
      <c r="AM68" s="1051"/>
      <c r="AN68" s="1051"/>
      <c r="AO68" s="1051"/>
      <c r="AP68" s="1051">
        <v>790</v>
      </c>
      <c r="AQ68" s="1051"/>
      <c r="AR68" s="1051"/>
      <c r="AS68" s="1051"/>
      <c r="AT68" s="1051"/>
      <c r="AU68" s="1051">
        <v>144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250</v>
      </c>
      <c r="R69" s="1040"/>
      <c r="S69" s="1040"/>
      <c r="T69" s="1040"/>
      <c r="U69" s="1040"/>
      <c r="V69" s="1040">
        <v>249</v>
      </c>
      <c r="W69" s="1040"/>
      <c r="X69" s="1040"/>
      <c r="Y69" s="1040"/>
      <c r="Z69" s="1040"/>
      <c r="AA69" s="1040">
        <v>1</v>
      </c>
      <c r="AB69" s="1040"/>
      <c r="AC69" s="1040"/>
      <c r="AD69" s="1040"/>
      <c r="AE69" s="1040"/>
      <c r="AF69" s="1040">
        <v>1</v>
      </c>
      <c r="AG69" s="1040"/>
      <c r="AH69" s="1040"/>
      <c r="AI69" s="1040"/>
      <c r="AJ69" s="1040"/>
      <c r="AK69" s="1040">
        <v>4</v>
      </c>
      <c r="AL69" s="1040"/>
      <c r="AM69" s="1040"/>
      <c r="AN69" s="1040"/>
      <c r="AO69" s="1040"/>
      <c r="AP69" s="1040">
        <v>278</v>
      </c>
      <c r="AQ69" s="1040"/>
      <c r="AR69" s="1040"/>
      <c r="AS69" s="1040"/>
      <c r="AT69" s="1040"/>
      <c r="AU69" s="1040">
        <v>139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45</v>
      </c>
      <c r="R70" s="1040"/>
      <c r="S70" s="1040"/>
      <c r="T70" s="1040"/>
      <c r="U70" s="1040"/>
      <c r="V70" s="1040">
        <v>35</v>
      </c>
      <c r="W70" s="1040"/>
      <c r="X70" s="1040"/>
      <c r="Y70" s="1040"/>
      <c r="Z70" s="1040"/>
      <c r="AA70" s="1040">
        <v>11</v>
      </c>
      <c r="AB70" s="1040"/>
      <c r="AC70" s="1040"/>
      <c r="AD70" s="1040"/>
      <c r="AE70" s="1040"/>
      <c r="AF70" s="1040">
        <v>11</v>
      </c>
      <c r="AG70" s="1040"/>
      <c r="AH70" s="1040"/>
      <c r="AI70" s="1040"/>
      <c r="AJ70" s="1040"/>
      <c r="AK70" s="1040" t="s">
        <v>596</v>
      </c>
      <c r="AL70" s="1040"/>
      <c r="AM70" s="1040"/>
      <c r="AN70" s="1040"/>
      <c r="AO70" s="1040"/>
      <c r="AP70" s="1040">
        <v>13</v>
      </c>
      <c r="AQ70" s="1040"/>
      <c r="AR70" s="1040"/>
      <c r="AS70" s="1040"/>
      <c r="AT70" s="1040"/>
      <c r="AU70" s="1040">
        <v>7</v>
      </c>
      <c r="AV70" s="1040"/>
      <c r="AW70" s="1040"/>
      <c r="AX70" s="1040"/>
      <c r="AY70" s="1040"/>
      <c r="AZ70" s="1041" t="s">
        <v>589</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788</v>
      </c>
      <c r="R71" s="1040"/>
      <c r="S71" s="1040"/>
      <c r="T71" s="1040"/>
      <c r="U71" s="1040"/>
      <c r="V71" s="1040">
        <v>716</v>
      </c>
      <c r="W71" s="1040"/>
      <c r="X71" s="1040"/>
      <c r="Y71" s="1040"/>
      <c r="Z71" s="1040"/>
      <c r="AA71" s="1040">
        <v>72</v>
      </c>
      <c r="AB71" s="1040"/>
      <c r="AC71" s="1040"/>
      <c r="AD71" s="1040"/>
      <c r="AE71" s="1040"/>
      <c r="AF71" s="1040">
        <v>239</v>
      </c>
      <c r="AG71" s="1040"/>
      <c r="AH71" s="1040"/>
      <c r="AI71" s="1040"/>
      <c r="AJ71" s="1040"/>
      <c r="AK71" s="1040" t="s">
        <v>587</v>
      </c>
      <c r="AL71" s="1040"/>
      <c r="AM71" s="1040"/>
      <c r="AN71" s="1040"/>
      <c r="AO71" s="1040"/>
      <c r="AP71" s="1040">
        <v>2823</v>
      </c>
      <c r="AQ71" s="1040"/>
      <c r="AR71" s="1040"/>
      <c r="AS71" s="1040"/>
      <c r="AT71" s="1040"/>
      <c r="AU71" s="1040">
        <v>306</v>
      </c>
      <c r="AV71" s="1040"/>
      <c r="AW71" s="1040"/>
      <c r="AX71" s="1040"/>
      <c r="AY71" s="1040"/>
      <c r="AZ71" s="1041" t="s">
        <v>588</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1374</v>
      </c>
      <c r="R72" s="1040"/>
      <c r="S72" s="1040"/>
      <c r="T72" s="1040"/>
      <c r="U72" s="1040"/>
      <c r="V72" s="1040">
        <v>1346</v>
      </c>
      <c r="W72" s="1040"/>
      <c r="X72" s="1040"/>
      <c r="Y72" s="1040"/>
      <c r="Z72" s="1040"/>
      <c r="AA72" s="1040">
        <v>28</v>
      </c>
      <c r="AB72" s="1040"/>
      <c r="AC72" s="1040"/>
      <c r="AD72" s="1040"/>
      <c r="AE72" s="1040"/>
      <c r="AF72" s="1040">
        <v>28</v>
      </c>
      <c r="AG72" s="1040"/>
      <c r="AH72" s="1040"/>
      <c r="AI72" s="1040"/>
      <c r="AJ72" s="1040"/>
      <c r="AK72" s="1040">
        <v>18</v>
      </c>
      <c r="AL72" s="1040"/>
      <c r="AM72" s="1040"/>
      <c r="AN72" s="1040"/>
      <c r="AO72" s="1040"/>
      <c r="AP72" s="1040">
        <v>751</v>
      </c>
      <c r="AQ72" s="1040"/>
      <c r="AR72" s="1040"/>
      <c r="AS72" s="1040"/>
      <c r="AT72" s="1040"/>
      <c r="AU72" s="1040">
        <v>146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1641</v>
      </c>
      <c r="R73" s="1040"/>
      <c r="S73" s="1040"/>
      <c r="T73" s="1040"/>
      <c r="U73" s="1040"/>
      <c r="V73" s="1040">
        <v>1649</v>
      </c>
      <c r="W73" s="1040"/>
      <c r="X73" s="1040"/>
      <c r="Y73" s="1040"/>
      <c r="Z73" s="1040"/>
      <c r="AA73" s="1040">
        <v>-8</v>
      </c>
      <c r="AB73" s="1040"/>
      <c r="AC73" s="1040"/>
      <c r="AD73" s="1040"/>
      <c r="AE73" s="1040"/>
      <c r="AF73" s="1040">
        <v>2226</v>
      </c>
      <c r="AG73" s="1040"/>
      <c r="AH73" s="1040"/>
      <c r="AI73" s="1040"/>
      <c r="AJ73" s="1040"/>
      <c r="AK73" s="1040" t="s">
        <v>587</v>
      </c>
      <c r="AL73" s="1040"/>
      <c r="AM73" s="1040"/>
      <c r="AN73" s="1040"/>
      <c r="AO73" s="1040"/>
      <c r="AP73" s="1040">
        <v>6440</v>
      </c>
      <c r="AQ73" s="1040"/>
      <c r="AR73" s="1040"/>
      <c r="AS73" s="1040"/>
      <c r="AT73" s="1040"/>
      <c r="AU73" s="1040">
        <v>0</v>
      </c>
      <c r="AV73" s="1040"/>
      <c r="AW73" s="1040"/>
      <c r="AX73" s="1040"/>
      <c r="AY73" s="1040"/>
      <c r="AZ73" s="1041" t="s">
        <v>588</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843</v>
      </c>
      <c r="R74" s="1040"/>
      <c r="S74" s="1040"/>
      <c r="T74" s="1040"/>
      <c r="U74" s="1040"/>
      <c r="V74" s="1040">
        <v>839</v>
      </c>
      <c r="W74" s="1040"/>
      <c r="X74" s="1040"/>
      <c r="Y74" s="1040"/>
      <c r="Z74" s="1040"/>
      <c r="AA74" s="1040">
        <v>4</v>
      </c>
      <c r="AB74" s="1040"/>
      <c r="AC74" s="1040"/>
      <c r="AD74" s="1040"/>
      <c r="AE74" s="1040"/>
      <c r="AF74" s="1040">
        <v>4</v>
      </c>
      <c r="AG74" s="1040"/>
      <c r="AH74" s="1040"/>
      <c r="AI74" s="1040"/>
      <c r="AJ74" s="1040"/>
      <c r="AK74" s="1040">
        <v>406</v>
      </c>
      <c r="AL74" s="1040"/>
      <c r="AM74" s="1040"/>
      <c r="AN74" s="1040"/>
      <c r="AO74" s="1040"/>
      <c r="AP74" s="1040" t="s">
        <v>590</v>
      </c>
      <c r="AQ74" s="1040"/>
      <c r="AR74" s="1040"/>
      <c r="AS74" s="1040"/>
      <c r="AT74" s="1040"/>
      <c r="AU74" s="1040" t="s">
        <v>590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47">
        <v>902</v>
      </c>
      <c r="R75" s="1048"/>
      <c r="S75" s="1048"/>
      <c r="T75" s="1048"/>
      <c r="U75" s="1049"/>
      <c r="V75" s="1050">
        <v>844</v>
      </c>
      <c r="W75" s="1048"/>
      <c r="X75" s="1048"/>
      <c r="Y75" s="1048"/>
      <c r="Z75" s="1049"/>
      <c r="AA75" s="1050">
        <v>58</v>
      </c>
      <c r="AB75" s="1048"/>
      <c r="AC75" s="1048"/>
      <c r="AD75" s="1048"/>
      <c r="AE75" s="1049"/>
      <c r="AF75" s="1050">
        <v>58</v>
      </c>
      <c r="AG75" s="1048"/>
      <c r="AH75" s="1048"/>
      <c r="AI75" s="1048"/>
      <c r="AJ75" s="1049"/>
      <c r="AK75" s="1050">
        <v>5</v>
      </c>
      <c r="AL75" s="1048"/>
      <c r="AM75" s="1048"/>
      <c r="AN75" s="1048"/>
      <c r="AO75" s="1049"/>
      <c r="AP75" s="1050" t="s">
        <v>590</v>
      </c>
      <c r="AQ75" s="1048"/>
      <c r="AR75" s="1048"/>
      <c r="AS75" s="1048"/>
      <c r="AT75" s="1049"/>
      <c r="AU75" s="1050" t="s">
        <v>590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580</v>
      </c>
      <c r="C76" s="1044"/>
      <c r="D76" s="1044"/>
      <c r="E76" s="1044"/>
      <c r="F76" s="1044"/>
      <c r="G76" s="1044"/>
      <c r="H76" s="1044"/>
      <c r="I76" s="1044"/>
      <c r="J76" s="1044"/>
      <c r="K76" s="1044"/>
      <c r="L76" s="1044"/>
      <c r="M76" s="1044"/>
      <c r="N76" s="1044"/>
      <c r="O76" s="1044"/>
      <c r="P76" s="1045"/>
      <c r="Q76" s="1047">
        <v>201</v>
      </c>
      <c r="R76" s="1048"/>
      <c r="S76" s="1048"/>
      <c r="T76" s="1048"/>
      <c r="U76" s="1049"/>
      <c r="V76" s="1050">
        <v>199</v>
      </c>
      <c r="W76" s="1048"/>
      <c r="X76" s="1048"/>
      <c r="Y76" s="1048"/>
      <c r="Z76" s="1049"/>
      <c r="AA76" s="1050">
        <v>2</v>
      </c>
      <c r="AB76" s="1048"/>
      <c r="AC76" s="1048"/>
      <c r="AD76" s="1048"/>
      <c r="AE76" s="1049"/>
      <c r="AF76" s="1050">
        <v>2</v>
      </c>
      <c r="AG76" s="1048"/>
      <c r="AH76" s="1048"/>
      <c r="AI76" s="1048"/>
      <c r="AJ76" s="1049"/>
      <c r="AK76" s="1050" t="s">
        <v>597</v>
      </c>
      <c r="AL76" s="1048"/>
      <c r="AM76" s="1048"/>
      <c r="AN76" s="1048"/>
      <c r="AO76" s="1049"/>
      <c r="AP76" s="1050" t="s">
        <v>590</v>
      </c>
      <c r="AQ76" s="1048"/>
      <c r="AR76" s="1048"/>
      <c r="AS76" s="1048"/>
      <c r="AT76" s="1049"/>
      <c r="AU76" s="1050" t="s">
        <v>590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581</v>
      </c>
      <c r="C77" s="1044"/>
      <c r="D77" s="1044"/>
      <c r="E77" s="1044"/>
      <c r="F77" s="1044"/>
      <c r="G77" s="1044"/>
      <c r="H77" s="1044"/>
      <c r="I77" s="1044"/>
      <c r="J77" s="1044"/>
      <c r="K77" s="1044"/>
      <c r="L77" s="1044"/>
      <c r="M77" s="1044"/>
      <c r="N77" s="1044"/>
      <c r="O77" s="1044"/>
      <c r="P77" s="1045"/>
      <c r="Q77" s="1047">
        <v>18</v>
      </c>
      <c r="R77" s="1048"/>
      <c r="S77" s="1048"/>
      <c r="T77" s="1048"/>
      <c r="U77" s="1049"/>
      <c r="V77" s="1050">
        <v>17</v>
      </c>
      <c r="W77" s="1048"/>
      <c r="X77" s="1048"/>
      <c r="Y77" s="1048"/>
      <c r="Z77" s="1049"/>
      <c r="AA77" s="1050">
        <v>1</v>
      </c>
      <c r="AB77" s="1048"/>
      <c r="AC77" s="1048"/>
      <c r="AD77" s="1048"/>
      <c r="AE77" s="1049"/>
      <c r="AF77" s="1050">
        <v>1</v>
      </c>
      <c r="AG77" s="1048"/>
      <c r="AH77" s="1048"/>
      <c r="AI77" s="1048"/>
      <c r="AJ77" s="1049"/>
      <c r="AK77" s="1050">
        <v>3</v>
      </c>
      <c r="AL77" s="1048"/>
      <c r="AM77" s="1048"/>
      <c r="AN77" s="1048"/>
      <c r="AO77" s="1049"/>
      <c r="AP77" s="1050" t="s">
        <v>590</v>
      </c>
      <c r="AQ77" s="1048"/>
      <c r="AR77" s="1048"/>
      <c r="AS77" s="1048"/>
      <c r="AT77" s="1049"/>
      <c r="AU77" s="1050" t="s">
        <v>590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582</v>
      </c>
      <c r="C78" s="1044"/>
      <c r="D78" s="1044"/>
      <c r="E78" s="1044"/>
      <c r="F78" s="1044"/>
      <c r="G78" s="1044"/>
      <c r="H78" s="1044"/>
      <c r="I78" s="1044"/>
      <c r="J78" s="1044"/>
      <c r="K78" s="1044"/>
      <c r="L78" s="1044"/>
      <c r="M78" s="1044"/>
      <c r="N78" s="1044"/>
      <c r="O78" s="1044"/>
      <c r="P78" s="1045"/>
      <c r="Q78" s="1046">
        <v>14</v>
      </c>
      <c r="R78" s="1040"/>
      <c r="S78" s="1040"/>
      <c r="T78" s="1040"/>
      <c r="U78" s="1040"/>
      <c r="V78" s="1040">
        <v>10</v>
      </c>
      <c r="W78" s="1040"/>
      <c r="X78" s="1040"/>
      <c r="Y78" s="1040"/>
      <c r="Z78" s="1040"/>
      <c r="AA78" s="1040">
        <v>4</v>
      </c>
      <c r="AB78" s="1040"/>
      <c r="AC78" s="1040"/>
      <c r="AD78" s="1040"/>
      <c r="AE78" s="1040"/>
      <c r="AF78" s="1040">
        <v>4</v>
      </c>
      <c r="AG78" s="1040"/>
      <c r="AH78" s="1040"/>
      <c r="AI78" s="1040"/>
      <c r="AJ78" s="1040"/>
      <c r="AK78" s="1040" t="s">
        <v>596</v>
      </c>
      <c r="AL78" s="1040"/>
      <c r="AM78" s="1040"/>
      <c r="AN78" s="1040"/>
      <c r="AO78" s="1040"/>
      <c r="AP78" s="1040" t="s">
        <v>590</v>
      </c>
      <c r="AQ78" s="1040"/>
      <c r="AR78" s="1040"/>
      <c r="AS78" s="1040"/>
      <c r="AT78" s="1040"/>
      <c r="AU78" s="1040" t="s">
        <v>590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583</v>
      </c>
      <c r="C79" s="1044"/>
      <c r="D79" s="1044"/>
      <c r="E79" s="1044"/>
      <c r="F79" s="1044"/>
      <c r="G79" s="1044"/>
      <c r="H79" s="1044"/>
      <c r="I79" s="1044"/>
      <c r="J79" s="1044"/>
      <c r="K79" s="1044"/>
      <c r="L79" s="1044"/>
      <c r="M79" s="1044"/>
      <c r="N79" s="1044"/>
      <c r="O79" s="1044"/>
      <c r="P79" s="1045"/>
      <c r="Q79" s="1046">
        <v>38</v>
      </c>
      <c r="R79" s="1040"/>
      <c r="S79" s="1040"/>
      <c r="T79" s="1040"/>
      <c r="U79" s="1040"/>
      <c r="V79" s="1040">
        <v>36</v>
      </c>
      <c r="W79" s="1040"/>
      <c r="X79" s="1040"/>
      <c r="Y79" s="1040"/>
      <c r="Z79" s="1040"/>
      <c r="AA79" s="1040">
        <v>2</v>
      </c>
      <c r="AB79" s="1040"/>
      <c r="AC79" s="1040"/>
      <c r="AD79" s="1040"/>
      <c r="AE79" s="1040"/>
      <c r="AF79" s="1040">
        <v>2</v>
      </c>
      <c r="AG79" s="1040"/>
      <c r="AH79" s="1040"/>
      <c r="AI79" s="1040"/>
      <c r="AJ79" s="1040"/>
      <c r="AK79" s="1040" t="s">
        <v>596</v>
      </c>
      <c r="AL79" s="1040"/>
      <c r="AM79" s="1040"/>
      <c r="AN79" s="1040"/>
      <c r="AO79" s="1040"/>
      <c r="AP79" s="1040" t="s">
        <v>590</v>
      </c>
      <c r="AQ79" s="1040"/>
      <c r="AR79" s="1040"/>
      <c r="AS79" s="1040"/>
      <c r="AT79" s="1040"/>
      <c r="AU79" s="1040" t="s">
        <v>590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584</v>
      </c>
      <c r="C80" s="1044"/>
      <c r="D80" s="1044"/>
      <c r="E80" s="1044"/>
      <c r="F80" s="1044"/>
      <c r="G80" s="1044"/>
      <c r="H80" s="1044"/>
      <c r="I80" s="1044"/>
      <c r="J80" s="1044"/>
      <c r="K80" s="1044"/>
      <c r="L80" s="1044"/>
      <c r="M80" s="1044"/>
      <c r="N80" s="1044"/>
      <c r="O80" s="1044"/>
      <c r="P80" s="1045"/>
      <c r="Q80" s="1046">
        <v>38</v>
      </c>
      <c r="R80" s="1040"/>
      <c r="S80" s="1040"/>
      <c r="T80" s="1040"/>
      <c r="U80" s="1040"/>
      <c r="V80" s="1040">
        <v>31</v>
      </c>
      <c r="W80" s="1040"/>
      <c r="X80" s="1040"/>
      <c r="Y80" s="1040"/>
      <c r="Z80" s="1040"/>
      <c r="AA80" s="1040">
        <v>7</v>
      </c>
      <c r="AB80" s="1040"/>
      <c r="AC80" s="1040"/>
      <c r="AD80" s="1040"/>
      <c r="AE80" s="1040"/>
      <c r="AF80" s="1040">
        <v>7</v>
      </c>
      <c r="AG80" s="1040"/>
      <c r="AH80" s="1040"/>
      <c r="AI80" s="1040"/>
      <c r="AJ80" s="1040"/>
      <c r="AK80" s="1040" t="s">
        <v>596</v>
      </c>
      <c r="AL80" s="1040"/>
      <c r="AM80" s="1040"/>
      <c r="AN80" s="1040"/>
      <c r="AO80" s="1040"/>
      <c r="AP80" s="1040" t="s">
        <v>590</v>
      </c>
      <c r="AQ80" s="1040"/>
      <c r="AR80" s="1040"/>
      <c r="AS80" s="1040"/>
      <c r="AT80" s="1040"/>
      <c r="AU80" s="1040" t="s">
        <v>590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585</v>
      </c>
      <c r="C81" s="1044"/>
      <c r="D81" s="1044"/>
      <c r="E81" s="1044"/>
      <c r="F81" s="1044"/>
      <c r="G81" s="1044"/>
      <c r="H81" s="1044"/>
      <c r="I81" s="1044"/>
      <c r="J81" s="1044"/>
      <c r="K81" s="1044"/>
      <c r="L81" s="1044"/>
      <c r="M81" s="1044"/>
      <c r="N81" s="1044"/>
      <c r="O81" s="1044"/>
      <c r="P81" s="1045"/>
      <c r="Q81" s="1046">
        <v>86</v>
      </c>
      <c r="R81" s="1040"/>
      <c r="S81" s="1040"/>
      <c r="T81" s="1040"/>
      <c r="U81" s="1040"/>
      <c r="V81" s="1040">
        <v>84</v>
      </c>
      <c r="W81" s="1040"/>
      <c r="X81" s="1040"/>
      <c r="Y81" s="1040"/>
      <c r="Z81" s="1040"/>
      <c r="AA81" s="1040">
        <v>2</v>
      </c>
      <c r="AB81" s="1040"/>
      <c r="AC81" s="1040"/>
      <c r="AD81" s="1040"/>
      <c r="AE81" s="1040"/>
      <c r="AF81" s="1040">
        <v>2</v>
      </c>
      <c r="AG81" s="1040"/>
      <c r="AH81" s="1040"/>
      <c r="AI81" s="1040"/>
      <c r="AJ81" s="1040"/>
      <c r="AK81" s="1040">
        <v>3</v>
      </c>
      <c r="AL81" s="1040"/>
      <c r="AM81" s="1040"/>
      <c r="AN81" s="1040"/>
      <c r="AO81" s="1040"/>
      <c r="AP81" s="1040" t="s">
        <v>590</v>
      </c>
      <c r="AQ81" s="1040"/>
      <c r="AR81" s="1040"/>
      <c r="AS81" s="1040"/>
      <c r="AT81" s="1040"/>
      <c r="AU81" s="1040" t="s">
        <v>590</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586</v>
      </c>
      <c r="C82" s="1044"/>
      <c r="D82" s="1044"/>
      <c r="E82" s="1044"/>
      <c r="F82" s="1044"/>
      <c r="G82" s="1044"/>
      <c r="H82" s="1044"/>
      <c r="I82" s="1044"/>
      <c r="J82" s="1044"/>
      <c r="K82" s="1044"/>
      <c r="L82" s="1044"/>
      <c r="M82" s="1044"/>
      <c r="N82" s="1044"/>
      <c r="O82" s="1044"/>
      <c r="P82" s="1045"/>
      <c r="Q82" s="1046">
        <v>238110</v>
      </c>
      <c r="R82" s="1040"/>
      <c r="S82" s="1040"/>
      <c r="T82" s="1040"/>
      <c r="U82" s="1040"/>
      <c r="V82" s="1040">
        <v>233075</v>
      </c>
      <c r="W82" s="1040"/>
      <c r="X82" s="1040"/>
      <c r="Y82" s="1040"/>
      <c r="Z82" s="1040"/>
      <c r="AA82" s="1040">
        <v>5035</v>
      </c>
      <c r="AB82" s="1040"/>
      <c r="AC82" s="1040"/>
      <c r="AD82" s="1040"/>
      <c r="AE82" s="1040"/>
      <c r="AF82" s="1040">
        <v>5035</v>
      </c>
      <c r="AG82" s="1040"/>
      <c r="AH82" s="1040"/>
      <c r="AI82" s="1040"/>
      <c r="AJ82" s="1040"/>
      <c r="AK82" s="1040" t="s">
        <v>596</v>
      </c>
      <c r="AL82" s="1040"/>
      <c r="AM82" s="1040"/>
      <c r="AN82" s="1040"/>
      <c r="AO82" s="1040"/>
      <c r="AP82" s="1040" t="s">
        <v>590</v>
      </c>
      <c r="AQ82" s="1040"/>
      <c r="AR82" s="1040"/>
      <c r="AS82" s="1040"/>
      <c r="AT82" s="1040"/>
      <c r="AU82" s="1040" t="s">
        <v>590</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7633</v>
      </c>
      <c r="AG88" s="1028"/>
      <c r="AH88" s="1028"/>
      <c r="AI88" s="1028"/>
      <c r="AJ88" s="1028"/>
      <c r="AK88" s="1032"/>
      <c r="AL88" s="1032"/>
      <c r="AM88" s="1032"/>
      <c r="AN88" s="1032"/>
      <c r="AO88" s="1032"/>
      <c r="AP88" s="1028">
        <v>11095</v>
      </c>
      <c r="AQ88" s="1028"/>
      <c r="AR88" s="1028"/>
      <c r="AS88" s="1028"/>
      <c r="AT88" s="1028"/>
      <c r="AU88" s="1028">
        <v>742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295</v>
      </c>
      <c r="AG109" s="963"/>
      <c r="AH109" s="963"/>
      <c r="AI109" s="963"/>
      <c r="AJ109" s="964"/>
      <c r="AK109" s="965" t="s">
        <v>294</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295</v>
      </c>
      <c r="BW109" s="963"/>
      <c r="BX109" s="963"/>
      <c r="BY109" s="963"/>
      <c r="BZ109" s="964"/>
      <c r="CA109" s="965" t="s">
        <v>294</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295</v>
      </c>
      <c r="DM109" s="963"/>
      <c r="DN109" s="963"/>
      <c r="DO109" s="963"/>
      <c r="DP109" s="964"/>
      <c r="DQ109" s="965" t="s">
        <v>294</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621827</v>
      </c>
      <c r="AB110" s="956"/>
      <c r="AC110" s="956"/>
      <c r="AD110" s="956"/>
      <c r="AE110" s="957"/>
      <c r="AF110" s="958">
        <v>583793</v>
      </c>
      <c r="AG110" s="956"/>
      <c r="AH110" s="956"/>
      <c r="AI110" s="956"/>
      <c r="AJ110" s="957"/>
      <c r="AK110" s="958">
        <v>550686</v>
      </c>
      <c r="AL110" s="956"/>
      <c r="AM110" s="956"/>
      <c r="AN110" s="956"/>
      <c r="AO110" s="957"/>
      <c r="AP110" s="959">
        <v>18.899999999999999</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5374751</v>
      </c>
      <c r="BR110" s="903"/>
      <c r="BS110" s="903"/>
      <c r="BT110" s="903"/>
      <c r="BU110" s="903"/>
      <c r="BV110" s="903">
        <v>5171860</v>
      </c>
      <c r="BW110" s="903"/>
      <c r="BX110" s="903"/>
      <c r="BY110" s="903"/>
      <c r="BZ110" s="903"/>
      <c r="CA110" s="903">
        <v>4970938</v>
      </c>
      <c r="CB110" s="903"/>
      <c r="CC110" s="903"/>
      <c r="CD110" s="903"/>
      <c r="CE110" s="903"/>
      <c r="CF110" s="927">
        <v>170.7</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129</v>
      </c>
      <c r="DR110" s="903"/>
      <c r="DS110" s="903"/>
      <c r="DT110" s="903"/>
      <c r="DU110" s="903"/>
      <c r="DV110" s="904" t="s">
        <v>428</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129</v>
      </c>
      <c r="AG111" s="984"/>
      <c r="AH111" s="984"/>
      <c r="AI111" s="984"/>
      <c r="AJ111" s="985"/>
      <c r="AK111" s="986" t="s">
        <v>430</v>
      </c>
      <c r="AL111" s="984"/>
      <c r="AM111" s="984"/>
      <c r="AN111" s="984"/>
      <c r="AO111" s="985"/>
      <c r="AP111" s="987" t="s">
        <v>428</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686370</v>
      </c>
      <c r="BR111" s="875"/>
      <c r="BS111" s="875"/>
      <c r="BT111" s="875"/>
      <c r="BU111" s="875"/>
      <c r="BV111" s="875">
        <v>614923</v>
      </c>
      <c r="BW111" s="875"/>
      <c r="BX111" s="875"/>
      <c r="BY111" s="875"/>
      <c r="BZ111" s="875"/>
      <c r="CA111" s="875">
        <v>552299</v>
      </c>
      <c r="CB111" s="875"/>
      <c r="CC111" s="875"/>
      <c r="CD111" s="875"/>
      <c r="CE111" s="875"/>
      <c r="CF111" s="936">
        <v>19</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129</v>
      </c>
      <c r="DH111" s="875"/>
      <c r="DI111" s="875"/>
      <c r="DJ111" s="875"/>
      <c r="DK111" s="875"/>
      <c r="DL111" s="875" t="s">
        <v>430</v>
      </c>
      <c r="DM111" s="875"/>
      <c r="DN111" s="875"/>
      <c r="DO111" s="875"/>
      <c r="DP111" s="875"/>
      <c r="DQ111" s="875" t="s">
        <v>399</v>
      </c>
      <c r="DR111" s="875"/>
      <c r="DS111" s="875"/>
      <c r="DT111" s="875"/>
      <c r="DU111" s="875"/>
      <c r="DV111" s="852" t="s">
        <v>129</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399</v>
      </c>
      <c r="AB112" s="838"/>
      <c r="AC112" s="838"/>
      <c r="AD112" s="838"/>
      <c r="AE112" s="839"/>
      <c r="AF112" s="840" t="s">
        <v>430</v>
      </c>
      <c r="AG112" s="838"/>
      <c r="AH112" s="838"/>
      <c r="AI112" s="838"/>
      <c r="AJ112" s="839"/>
      <c r="AK112" s="840" t="s">
        <v>430</v>
      </c>
      <c r="AL112" s="838"/>
      <c r="AM112" s="838"/>
      <c r="AN112" s="838"/>
      <c r="AO112" s="839"/>
      <c r="AP112" s="885" t="s">
        <v>129</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4652538</v>
      </c>
      <c r="BR112" s="875"/>
      <c r="BS112" s="875"/>
      <c r="BT112" s="875"/>
      <c r="BU112" s="875"/>
      <c r="BV112" s="875">
        <v>4665960</v>
      </c>
      <c r="BW112" s="875"/>
      <c r="BX112" s="875"/>
      <c r="BY112" s="875"/>
      <c r="BZ112" s="875"/>
      <c r="CA112" s="875">
        <v>4684224</v>
      </c>
      <c r="CB112" s="875"/>
      <c r="CC112" s="875"/>
      <c r="CD112" s="875"/>
      <c r="CE112" s="875"/>
      <c r="CF112" s="936">
        <v>160.9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430</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257694</v>
      </c>
      <c r="AB113" s="984"/>
      <c r="AC113" s="984"/>
      <c r="AD113" s="984"/>
      <c r="AE113" s="985"/>
      <c r="AF113" s="986">
        <v>274075</v>
      </c>
      <c r="AG113" s="984"/>
      <c r="AH113" s="984"/>
      <c r="AI113" s="984"/>
      <c r="AJ113" s="985"/>
      <c r="AK113" s="986">
        <v>280466</v>
      </c>
      <c r="AL113" s="984"/>
      <c r="AM113" s="984"/>
      <c r="AN113" s="984"/>
      <c r="AO113" s="985"/>
      <c r="AP113" s="987">
        <v>9.6</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844312</v>
      </c>
      <c r="BR113" s="875"/>
      <c r="BS113" s="875"/>
      <c r="BT113" s="875"/>
      <c r="BU113" s="875"/>
      <c r="BV113" s="875">
        <v>798206</v>
      </c>
      <c r="BW113" s="875"/>
      <c r="BX113" s="875"/>
      <c r="BY113" s="875"/>
      <c r="BZ113" s="875"/>
      <c r="CA113" s="875">
        <v>742474</v>
      </c>
      <c r="CB113" s="875"/>
      <c r="CC113" s="875"/>
      <c r="CD113" s="875"/>
      <c r="CE113" s="875"/>
      <c r="CF113" s="936">
        <v>25.5</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129</v>
      </c>
      <c r="DR113" s="838"/>
      <c r="DS113" s="838"/>
      <c r="DT113" s="838"/>
      <c r="DU113" s="839"/>
      <c r="DV113" s="885" t="s">
        <v>430</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51137</v>
      </c>
      <c r="AB114" s="838"/>
      <c r="AC114" s="838"/>
      <c r="AD114" s="838"/>
      <c r="AE114" s="839"/>
      <c r="AF114" s="840">
        <v>63559</v>
      </c>
      <c r="AG114" s="838"/>
      <c r="AH114" s="838"/>
      <c r="AI114" s="838"/>
      <c r="AJ114" s="839"/>
      <c r="AK114" s="840">
        <v>60660</v>
      </c>
      <c r="AL114" s="838"/>
      <c r="AM114" s="838"/>
      <c r="AN114" s="838"/>
      <c r="AO114" s="839"/>
      <c r="AP114" s="885">
        <v>2.1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1164568</v>
      </c>
      <c r="BR114" s="875"/>
      <c r="BS114" s="875"/>
      <c r="BT114" s="875"/>
      <c r="BU114" s="875"/>
      <c r="BV114" s="875">
        <v>1173080</v>
      </c>
      <c r="BW114" s="875"/>
      <c r="BX114" s="875"/>
      <c r="BY114" s="875"/>
      <c r="BZ114" s="875"/>
      <c r="CA114" s="875">
        <v>1145301</v>
      </c>
      <c r="CB114" s="875"/>
      <c r="CC114" s="875"/>
      <c r="CD114" s="875"/>
      <c r="CE114" s="875"/>
      <c r="CF114" s="936">
        <v>39.299999999999997</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399</v>
      </c>
      <c r="DM114" s="838"/>
      <c r="DN114" s="838"/>
      <c r="DO114" s="838"/>
      <c r="DP114" s="839"/>
      <c r="DQ114" s="840" t="s">
        <v>129</v>
      </c>
      <c r="DR114" s="838"/>
      <c r="DS114" s="838"/>
      <c r="DT114" s="838"/>
      <c r="DU114" s="839"/>
      <c r="DV114" s="885" t="s">
        <v>129</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65257</v>
      </c>
      <c r="AB115" s="984"/>
      <c r="AC115" s="984"/>
      <c r="AD115" s="984"/>
      <c r="AE115" s="985"/>
      <c r="AF115" s="986">
        <v>66369</v>
      </c>
      <c r="AG115" s="984"/>
      <c r="AH115" s="984"/>
      <c r="AI115" s="984"/>
      <c r="AJ115" s="985"/>
      <c r="AK115" s="986">
        <v>60712</v>
      </c>
      <c r="AL115" s="984"/>
      <c r="AM115" s="984"/>
      <c r="AN115" s="984"/>
      <c r="AO115" s="985"/>
      <c r="AP115" s="987">
        <v>2.1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43610</v>
      </c>
      <c r="BR115" s="875"/>
      <c r="BS115" s="875"/>
      <c r="BT115" s="875"/>
      <c r="BU115" s="875"/>
      <c r="BV115" s="875" t="s">
        <v>430</v>
      </c>
      <c r="BW115" s="875"/>
      <c r="BX115" s="875"/>
      <c r="BY115" s="875"/>
      <c r="BZ115" s="875"/>
      <c r="CA115" s="875" t="s">
        <v>129</v>
      </c>
      <c r="CB115" s="875"/>
      <c r="CC115" s="875"/>
      <c r="CD115" s="875"/>
      <c r="CE115" s="875"/>
      <c r="CF115" s="936" t="s">
        <v>430</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129</v>
      </c>
      <c r="DM115" s="838"/>
      <c r="DN115" s="838"/>
      <c r="DO115" s="838"/>
      <c r="DP115" s="839"/>
      <c r="DQ115" s="840" t="s">
        <v>430</v>
      </c>
      <c r="DR115" s="838"/>
      <c r="DS115" s="838"/>
      <c r="DT115" s="838"/>
      <c r="DU115" s="839"/>
      <c r="DV115" s="885" t="s">
        <v>430</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48</v>
      </c>
      <c r="AB116" s="838"/>
      <c r="AC116" s="838"/>
      <c r="AD116" s="838"/>
      <c r="AE116" s="839"/>
      <c r="AF116" s="840">
        <v>93</v>
      </c>
      <c r="AG116" s="838"/>
      <c r="AH116" s="838"/>
      <c r="AI116" s="838"/>
      <c r="AJ116" s="839"/>
      <c r="AK116" s="840">
        <v>24</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129</v>
      </c>
      <c r="CB116" s="875"/>
      <c r="CC116" s="875"/>
      <c r="CD116" s="875"/>
      <c r="CE116" s="875"/>
      <c r="CF116" s="936" t="s">
        <v>430</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124412</v>
      </c>
      <c r="DH116" s="838"/>
      <c r="DI116" s="838"/>
      <c r="DJ116" s="838"/>
      <c r="DK116" s="839"/>
      <c r="DL116" s="840">
        <v>109260</v>
      </c>
      <c r="DM116" s="838"/>
      <c r="DN116" s="838"/>
      <c r="DO116" s="838"/>
      <c r="DP116" s="839"/>
      <c r="DQ116" s="840">
        <v>100488</v>
      </c>
      <c r="DR116" s="838"/>
      <c r="DS116" s="838"/>
      <c r="DT116" s="838"/>
      <c r="DU116" s="839"/>
      <c r="DV116" s="885">
        <v>3.5</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995963</v>
      </c>
      <c r="AB117" s="970"/>
      <c r="AC117" s="970"/>
      <c r="AD117" s="970"/>
      <c r="AE117" s="971"/>
      <c r="AF117" s="972">
        <v>987889</v>
      </c>
      <c r="AG117" s="970"/>
      <c r="AH117" s="970"/>
      <c r="AI117" s="970"/>
      <c r="AJ117" s="971"/>
      <c r="AK117" s="972">
        <v>952548</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451</v>
      </c>
      <c r="BR117" s="875"/>
      <c r="BS117" s="875"/>
      <c r="BT117" s="875"/>
      <c r="BU117" s="875"/>
      <c r="BV117" s="875" t="s">
        <v>452</v>
      </c>
      <c r="BW117" s="875"/>
      <c r="BX117" s="875"/>
      <c r="BY117" s="875"/>
      <c r="BZ117" s="875"/>
      <c r="CA117" s="875" t="s">
        <v>129</v>
      </c>
      <c r="CB117" s="875"/>
      <c r="CC117" s="875"/>
      <c r="CD117" s="875"/>
      <c r="CE117" s="875"/>
      <c r="CF117" s="936" t="s">
        <v>453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129</v>
      </c>
      <c r="DH117" s="838"/>
      <c r="DI117" s="838"/>
      <c r="DJ117" s="838"/>
      <c r="DK117" s="839"/>
      <c r="DL117" s="840" t="s">
        <v>452</v>
      </c>
      <c r="DM117" s="838"/>
      <c r="DN117" s="838"/>
      <c r="DO117" s="838"/>
      <c r="DP117" s="839"/>
      <c r="DQ117" s="840" t="s">
        <v>129</v>
      </c>
      <c r="DR117" s="838"/>
      <c r="DS117" s="838"/>
      <c r="DT117" s="838"/>
      <c r="DU117" s="839"/>
      <c r="DV117" s="885" t="s">
        <v>455</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295</v>
      </c>
      <c r="AG118" s="963"/>
      <c r="AH118" s="963"/>
      <c r="AI118" s="963"/>
      <c r="AJ118" s="964"/>
      <c r="AK118" s="965" t="s">
        <v>294</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455</v>
      </c>
      <c r="BR118" s="906"/>
      <c r="BS118" s="906"/>
      <c r="BT118" s="906"/>
      <c r="BU118" s="906"/>
      <c r="BV118" s="906" t="s">
        <v>453</v>
      </c>
      <c r="BW118" s="906"/>
      <c r="BX118" s="906"/>
      <c r="BY118" s="906"/>
      <c r="BZ118" s="906"/>
      <c r="CA118" s="906" t="s">
        <v>457</v>
      </c>
      <c r="CB118" s="906"/>
      <c r="CC118" s="906"/>
      <c r="CD118" s="906"/>
      <c r="CE118" s="906"/>
      <c r="CF118" s="936" t="s">
        <v>453</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455</v>
      </c>
      <c r="DH118" s="838"/>
      <c r="DI118" s="838"/>
      <c r="DJ118" s="838"/>
      <c r="DK118" s="839"/>
      <c r="DL118" s="840" t="s">
        <v>459</v>
      </c>
      <c r="DM118" s="838"/>
      <c r="DN118" s="838"/>
      <c r="DO118" s="838"/>
      <c r="DP118" s="839"/>
      <c r="DQ118" s="840" t="s">
        <v>391</v>
      </c>
      <c r="DR118" s="838"/>
      <c r="DS118" s="838"/>
      <c r="DT118" s="838"/>
      <c r="DU118" s="839"/>
      <c r="DV118" s="885" t="s">
        <v>452</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378</v>
      </c>
      <c r="AB119" s="956"/>
      <c r="AC119" s="956"/>
      <c r="AD119" s="956"/>
      <c r="AE119" s="957"/>
      <c r="AF119" s="958" t="s">
        <v>452</v>
      </c>
      <c r="AG119" s="956"/>
      <c r="AH119" s="956"/>
      <c r="AI119" s="956"/>
      <c r="AJ119" s="957"/>
      <c r="AK119" s="958" t="s">
        <v>453</v>
      </c>
      <c r="AL119" s="956"/>
      <c r="AM119" s="956"/>
      <c r="AN119" s="956"/>
      <c r="AO119" s="957"/>
      <c r="AP119" s="959" t="s">
        <v>457</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460</v>
      </c>
      <c r="BP119" s="939"/>
      <c r="BQ119" s="943">
        <v>12766149</v>
      </c>
      <c r="BR119" s="906"/>
      <c r="BS119" s="906"/>
      <c r="BT119" s="906"/>
      <c r="BU119" s="906"/>
      <c r="BV119" s="906">
        <v>12424029</v>
      </c>
      <c r="BW119" s="906"/>
      <c r="BX119" s="906"/>
      <c r="BY119" s="906"/>
      <c r="BZ119" s="906"/>
      <c r="CA119" s="906">
        <v>12095236</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561958</v>
      </c>
      <c r="DH119" s="821"/>
      <c r="DI119" s="821"/>
      <c r="DJ119" s="821"/>
      <c r="DK119" s="822"/>
      <c r="DL119" s="823">
        <v>505663</v>
      </c>
      <c r="DM119" s="821"/>
      <c r="DN119" s="821"/>
      <c r="DO119" s="821"/>
      <c r="DP119" s="822"/>
      <c r="DQ119" s="823">
        <v>451811</v>
      </c>
      <c r="DR119" s="821"/>
      <c r="DS119" s="821"/>
      <c r="DT119" s="821"/>
      <c r="DU119" s="822"/>
      <c r="DV119" s="909">
        <v>15.5</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451</v>
      </c>
      <c r="AB120" s="838"/>
      <c r="AC120" s="838"/>
      <c r="AD120" s="838"/>
      <c r="AE120" s="839"/>
      <c r="AF120" s="840" t="s">
        <v>453</v>
      </c>
      <c r="AG120" s="838"/>
      <c r="AH120" s="838"/>
      <c r="AI120" s="838"/>
      <c r="AJ120" s="839"/>
      <c r="AK120" s="840" t="s">
        <v>129</v>
      </c>
      <c r="AL120" s="838"/>
      <c r="AM120" s="838"/>
      <c r="AN120" s="838"/>
      <c r="AO120" s="839"/>
      <c r="AP120" s="885" t="s">
        <v>451</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585592</v>
      </c>
      <c r="BR120" s="903"/>
      <c r="BS120" s="903"/>
      <c r="BT120" s="903"/>
      <c r="BU120" s="903"/>
      <c r="BV120" s="903">
        <v>646407</v>
      </c>
      <c r="BW120" s="903"/>
      <c r="BX120" s="903"/>
      <c r="BY120" s="903"/>
      <c r="BZ120" s="903"/>
      <c r="CA120" s="903">
        <v>770632</v>
      </c>
      <c r="CB120" s="903"/>
      <c r="CC120" s="903"/>
      <c r="CD120" s="903"/>
      <c r="CE120" s="903"/>
      <c r="CF120" s="927">
        <v>26.5</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3981973</v>
      </c>
      <c r="DH120" s="903"/>
      <c r="DI120" s="903"/>
      <c r="DJ120" s="903"/>
      <c r="DK120" s="903"/>
      <c r="DL120" s="903">
        <v>3993917</v>
      </c>
      <c r="DM120" s="903"/>
      <c r="DN120" s="903"/>
      <c r="DO120" s="903"/>
      <c r="DP120" s="903"/>
      <c r="DQ120" s="903">
        <v>4012853</v>
      </c>
      <c r="DR120" s="903"/>
      <c r="DS120" s="903"/>
      <c r="DT120" s="903"/>
      <c r="DU120" s="903"/>
      <c r="DV120" s="904">
        <v>137.80000000000001</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129</v>
      </c>
      <c r="AB121" s="838"/>
      <c r="AC121" s="838"/>
      <c r="AD121" s="838"/>
      <c r="AE121" s="839"/>
      <c r="AF121" s="840" t="s">
        <v>467</v>
      </c>
      <c r="AG121" s="838"/>
      <c r="AH121" s="838"/>
      <c r="AI121" s="838"/>
      <c r="AJ121" s="839"/>
      <c r="AK121" s="840" t="s">
        <v>455</v>
      </c>
      <c r="AL121" s="838"/>
      <c r="AM121" s="838"/>
      <c r="AN121" s="838"/>
      <c r="AO121" s="839"/>
      <c r="AP121" s="885" t="s">
        <v>129</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247599</v>
      </c>
      <c r="BR121" s="875"/>
      <c r="BS121" s="875"/>
      <c r="BT121" s="875"/>
      <c r="BU121" s="875"/>
      <c r="BV121" s="875">
        <v>208671</v>
      </c>
      <c r="BW121" s="875"/>
      <c r="BX121" s="875"/>
      <c r="BY121" s="875"/>
      <c r="BZ121" s="875"/>
      <c r="CA121" s="875">
        <v>176605</v>
      </c>
      <c r="CB121" s="875"/>
      <c r="CC121" s="875"/>
      <c r="CD121" s="875"/>
      <c r="CE121" s="875"/>
      <c r="CF121" s="936">
        <v>6.1</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670565</v>
      </c>
      <c r="DH121" s="875"/>
      <c r="DI121" s="875"/>
      <c r="DJ121" s="875"/>
      <c r="DK121" s="875"/>
      <c r="DL121" s="875">
        <v>672043</v>
      </c>
      <c r="DM121" s="875"/>
      <c r="DN121" s="875"/>
      <c r="DO121" s="875"/>
      <c r="DP121" s="875"/>
      <c r="DQ121" s="875">
        <v>671371</v>
      </c>
      <c r="DR121" s="875"/>
      <c r="DS121" s="875"/>
      <c r="DT121" s="875"/>
      <c r="DU121" s="875"/>
      <c r="DV121" s="852">
        <v>23.1</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129</v>
      </c>
      <c r="AB122" s="838"/>
      <c r="AC122" s="838"/>
      <c r="AD122" s="838"/>
      <c r="AE122" s="839"/>
      <c r="AF122" s="840" t="s">
        <v>129</v>
      </c>
      <c r="AG122" s="838"/>
      <c r="AH122" s="838"/>
      <c r="AI122" s="838"/>
      <c r="AJ122" s="839"/>
      <c r="AK122" s="840" t="s">
        <v>452</v>
      </c>
      <c r="AL122" s="838"/>
      <c r="AM122" s="838"/>
      <c r="AN122" s="838"/>
      <c r="AO122" s="839"/>
      <c r="AP122" s="885" t="s">
        <v>451</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6784057</v>
      </c>
      <c r="BR122" s="906"/>
      <c r="BS122" s="906"/>
      <c r="BT122" s="906"/>
      <c r="BU122" s="906"/>
      <c r="BV122" s="906">
        <v>6581484</v>
      </c>
      <c r="BW122" s="906"/>
      <c r="BX122" s="906"/>
      <c r="BY122" s="906"/>
      <c r="BZ122" s="906"/>
      <c r="CA122" s="906">
        <v>6363335</v>
      </c>
      <c r="CB122" s="906"/>
      <c r="CC122" s="906"/>
      <c r="CD122" s="906"/>
      <c r="CE122" s="906"/>
      <c r="CF122" s="907">
        <v>218.5</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129</v>
      </c>
      <c r="DH122" s="875"/>
      <c r="DI122" s="875"/>
      <c r="DJ122" s="875"/>
      <c r="DK122" s="875"/>
      <c r="DL122" s="875" t="s">
        <v>455</v>
      </c>
      <c r="DM122" s="875"/>
      <c r="DN122" s="875"/>
      <c r="DO122" s="875"/>
      <c r="DP122" s="875"/>
      <c r="DQ122" s="875" t="s">
        <v>455</v>
      </c>
      <c r="DR122" s="875"/>
      <c r="DS122" s="875"/>
      <c r="DT122" s="875"/>
      <c r="DU122" s="875"/>
      <c r="DV122" s="852" t="s">
        <v>451</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16796</v>
      </c>
      <c r="AB123" s="838"/>
      <c r="AC123" s="838"/>
      <c r="AD123" s="838"/>
      <c r="AE123" s="839"/>
      <c r="AF123" s="840">
        <v>16589</v>
      </c>
      <c r="AG123" s="838"/>
      <c r="AH123" s="838"/>
      <c r="AI123" s="838"/>
      <c r="AJ123" s="839"/>
      <c r="AK123" s="840">
        <v>9539</v>
      </c>
      <c r="AL123" s="838"/>
      <c r="AM123" s="838"/>
      <c r="AN123" s="838"/>
      <c r="AO123" s="839"/>
      <c r="AP123" s="885">
        <v>0.3</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472</v>
      </c>
      <c r="BP123" s="939"/>
      <c r="BQ123" s="893">
        <v>7617248</v>
      </c>
      <c r="BR123" s="894"/>
      <c r="BS123" s="894"/>
      <c r="BT123" s="894"/>
      <c r="BU123" s="894"/>
      <c r="BV123" s="894">
        <v>7436562</v>
      </c>
      <c r="BW123" s="894"/>
      <c r="BX123" s="894"/>
      <c r="BY123" s="894"/>
      <c r="BZ123" s="894"/>
      <c r="CA123" s="894">
        <v>7310572</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455</v>
      </c>
      <c r="DH123" s="838"/>
      <c r="DI123" s="838"/>
      <c r="DJ123" s="838"/>
      <c r="DK123" s="839"/>
      <c r="DL123" s="840" t="s">
        <v>451</v>
      </c>
      <c r="DM123" s="838"/>
      <c r="DN123" s="838"/>
      <c r="DO123" s="838"/>
      <c r="DP123" s="839"/>
      <c r="DQ123" s="840" t="s">
        <v>467</v>
      </c>
      <c r="DR123" s="838"/>
      <c r="DS123" s="838"/>
      <c r="DT123" s="838"/>
      <c r="DU123" s="839"/>
      <c r="DV123" s="885" t="s">
        <v>451</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378</v>
      </c>
      <c r="AB124" s="838"/>
      <c r="AC124" s="838"/>
      <c r="AD124" s="838"/>
      <c r="AE124" s="839"/>
      <c r="AF124" s="840" t="s">
        <v>453</v>
      </c>
      <c r="AG124" s="838"/>
      <c r="AH124" s="838"/>
      <c r="AI124" s="838"/>
      <c r="AJ124" s="839"/>
      <c r="AK124" s="840" t="s">
        <v>129</v>
      </c>
      <c r="AL124" s="838"/>
      <c r="AM124" s="838"/>
      <c r="AN124" s="838"/>
      <c r="AO124" s="839"/>
      <c r="AP124" s="885" t="s">
        <v>453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168.1</v>
      </c>
      <c r="BR124" s="892"/>
      <c r="BS124" s="892"/>
      <c r="BT124" s="892"/>
      <c r="BU124" s="892"/>
      <c r="BV124" s="892">
        <v>173.2</v>
      </c>
      <c r="BW124" s="892"/>
      <c r="BX124" s="892"/>
      <c r="BY124" s="892"/>
      <c r="BZ124" s="892"/>
      <c r="CA124" s="892">
        <v>164.3</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129</v>
      </c>
      <c r="DH124" s="821"/>
      <c r="DI124" s="821"/>
      <c r="DJ124" s="821"/>
      <c r="DK124" s="822"/>
      <c r="DL124" s="823" t="s">
        <v>453</v>
      </c>
      <c r="DM124" s="821"/>
      <c r="DN124" s="821"/>
      <c r="DO124" s="821"/>
      <c r="DP124" s="822"/>
      <c r="DQ124" s="823" t="s">
        <v>129</v>
      </c>
      <c r="DR124" s="821"/>
      <c r="DS124" s="821"/>
      <c r="DT124" s="821"/>
      <c r="DU124" s="822"/>
      <c r="DV124" s="909" t="s">
        <v>453</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453</v>
      </c>
      <c r="AG125" s="838"/>
      <c r="AH125" s="838"/>
      <c r="AI125" s="838"/>
      <c r="AJ125" s="839"/>
      <c r="AK125" s="840" t="s">
        <v>453</v>
      </c>
      <c r="AL125" s="838"/>
      <c r="AM125" s="838"/>
      <c r="AN125" s="838"/>
      <c r="AO125" s="839"/>
      <c r="AP125" s="885" t="s">
        <v>453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451</v>
      </c>
      <c r="DH125" s="903"/>
      <c r="DI125" s="903"/>
      <c r="DJ125" s="903"/>
      <c r="DK125" s="903"/>
      <c r="DL125" s="903" t="s">
        <v>453</v>
      </c>
      <c r="DM125" s="903"/>
      <c r="DN125" s="903"/>
      <c r="DO125" s="903"/>
      <c r="DP125" s="903"/>
      <c r="DQ125" s="903" t="s">
        <v>453</v>
      </c>
      <c r="DR125" s="903"/>
      <c r="DS125" s="903"/>
      <c r="DT125" s="903"/>
      <c r="DU125" s="903"/>
      <c r="DV125" s="904" t="s">
        <v>451</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453</v>
      </c>
      <c r="AB126" s="838"/>
      <c r="AC126" s="838"/>
      <c r="AD126" s="838"/>
      <c r="AE126" s="839"/>
      <c r="AF126" s="840" t="s">
        <v>453</v>
      </c>
      <c r="AG126" s="838"/>
      <c r="AH126" s="838"/>
      <c r="AI126" s="838"/>
      <c r="AJ126" s="839"/>
      <c r="AK126" s="840" t="s">
        <v>459</v>
      </c>
      <c r="AL126" s="838"/>
      <c r="AM126" s="838"/>
      <c r="AN126" s="838"/>
      <c r="AO126" s="839"/>
      <c r="AP126" s="885" t="s">
        <v>453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v>43610</v>
      </c>
      <c r="DH126" s="875"/>
      <c r="DI126" s="875"/>
      <c r="DJ126" s="875"/>
      <c r="DK126" s="875"/>
      <c r="DL126" s="875" t="s">
        <v>378</v>
      </c>
      <c r="DM126" s="875"/>
      <c r="DN126" s="875"/>
      <c r="DO126" s="875"/>
      <c r="DP126" s="875"/>
      <c r="DQ126" s="875" t="s">
        <v>378</v>
      </c>
      <c r="DR126" s="875"/>
      <c r="DS126" s="875"/>
      <c r="DT126" s="875"/>
      <c r="DU126" s="875"/>
      <c r="DV126" s="852" t="s">
        <v>451</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48461</v>
      </c>
      <c r="AB127" s="838"/>
      <c r="AC127" s="838"/>
      <c r="AD127" s="838"/>
      <c r="AE127" s="839"/>
      <c r="AF127" s="840">
        <v>49780</v>
      </c>
      <c r="AG127" s="838"/>
      <c r="AH127" s="838"/>
      <c r="AI127" s="838"/>
      <c r="AJ127" s="839"/>
      <c r="AK127" s="840">
        <v>51173</v>
      </c>
      <c r="AL127" s="838"/>
      <c r="AM127" s="838"/>
      <c r="AN127" s="838"/>
      <c r="AO127" s="839"/>
      <c r="AP127" s="885">
        <v>1.8</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378</v>
      </c>
      <c r="DH127" s="875"/>
      <c r="DI127" s="875"/>
      <c r="DJ127" s="875"/>
      <c r="DK127" s="875"/>
      <c r="DL127" s="875" t="s">
        <v>129</v>
      </c>
      <c r="DM127" s="875"/>
      <c r="DN127" s="875"/>
      <c r="DO127" s="875"/>
      <c r="DP127" s="875"/>
      <c r="DQ127" s="875" t="s">
        <v>129</v>
      </c>
      <c r="DR127" s="875"/>
      <c r="DS127" s="875"/>
      <c r="DT127" s="875"/>
      <c r="DU127" s="875"/>
      <c r="DV127" s="852" t="s">
        <v>451</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42831</v>
      </c>
      <c r="AB128" s="859"/>
      <c r="AC128" s="859"/>
      <c r="AD128" s="859"/>
      <c r="AE128" s="860"/>
      <c r="AF128" s="861">
        <v>40340</v>
      </c>
      <c r="AG128" s="859"/>
      <c r="AH128" s="859"/>
      <c r="AI128" s="859"/>
      <c r="AJ128" s="860"/>
      <c r="AK128" s="861">
        <v>32173</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467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378</v>
      </c>
      <c r="DH128" s="849"/>
      <c r="DI128" s="849"/>
      <c r="DJ128" s="849"/>
      <c r="DK128" s="849"/>
      <c r="DL128" s="849" t="s">
        <v>457</v>
      </c>
      <c r="DM128" s="849"/>
      <c r="DN128" s="849"/>
      <c r="DO128" s="849"/>
      <c r="DP128" s="849"/>
      <c r="DQ128" s="849" t="s">
        <v>467</v>
      </c>
      <c r="DR128" s="849"/>
      <c r="DS128" s="849"/>
      <c r="DT128" s="849"/>
      <c r="DU128" s="849"/>
      <c r="DV128" s="850" t="s">
        <v>455</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3595706</v>
      </c>
      <c r="AB129" s="838"/>
      <c r="AC129" s="838"/>
      <c r="AD129" s="838"/>
      <c r="AE129" s="839"/>
      <c r="AF129" s="840">
        <v>3413193</v>
      </c>
      <c r="AG129" s="838"/>
      <c r="AH129" s="838"/>
      <c r="AI129" s="838"/>
      <c r="AJ129" s="839"/>
      <c r="AK129" s="840">
        <v>3447008</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378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534452</v>
      </c>
      <c r="AB130" s="838"/>
      <c r="AC130" s="838"/>
      <c r="AD130" s="838"/>
      <c r="AE130" s="839"/>
      <c r="AF130" s="840">
        <v>534029</v>
      </c>
      <c r="AG130" s="838"/>
      <c r="AH130" s="838"/>
      <c r="AI130" s="838"/>
      <c r="AJ130" s="839"/>
      <c r="AK130" s="840">
        <v>535111</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3061254</v>
      </c>
      <c r="AB131" s="821"/>
      <c r="AC131" s="821"/>
      <c r="AD131" s="821"/>
      <c r="AE131" s="822"/>
      <c r="AF131" s="823">
        <v>2879164</v>
      </c>
      <c r="AG131" s="821"/>
      <c r="AH131" s="821"/>
      <c r="AI131" s="821"/>
      <c r="AJ131" s="822"/>
      <c r="AK131" s="823">
        <v>2911897</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164.3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13.676748160000001</v>
      </c>
      <c r="AB132" s="801"/>
      <c r="AC132" s="801"/>
      <c r="AD132" s="801"/>
      <c r="AE132" s="802"/>
      <c r="AF132" s="803">
        <v>14.362502449999999</v>
      </c>
      <c r="AG132" s="801"/>
      <c r="AH132" s="801"/>
      <c r="AI132" s="801"/>
      <c r="AJ132" s="802"/>
      <c r="AK132" s="803">
        <v>13.23068776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15</v>
      </c>
      <c r="AB133" s="780"/>
      <c r="AC133" s="780"/>
      <c r="AD133" s="780"/>
      <c r="AE133" s="781"/>
      <c r="AF133" s="779">
        <v>14.4</v>
      </c>
      <c r="AG133" s="780"/>
      <c r="AH133" s="780"/>
      <c r="AI133" s="780"/>
      <c r="AJ133" s="781"/>
      <c r="AK133" s="779">
        <v>13.7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K+WauA+IfDssyo+lhtMk6jmADT6+7/Citry51nqGQ7ojNOv12OrdtETzVCSNgdg+nnarGg5xMQt+w2PpgZURg==" saltValue="GY7L7coErm1BryQZenwk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22" zoomScaleNormal="85" zoomScaleSheetLayoutView="100" workbookViewId="0">
      <selection activeCell="CS94" sqref="CS9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eW8C61RJDTB7+elXax+7xA4qCR/XE2+F2s+i2H5FrR4np2v05Kq19N5lqpS1vWPP9R7zJhhmaxwIJugeXbRzg==" saltValue="KBRAyubobRm6CCq6tMxs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J4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ges1Tgd8emhkb1tEorsH5eP3JJdD0vjDXSqHcPDeNsXqag6OQjMAS3hWb0H4APWmvGGl7dZjPXXftm3eGKO7A==" saltValue="3tBKDNgpkztu4I6I/mvK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J43"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972151</v>
      </c>
      <c r="AP9" s="292">
        <v>79980</v>
      </c>
      <c r="AQ9" s="293">
        <v>87072</v>
      </c>
      <c r="AR9" s="294">
        <v>-8.1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66295</v>
      </c>
      <c r="AP10" s="295">
        <v>5454</v>
      </c>
      <c r="AQ10" s="296">
        <v>10235</v>
      </c>
      <c r="AR10" s="297">
        <v>-46.7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204914</v>
      </c>
      <c r="AP11" s="295">
        <v>16858</v>
      </c>
      <c r="AQ11" s="296">
        <v>13554</v>
      </c>
      <c r="AR11" s="297">
        <v>24.4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777</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47435</v>
      </c>
      <c r="AP14" s="295">
        <v>3903</v>
      </c>
      <c r="AQ14" s="296">
        <v>4055</v>
      </c>
      <c r="AR14" s="297">
        <v>-3.7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12808</v>
      </c>
      <c r="AP15" s="295">
        <v>1054</v>
      </c>
      <c r="AQ15" s="296">
        <v>1927</v>
      </c>
      <c r="AR15" s="297">
        <v>-45.3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-100149</v>
      </c>
      <c r="AP16" s="295">
        <v>-8239</v>
      </c>
      <c r="AQ16" s="296">
        <v>-9107</v>
      </c>
      <c r="AR16" s="297">
        <v>-9.5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1203454</v>
      </c>
      <c r="AP17" s="295">
        <v>99009</v>
      </c>
      <c r="AQ17" s="296">
        <v>108514</v>
      </c>
      <c r="AR17" s="297">
        <v>-8.8000000000000007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8.9700000000000006</v>
      </c>
      <c r="AP21" s="308">
        <v>10.050000000000001</v>
      </c>
      <c r="AQ21" s="309">
        <v>-1.08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97.5</v>
      </c>
      <c r="AP22" s="313">
        <v>96.5</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550686</v>
      </c>
      <c r="AP32" s="322">
        <v>45305</v>
      </c>
      <c r="AQ32" s="323">
        <v>51702</v>
      </c>
      <c r="AR32" s="324">
        <v>-12.4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10</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280466</v>
      </c>
      <c r="AP35" s="322">
        <v>23074</v>
      </c>
      <c r="AQ35" s="323">
        <v>15257</v>
      </c>
      <c r="AR35" s="324">
        <v>51.2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60660</v>
      </c>
      <c r="AP36" s="322">
        <v>4991</v>
      </c>
      <c r="AQ36" s="323">
        <v>3750</v>
      </c>
      <c r="AR36" s="324">
        <v>33.1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60712</v>
      </c>
      <c r="AP37" s="322">
        <v>4995</v>
      </c>
      <c r="AQ37" s="323">
        <v>880</v>
      </c>
      <c r="AR37" s="324">
        <v>467.6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24</v>
      </c>
      <c r="AP38" s="325">
        <v>2</v>
      </c>
      <c r="AQ38" s="326">
        <v>8</v>
      </c>
      <c r="AR38" s="314">
        <v>-75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-32173</v>
      </c>
      <c r="AP39" s="322">
        <v>-2647</v>
      </c>
      <c r="AQ39" s="323">
        <v>-2230</v>
      </c>
      <c r="AR39" s="324">
        <v>18.7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-535111</v>
      </c>
      <c r="AP40" s="322">
        <v>-44024</v>
      </c>
      <c r="AQ40" s="323">
        <v>-47794</v>
      </c>
      <c r="AR40" s="324">
        <v>-7.9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385264</v>
      </c>
      <c r="AP41" s="322">
        <v>31696</v>
      </c>
      <c r="AQ41" s="323">
        <v>21582</v>
      </c>
      <c r="AR41" s="324">
        <v>46.9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605793</v>
      </c>
      <c r="AN51" s="344">
        <v>47291</v>
      </c>
      <c r="AO51" s="345">
        <v>62.3</v>
      </c>
      <c r="AP51" s="346">
        <v>82748</v>
      </c>
      <c r="AQ51" s="347">
        <v>24.4</v>
      </c>
      <c r="AR51" s="348">
        <v>37.9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299997</v>
      </c>
      <c r="AN52" s="352">
        <v>23419</v>
      </c>
      <c r="AO52" s="353">
        <v>53.8</v>
      </c>
      <c r="AP52" s="354">
        <v>44732</v>
      </c>
      <c r="AQ52" s="355">
        <v>22.5</v>
      </c>
      <c r="AR52" s="356">
        <v>31.3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522441</v>
      </c>
      <c r="AN53" s="344">
        <v>41173</v>
      </c>
      <c r="AO53" s="345">
        <v>-12.9</v>
      </c>
      <c r="AP53" s="346">
        <v>91837</v>
      </c>
      <c r="AQ53" s="347">
        <v>11</v>
      </c>
      <c r="AR53" s="348">
        <v>-23.9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216104</v>
      </c>
      <c r="AN54" s="352">
        <v>17031</v>
      </c>
      <c r="AO54" s="353">
        <v>-27.3</v>
      </c>
      <c r="AP54" s="354">
        <v>54439</v>
      </c>
      <c r="AQ54" s="355">
        <v>21.7</v>
      </c>
      <c r="AR54" s="356">
        <v>-49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364981</v>
      </c>
      <c r="AN55" s="344">
        <v>29133</v>
      </c>
      <c r="AO55" s="345">
        <v>-29.2</v>
      </c>
      <c r="AP55" s="346">
        <v>75972</v>
      </c>
      <c r="AQ55" s="347">
        <v>-17.3</v>
      </c>
      <c r="AR55" s="348">
        <v>-11.9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168837</v>
      </c>
      <c r="AN56" s="352">
        <v>13477</v>
      </c>
      <c r="AO56" s="353">
        <v>-20.9</v>
      </c>
      <c r="AP56" s="354">
        <v>40712</v>
      </c>
      <c r="AQ56" s="355">
        <v>-25.2</v>
      </c>
      <c r="AR56" s="356">
        <v>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252736</v>
      </c>
      <c r="AN57" s="344">
        <v>20423</v>
      </c>
      <c r="AO57" s="345">
        <v>-29.9</v>
      </c>
      <c r="AP57" s="346">
        <v>79466</v>
      </c>
      <c r="AQ57" s="347">
        <v>4.5999999999999996</v>
      </c>
      <c r="AR57" s="348">
        <v>-34.5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175728</v>
      </c>
      <c r="AN58" s="352">
        <v>14200</v>
      </c>
      <c r="AO58" s="353">
        <v>5.4</v>
      </c>
      <c r="AP58" s="354">
        <v>44645</v>
      </c>
      <c r="AQ58" s="355">
        <v>9.6999999999999993</v>
      </c>
      <c r="AR58" s="356">
        <v>-4.3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251307</v>
      </c>
      <c r="AN59" s="344">
        <v>20675</v>
      </c>
      <c r="AO59" s="345">
        <v>1.2</v>
      </c>
      <c r="AP59" s="346">
        <v>90072</v>
      </c>
      <c r="AQ59" s="347">
        <v>13.3</v>
      </c>
      <c r="AR59" s="348">
        <v>-12.1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137867</v>
      </c>
      <c r="AN60" s="352">
        <v>11342</v>
      </c>
      <c r="AO60" s="353">
        <v>-20.100000000000001</v>
      </c>
      <c r="AP60" s="354">
        <v>46083</v>
      </c>
      <c r="AQ60" s="355">
        <v>3.2</v>
      </c>
      <c r="AR60" s="356">
        <v>-23.3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399452</v>
      </c>
      <c r="AN61" s="359">
        <v>31739</v>
      </c>
      <c r="AO61" s="360">
        <v>-1.7</v>
      </c>
      <c r="AP61" s="361">
        <v>84019</v>
      </c>
      <c r="AQ61" s="362">
        <v>7.2</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199707</v>
      </c>
      <c r="AN62" s="352">
        <v>15894</v>
      </c>
      <c r="AO62" s="353">
        <v>-1.8</v>
      </c>
      <c r="AP62" s="354">
        <v>46122</v>
      </c>
      <c r="AQ62" s="355">
        <v>6.4</v>
      </c>
      <c r="AR62" s="356">
        <v>-8.1999999999999993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6p+kEdWcs1yJ2dlAThRhbV/sELc4R+eo2oO7LKAIjmonJzO0lL4R5Bbo0cgarvWfElI7ltwb2/EwX55P3ugzw==" saltValue="YS1QtIeaFVZi+lZCsJvx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oWz/84eHOnNo9EsUBA88D35p/gADVRI/Z69VuF2b0DVJiYFyyHgMDloNjD0L/e/c13ZY3EVo7GoaE0QfS0B7w==" saltValue="CbhZ5QBHZ+fFirKr2Ppx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P76"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mNQoOV4bTM0m9H7DqIkYPP20qpOnfG2oaGEPegjxC3bUxloaWOqsaJ857w+bXhd32NU3swaUjWJbnFAfxSgnA==" saltValue="3yX2iSyi+KlJF2vE34LP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9.4700000000000006</v>
      </c>
      <c r="G47" s="12">
        <v>7.11</v>
      </c>
      <c r="H47" s="12">
        <v>10.3</v>
      </c>
      <c r="I47" s="12">
        <v>10.35</v>
      </c>
      <c r="J47" s="13">
        <v>11.01</v>
      </c>
    </row>
    <row r="48" spans="2:10" ht="57.75" customHeight="1">
      <c r="B48" s="14"/>
      <c r="C48" s="1214" t="s">
        <v>4</v>
      </c>
      <c r="D48" s="1214"/>
      <c r="E48" s="1215"/>
      <c r="F48" s="15">
        <v>3.55</v>
      </c>
      <c r="G48" s="16">
        <v>4.7</v>
      </c>
      <c r="H48" s="16">
        <v>5.72</v>
      </c>
      <c r="I48" s="16">
        <v>4.03</v>
      </c>
      <c r="J48" s="17">
        <v>6.01</v>
      </c>
    </row>
    <row r="49" spans="2:10" ht="57.75" customHeight="1" thickBot="1">
      <c r="B49" s="18"/>
      <c r="C49" s="1216" t="s">
        <v>5</v>
      </c>
      <c r="D49" s="1216"/>
      <c r="E49" s="1217"/>
      <c r="F49" s="19" t="s">
        <v>559</v>
      </c>
      <c r="G49" s="20" t="s">
        <v>560</v>
      </c>
      <c r="H49" s="20">
        <v>4.6100000000000003</v>
      </c>
      <c r="I49" s="20" t="s">
        <v>561</v>
      </c>
      <c r="J49" s="21">
        <v>2.77</v>
      </c>
    </row>
    <row r="50" spans="2:10" ht="13.5" customHeight="1"/>
    <row r="51" spans="2:10" ht="13.5" hidden="1" customHeight="1"/>
    <row r="52" spans="2:10" ht="13.5" hidden="1" customHeight="1"/>
    <row r="53" spans="2:10" ht="13.5" hidden="1" customHeight="1"/>
  </sheetData>
  <sheetProtection algorithmName="SHA-512" hashValue="QBc/IPg+B5LZRHi8L5e18nR22stl7xsPWmVsf3wbEn7u9ic/yfGdheTm2onXpG2tdbzOi87SrCNucacaegF66A==" saltValue="7R8iD13w27q8yrPTA4nM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user141</cp:lastModifiedBy>
  <dcterms:created xsi:type="dcterms:W3CDTF">2019-02-14T04:26:09Z</dcterms:created>
  <dcterms:modified xsi:type="dcterms:W3CDTF">2019-10-29T08:54:57Z</dcterms:modified>
</cp:coreProperties>
</file>