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財政状況資料集\H30決算（R02作業）\04 国→県（２回目）\03　市町回答\"/>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s="1"/>
  <c r="BE43" i="7"/>
  <c r="AM43" i="7"/>
  <c r="U43" i="7"/>
  <c r="E43" i="7"/>
  <c r="C43" i="7" s="1"/>
  <c r="DG42" i="7"/>
  <c r="CQ42" i="7"/>
  <c r="CO42" i="7" s="1"/>
  <c r="BY42" i="7"/>
  <c r="BW42" i="7"/>
  <c r="BE42" i="7"/>
  <c r="AM42" i="7"/>
  <c r="U42" i="7"/>
  <c r="E42" i="7"/>
  <c r="C42" i="7"/>
  <c r="DG41" i="7"/>
  <c r="CQ41" i="7"/>
  <c r="CO41" i="7"/>
  <c r="BY41" i="7"/>
  <c r="BW41" i="7" s="1"/>
  <c r="BE41" i="7"/>
  <c r="AM41" i="7"/>
  <c r="U41" i="7"/>
  <c r="E41" i="7"/>
  <c r="C41" i="7"/>
  <c r="DG40" i="7"/>
  <c r="CQ40" i="7"/>
  <c r="CO40" i="7" s="1"/>
  <c r="BY40" i="7"/>
  <c r="BE40" i="7"/>
  <c r="AM40" i="7"/>
  <c r="U40" i="7"/>
  <c r="E40" i="7"/>
  <c r="C40" i="7"/>
  <c r="DG39" i="7"/>
  <c r="CQ39" i="7"/>
  <c r="CO39" i="7"/>
  <c r="BY39" i="7"/>
  <c r="BE39" i="7"/>
  <c r="AM39" i="7"/>
  <c r="U39" i="7"/>
  <c r="E39" i="7"/>
  <c r="C39" i="7"/>
  <c r="DG38" i="7"/>
  <c r="CQ38" i="7"/>
  <c r="CO38" i="7" s="1"/>
  <c r="BY38" i="7"/>
  <c r="BE38" i="7"/>
  <c r="AM38" i="7"/>
  <c r="U38" i="7"/>
  <c r="E38" i="7"/>
  <c r="C38" i="7"/>
  <c r="DG37" i="7"/>
  <c r="CQ37" i="7"/>
  <c r="BY37" i="7"/>
  <c r="BG37" i="7"/>
  <c r="AM37" i="7"/>
  <c r="W37" i="7"/>
  <c r="E37" i="7"/>
  <c r="C37" i="7"/>
  <c r="DG36" i="7"/>
  <c r="CQ36" i="7"/>
  <c r="BY36" i="7"/>
  <c r="BG36" i="7"/>
  <c r="AO36" i="7"/>
  <c r="W36" i="7"/>
  <c r="E36" i="7"/>
  <c r="C36" i="7" s="1"/>
  <c r="DG35" i="7"/>
  <c r="CQ35" i="7"/>
  <c r="BY35" i="7"/>
  <c r="BG35" i="7"/>
  <c r="AO35" i="7"/>
  <c r="W35" i="7"/>
  <c r="E35" i="7"/>
  <c r="DG34" i="7"/>
  <c r="CQ34" i="7"/>
  <c r="BY34" i="7"/>
  <c r="BG34" i="7"/>
  <c r="AO34" i="7"/>
  <c r="W34" i="7"/>
  <c r="E34" i="7"/>
  <c r="C34" i="7"/>
  <c r="AM34" i="7" l="1"/>
  <c r="AM35" i="7" s="1"/>
  <c r="AM36" i="7" s="1"/>
  <c r="U34" i="7"/>
  <c r="U35" i="7" s="1"/>
  <c r="U36" i="7" s="1"/>
  <c r="U37" i="7" s="1"/>
  <c r="C35" i="7"/>
  <c r="BE34" i="7" l="1"/>
  <c r="BE35" i="7" s="1"/>
  <c r="BE36" i="7" s="1"/>
  <c r="BE37" i="7" s="1"/>
  <c r="BW34" i="7" l="1"/>
  <c r="BW35" i="7" l="1"/>
  <c r="BW36" i="7" s="1"/>
  <c r="BW37" i="7" s="1"/>
  <c r="BW38" i="7" s="1"/>
  <c r="BW39" i="7" s="1"/>
  <c r="BW40" i="7" s="1"/>
  <c r="CO34" i="7" l="1"/>
  <c r="CO35" i="7" s="1"/>
  <c r="CO36" i="7" s="1"/>
  <c r="CO37" i="7" s="1"/>
</calcChain>
</file>

<file path=xl/sharedStrings.xml><?xml version="1.0" encoding="utf-8"?>
<sst xmlns="http://schemas.openxmlformats.org/spreadsheetml/2006/main" count="1037" uniqueCount="566">
  <si>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</si>
  <si>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</si>
  <si>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</si>
  <si>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</si>
  <si>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</si>
  <si>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</si>
  <si>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</si>
  <si>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</si>
  <si>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</si>
  <si>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</si>
  <si>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</si>
  <si>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</si>
  <si>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</si>
  <si>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</si>
  <si>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</si>
  <si>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</si>
  <si>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</si>
  <si>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及び実質公債費比率については、平成26年度と比して改善傾向にあるが、平成30年度決算において類似団体と比較すると、将来負担比率は+9.2ポイント、実質公債費比率は+1.6ポイントといずれも平均値を上回る数値となっている。今後、公共施設マネジメントの本格化等に伴い、いずれの指標も増加局面を迎えることが予想できる。県内他市の状況や5年間を一区切りとした傾向に留意し、キャップ制による市債コントロールを図っていく。</t>
    <rPh sb="117" eb="119">
      <t>コンゴ</t>
    </rPh>
    <rPh sb="120" eb="122">
      <t>コウキョウ</t>
    </rPh>
    <rPh sb="122" eb="124">
      <t>シセツ</t>
    </rPh>
    <rPh sb="131" eb="134">
      <t>ホンカクカ</t>
    </rPh>
    <rPh sb="134" eb="135">
      <t>トウ</t>
    </rPh>
    <rPh sb="136" eb="137">
      <t>トモナ</t>
    </rPh>
    <rPh sb="143" eb="145">
      <t>シヒョウ</t>
    </rPh>
    <rPh sb="146" eb="148">
      <t>ゾウカ</t>
    </rPh>
    <rPh sb="148" eb="150">
      <t>キョクメン</t>
    </rPh>
    <rPh sb="151" eb="152">
      <t>ムカ</t>
    </rPh>
    <rPh sb="157" eb="159">
      <t>ヨソウ</t>
    </rPh>
    <rPh sb="163" eb="165">
      <t>ケンナイ</t>
    </rPh>
    <rPh sb="165" eb="167">
      <t>タシ</t>
    </rPh>
    <rPh sb="168" eb="170">
      <t>ジョウキョウ</t>
    </rPh>
    <rPh sb="172" eb="174">
      <t>ネンカン</t>
    </rPh>
    <rPh sb="175" eb="178">
      <t>ヒトクギ</t>
    </rPh>
    <rPh sb="182" eb="184">
      <t>ケイコウ</t>
    </rPh>
    <rPh sb="185" eb="187">
      <t>リュウイ</t>
    </rPh>
    <rPh sb="193" eb="194">
      <t>セイ</t>
    </rPh>
    <rPh sb="197" eb="199">
      <t>シサイ</t>
    </rPh>
    <rPh sb="206" eb="207">
      <t>ハカ</t>
    </rPh>
    <phoneticPr fontId="5"/>
  </si>
  <si>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</si>
  <si>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</si>
  <si>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</si>
  <si>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</si>
  <si>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</si>
  <si>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Ⅳ－３</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</si>
  <si>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</si>
  <si>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</si>
  <si>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</si>
  <si>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</si>
  <si>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</si>
  <si>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</si>
  <si>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</si>
  <si>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</si>
  <si>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</si>
  <si>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</si>
  <si>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</si>
  <si>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</si>
  <si>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</si>
  <si>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宇部市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</si>
  <si>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</si>
  <si>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</si>
  <si>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</si>
  <si>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</si>
  <si>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</si>
  <si>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</si>
  <si>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</si>
  <si>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</si>
  <si>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</si>
  <si>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</si>
  <si>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</si>
  <si>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</si>
  <si>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</si>
  <si>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</si>
  <si>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</si>
  <si>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</si>
  <si>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</si>
  <si>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</si>
  <si>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</si>
  <si>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</si>
  <si>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</si>
  <si>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</si>
  <si>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</si>
  <si>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</si>
  <si>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</si>
  <si>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</si>
  <si>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</si>
  <si>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</si>
  <si>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</si>
  <si>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</si>
  <si>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</si>
  <si>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</si>
  <si>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</si>
  <si>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</si>
  <si>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</si>
  <si>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</si>
  <si>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</si>
  <si>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</si>
  <si>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</si>
  <si>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</si>
  <si>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</si>
  <si>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</si>
  <si>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</si>
  <si>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</si>
  <si>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</si>
  <si>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</si>
  <si>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</si>
  <si>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</si>
  <si>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</si>
  <si>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</si>
  <si>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</si>
  <si>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</si>
  <si>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</si>
  <si>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</si>
  <si>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</si>
  <si>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</si>
  <si>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</si>
  <si>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</si>
  <si>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</si>
  <si>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</si>
  <si>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</si>
  <si>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</si>
  <si>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</si>
  <si>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</si>
  <si>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</si>
  <si>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</si>
  <si>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</si>
  <si>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</si>
  <si>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</si>
  <si>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</si>
  <si>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</si>
  <si>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</si>
  <si>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</si>
  <si>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</si>
  <si>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</si>
  <si>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</si>
  <si>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</si>
  <si>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</si>
  <si>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</si>
  <si>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</si>
  <si>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</si>
  <si>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</si>
  <si>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</si>
  <si>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</si>
  <si>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</si>
  <si>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</si>
  <si>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</si>
  <si>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</si>
  <si>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</si>
  <si>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</si>
  <si>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</si>
  <si>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</si>
  <si>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</si>
  <si>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</si>
  <si>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</si>
  <si>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</si>
  <si>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</si>
  <si>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</si>
  <si>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</si>
  <si>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</si>
  <si>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</si>
  <si>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</si>
  <si>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</si>
  <si>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</si>
  <si>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</si>
  <si>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</si>
  <si>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</si>
  <si>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</si>
  <si>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</si>
  <si>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</si>
  <si>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</si>
  <si>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</si>
  <si>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</si>
  <si>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</si>
  <si>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</si>
  <si>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山口県宇部市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</si>
  <si>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</si>
  <si>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</si>
  <si>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</si>
  <si>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</si>
  <si>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</si>
  <si>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</si>
  <si>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</si>
  <si>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</si>
  <si>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</si>
  <si>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</si>
  <si>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</si>
  <si>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</si>
  <si>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</si>
  <si>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</si>
  <si>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</si>
  <si>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</si>
  <si>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</si>
  <si>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</si>
  <si>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</si>
  <si>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</si>
  <si>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</si>
  <si>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</si>
  <si>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</si>
  <si>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</si>
  <si>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</si>
  <si>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</si>
  <si>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</si>
  <si>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</si>
  <si>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</si>
  <si>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</si>
  <si>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</si>
  <si>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</si>
  <si>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</si>
  <si>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</si>
  <si>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</si>
  <si>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</si>
  <si>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</si>
  <si>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</si>
  <si>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</si>
  <si>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</si>
  <si>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</si>
  <si>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</si>
  <si>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</si>
  <si>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</si>
  <si>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</si>
  <si>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</si>
  <si>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</si>
  <si>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</si>
  <si>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</si>
  <si>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</si>
  <si>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</si>
  <si>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</si>
  <si>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</si>
  <si>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</si>
  <si>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</si>
  <si>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</si>
  <si>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</si>
  <si>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</si>
  <si>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</si>
  <si>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</si>
  <si>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</si>
  <si>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</si>
  <si>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</si>
  <si>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</si>
  <si>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</si>
  <si>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</si>
  <si>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</si>
  <si>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</si>
  <si>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</si>
  <si>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</si>
  <si>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</si>
  <si>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</si>
  <si>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</si>
  <si>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</si>
  <si>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</si>
  <si>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</si>
  <si>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</si>
  <si>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</si>
  <si>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</si>
  <si>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</si>
  <si>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</si>
  <si>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</si>
  <si>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</si>
  <si>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</si>
  <si>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</si>
  <si>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</si>
  <si>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</si>
  <si>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</si>
  <si>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</si>
  <si>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</si>
  <si>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</si>
  <si>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</si>
  <si>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</si>
  <si>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</si>
  <si>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</si>
  <si>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</si>
  <si>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</si>
  <si>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</si>
  <si>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</si>
  <si>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</si>
  <si>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</si>
  <si>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</si>
  <si>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</si>
  <si>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</si>
  <si>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</si>
  <si>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</si>
  <si>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</si>
  <si>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</si>
  <si>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</si>
  <si>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</si>
  <si>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</si>
  <si>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</si>
  <si>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</si>
  <si>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</si>
  <si>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</si>
  <si>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</si>
  <si>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</si>
  <si>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</si>
  <si>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</si>
  <si>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</si>
  <si>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</si>
  <si>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</si>
  <si>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</si>
  <si>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</si>
  <si>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</si>
  <si>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</si>
  <si>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</si>
  <si>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</si>
  <si>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</si>
  <si>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</si>
  <si>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</si>
  <si>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</si>
  <si>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</si>
  <si>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</si>
  <si>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</si>
  <si>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</si>
  <si>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</si>
  <si>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</si>
  <si>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</si>
  <si>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</si>
  <si>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</si>
  <si>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</si>
  <si>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</si>
  <si>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</si>
  <si>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</si>
  <si>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</si>
  <si>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</si>
  <si>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</si>
  <si>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山口県宇部市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</si>
  <si>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</si>
  <si>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</si>
  <si>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</si>
  <si>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</si>
  <si>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</si>
  <si>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</si>
  <si>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</si>
  <si>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</si>
  <si>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</si>
  <si>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</si>
  <si>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</si>
  <si>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</si>
  <si>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</si>
  <si>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</si>
  <si>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</si>
  <si>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</si>
  <si>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</si>
  <si>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</si>
  <si>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</si>
  <si>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</si>
  <si>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宇部市常盤動物園協会</t>
    <phoneticPr fontId="2"/>
  </si>
  <si>
    <t>-</t>
    <phoneticPr fontId="2"/>
  </si>
  <si>
    <t>公共用地造成事業特別会計</t>
    <phoneticPr fontId="5"/>
  </si>
  <si>
    <t>宇部市体育協会</t>
    <phoneticPr fontId="2"/>
  </si>
  <si>
    <t>宇部市文化創造財団</t>
    <phoneticPr fontId="2"/>
  </si>
  <si>
    <t>にぎわい宇部</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</si>
  <si>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</si>
  <si>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</si>
  <si>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</si>
  <si>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</si>
  <si>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</si>
  <si>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</si>
  <si>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</si>
  <si>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</si>
  <si>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</si>
  <si>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</si>
  <si>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</si>
  <si>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</si>
  <si>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</si>
  <si>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</si>
  <si>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</si>
  <si>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</si>
  <si>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市営駐車場事業特別会計</t>
    <phoneticPr fontId="5"/>
  </si>
  <si>
    <t>水道事業会計</t>
    <phoneticPr fontId="5"/>
  </si>
  <si>
    <t>法適用企業</t>
    <phoneticPr fontId="5"/>
  </si>
  <si>
    <t>交通事業会計</t>
    <phoneticPr fontId="5"/>
  </si>
  <si>
    <t>下水道事業会計</t>
    <phoneticPr fontId="5"/>
  </si>
  <si>
    <t>食肉センター事業特別会計</t>
    <phoneticPr fontId="5"/>
  </si>
  <si>
    <t>法非適用企業</t>
    <phoneticPr fontId="5"/>
  </si>
  <si>
    <t>農業集落排水事業特別会計</t>
    <phoneticPr fontId="5"/>
  </si>
  <si>
    <t>中央卸売市場事業特別会計</t>
    <phoneticPr fontId="5"/>
  </si>
  <si>
    <t>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</si>
  <si>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</si>
  <si>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</si>
  <si>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</si>
  <si>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</si>
  <si>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</si>
  <si>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宇部・阿知須公共下水道組合会計</t>
    <phoneticPr fontId="2"/>
  </si>
  <si>
    <t>-</t>
    <phoneticPr fontId="2"/>
  </si>
  <si>
    <t>法非適用企業</t>
    <phoneticPr fontId="2"/>
  </si>
  <si>
    <t>山口県市町総合事務組合一般会計</t>
    <phoneticPr fontId="2"/>
  </si>
  <si>
    <t>山口県市町総合事務組合非常勤職員公務災害補償特別会計</t>
    <phoneticPr fontId="2"/>
  </si>
  <si>
    <t>山口県市町総合事務組合山口県自治会館管理特別会計</t>
    <phoneticPr fontId="2"/>
  </si>
  <si>
    <t>山口県後期高齢者医療広域連合一般会計</t>
    <phoneticPr fontId="2"/>
  </si>
  <si>
    <t>山口県後期高齢者医療広域連合後期高齢者医療特別会計</t>
    <phoneticPr fontId="2"/>
  </si>
  <si>
    <t>宇部・山陽小野田消防組合一般会計</t>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</si>
  <si>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</si>
  <si>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</si>
  <si>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</si>
  <si>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</si>
  <si>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</si>
  <si>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</si>
  <si>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</si>
  <si>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</si>
  <si>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</si>
  <si>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</si>
  <si>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</si>
  <si>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</si>
  <si>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</si>
  <si>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</si>
  <si>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</si>
  <si>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</si>
  <si>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</si>
  <si>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</si>
  <si>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</si>
  <si>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</si>
  <si>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</si>
  <si>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</si>
  <si>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</si>
  <si>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</si>
  <si>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</si>
  <si>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</si>
  <si>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</si>
  <si>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</si>
  <si>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</si>
  <si>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</si>
  <si>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</si>
  <si>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</si>
  <si>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</si>
  <si>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</si>
  <si>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</si>
  <si>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</si>
  <si>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</si>
  <si>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</si>
  <si>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</si>
  <si>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</si>
  <si>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</si>
  <si>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</si>
  <si>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</si>
  <si>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</si>
  <si>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</si>
  <si>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</si>
  <si>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</si>
  <si>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</si>
  <si>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</si>
  <si>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</si>
  <si>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</si>
  <si>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</si>
  <si>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</si>
  <si>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</si>
  <si>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</si>
  <si>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</si>
  <si>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</si>
  <si>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</si>
  <si>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</si>
  <si>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</si>
  <si>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</si>
  <si>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</si>
  <si>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</si>
  <si>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</si>
  <si>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</si>
  <si>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</si>
  <si>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</si>
  <si>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</si>
  <si>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</si>
  <si>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</si>
  <si>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</si>
  <si>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</si>
  <si>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</si>
  <si>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</si>
  <si>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</si>
  <si>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</si>
  <si>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</si>
  <si>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</si>
  <si>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</si>
  <si>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</si>
  <si>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</si>
  <si>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</si>
  <si>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</si>
  <si>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</si>
  <si>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</si>
  <si>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</si>
  <si>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</si>
  <si>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</si>
  <si>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</si>
  <si>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</si>
  <si>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</si>
  <si>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</si>
  <si>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</si>
  <si>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</si>
  <si>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</si>
  <si>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</si>
  <si>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</si>
  <si>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</si>
  <si>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</si>
  <si>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</si>
  <si>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</si>
  <si>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</si>
  <si>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</si>
  <si>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</si>
  <si>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</si>
  <si>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</si>
  <si>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</si>
  <si>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</si>
  <si>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</si>
  <si>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</si>
  <si>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</si>
  <si>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</si>
  <si>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</si>
  <si>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</si>
  <si>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</si>
  <si>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</si>
  <si>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</si>
  <si>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</si>
  <si>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</si>
  <si>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</si>
  <si>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</si>
  <si>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</si>
  <si>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</si>
  <si>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</si>
  <si>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</si>
  <si>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</si>
  <si>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</si>
  <si>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</si>
  <si>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</si>
  <si>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</si>
  <si>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</si>
  <si>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0.18</t>
  </si>
  <si>
    <t>▲ 0.19</t>
  </si>
  <si>
    <t>会計</t>
    <rPh sb="0" eb="2">
      <t>カイケイ</t>
    </rPh>
    <phoneticPr fontId="5"/>
  </si>
  <si>
    <t>水道事業会計</t>
  </si>
  <si>
    <t>下水道事業会計</t>
  </si>
  <si>
    <t>一般会計</t>
  </si>
  <si>
    <t>交通事業会計</t>
  </si>
  <si>
    <t>介護保険事業特別会計</t>
  </si>
  <si>
    <t>国民健康保険事業特別会計</t>
  </si>
  <si>
    <t>市営駐車場事業特別会計</t>
  </si>
  <si>
    <t>後期高齢者医療特別会計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</si>
  <si>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</si>
  <si>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</si>
  <si>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</si>
  <si>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</si>
  <si>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</si>
  <si>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</si>
  <si>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</si>
  <si>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</si>
  <si>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</si>
  <si>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</si>
  <si>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</si>
  <si>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</si>
  <si>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</si>
  <si>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</si>
  <si>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</si>
  <si>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</si>
  <si>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</si>
  <si>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</si>
  <si>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</si>
  <si>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</si>
  <si>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</si>
  <si>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</si>
  <si>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</si>
  <si>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</si>
  <si>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</si>
  <si>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</si>
  <si>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</si>
  <si>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</si>
  <si>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</si>
  <si>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</si>
  <si>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</si>
  <si>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</si>
  <si>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</si>
  <si>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</si>
  <si>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</si>
  <si>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</si>
  <si>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</si>
  <si>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</si>
  <si>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</si>
  <si>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</si>
  <si>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</si>
  <si>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</si>
  <si>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</si>
  <si>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</si>
  <si>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</si>
  <si>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</si>
  <si>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</si>
  <si>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</si>
  <si>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庁舎建設基金</t>
    <rPh sb="0" eb="2">
      <t>チョウシャ</t>
    </rPh>
    <rPh sb="2" eb="4">
      <t>ケンセツ</t>
    </rPh>
    <rPh sb="4" eb="6">
      <t>キキン</t>
    </rPh>
    <phoneticPr fontId="2"/>
  </si>
  <si>
    <t>合併特例基金</t>
    <rPh sb="0" eb="2">
      <t>ガッペイ</t>
    </rPh>
    <rPh sb="2" eb="4">
      <t>トクレイ</t>
    </rPh>
    <rPh sb="4" eb="6">
      <t>キキン</t>
    </rPh>
    <phoneticPr fontId="2"/>
  </si>
  <si>
    <t>社会事業基金</t>
    <rPh sb="0" eb="2">
      <t>シャカイ</t>
    </rPh>
    <rPh sb="2" eb="4">
      <t>ジギョウ</t>
    </rPh>
    <rPh sb="4" eb="6">
      <t>キキン</t>
    </rPh>
    <phoneticPr fontId="2"/>
  </si>
  <si>
    <t>退職金基金</t>
    <rPh sb="0" eb="3">
      <t>タイショクキン</t>
    </rPh>
    <rPh sb="3" eb="5">
      <t>キキン</t>
    </rPh>
    <phoneticPr fontId="2"/>
  </si>
  <si>
    <t>水源かん養基金</t>
    <rPh sb="0" eb="2">
      <t>スイゲン</t>
    </rPh>
    <rPh sb="4" eb="5">
      <t>ヨウ</t>
    </rPh>
    <rPh sb="5" eb="7">
      <t>キキン</t>
    </rPh>
    <phoneticPr fontId="2"/>
  </si>
  <si>
    <t>基金残高合計</t>
    <rPh sb="0" eb="2">
      <t>キキン</t>
    </rPh>
    <rPh sb="2" eb="4">
      <t>ザンダカ</t>
    </rPh>
    <rPh sb="4" eb="6">
      <t>ゴウケイ</t>
    </rPh>
    <phoneticPr fontId="5"/>
  </si>
  <si>
    <t>　地方債の繰上償還や建設地方債の発行抑制により地方債残高は減少（＝投資の抑制）したため、将来負担比率は減少傾向となる。一方で、有形固定資産減価償却率は増加傾向にある。
　類似団体と比較すると、将来負担比率は+9.2ポイント、有形固定資産減価償却率は+0.2ポイントといずれも平均値を上回る数値となっている。公共施設の多くは老朽化が進み、今後一斉に更新時期を迎えると予測されるため、個別施設計画等を順次策定し、公共施設の総量及びライフサイクルコストの縮減等により、両指標のバランスに留意しながら施設マネジメントを推進していく。</t>
    <rPh sb="33" eb="35">
      <t>トウシ</t>
    </rPh>
    <rPh sb="36" eb="38">
      <t>ヨクセイ</t>
    </rPh>
    <rPh sb="44" eb="46">
      <t>ショウライ</t>
    </rPh>
    <rPh sb="46" eb="48">
      <t>フタン</t>
    </rPh>
    <rPh sb="48" eb="50">
      <t>ヒリツ</t>
    </rPh>
    <rPh sb="51" eb="53">
      <t>ゲンショウ</t>
    </rPh>
    <rPh sb="53" eb="55">
      <t>ケイコウ</t>
    </rPh>
    <rPh sb="59" eb="61">
      <t>イッポウ</t>
    </rPh>
    <rPh sb="63" eb="65">
      <t>ユウケイ</t>
    </rPh>
    <rPh sb="65" eb="67">
      <t>コテイ</t>
    </rPh>
    <rPh sb="67" eb="69">
      <t>シサン</t>
    </rPh>
    <rPh sb="69" eb="71">
      <t>ゲンカ</t>
    </rPh>
    <rPh sb="71" eb="73">
      <t>ショウキャク</t>
    </rPh>
    <rPh sb="73" eb="74">
      <t>リツ</t>
    </rPh>
    <rPh sb="75" eb="77">
      <t>ゾウカ</t>
    </rPh>
    <rPh sb="77" eb="79">
      <t>ケイコウ</t>
    </rPh>
    <rPh sb="190" eb="192">
      <t>コベツ</t>
    </rPh>
    <rPh sb="192" eb="194">
      <t>シセツ</t>
    </rPh>
    <rPh sb="194" eb="196">
      <t>ケイカク</t>
    </rPh>
    <rPh sb="196" eb="197">
      <t>トウ</t>
    </rPh>
    <rPh sb="198" eb="200">
      <t>ジュンジ</t>
    </rPh>
    <rPh sb="200" eb="202">
      <t>サクテイ</t>
    </rPh>
    <rPh sb="231" eb="232">
      <t>リョウ</t>
    </rPh>
    <rPh sb="232" eb="234">
      <t>シヒョウ</t>
    </rPh>
    <rPh sb="240" eb="242">
      <t>リュウイ</t>
    </rPh>
    <rPh sb="246" eb="248">
      <t>シセツ</t>
    </rPh>
    <rPh sb="255" eb="257">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</si>
</sst>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70" xfId="11" applyNumberFormat="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45117</c:v>
                </c:pt>
                <c:pt idx="1">
                  <c:v>39951</c:v>
                </c:pt>
                <c:pt idx="2">
                  <c:v>39893</c:v>
                </c:pt>
                <c:pt idx="3">
                  <c:v>41080</c:v>
                </c:pt>
                <c:pt idx="4">
                  <c:v>33173</c:v>
                </c:pt>
              </c:numCache>
            </c:numRef>
          </c:val>
          <c:smooth val="0"/>
          <c:extLst xmlns:c16r2="http://schemas.microsoft.com/office/drawing/2015/06/chart">
            <c:ext xmlns:c16="http://schemas.microsoft.com/office/drawing/2014/chart" uri="{C3380CC4-5D6E-409C-BE32-E72D297353CC}">
              <c16:uniqueId val="{00000000-80B9-48F7-AA11-85805E87510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38289</c:v>
                </c:pt>
                <c:pt idx="1">
                  <c:v>34046</c:v>
                </c:pt>
                <c:pt idx="2">
                  <c:v>23893</c:v>
                </c:pt>
                <c:pt idx="3">
                  <c:v>38079</c:v>
                </c:pt>
                <c:pt idx="4">
                  <c:v>33835</c:v>
                </c:pt>
              </c:numCache>
            </c:numRef>
          </c:val>
          <c:smooth val="0"/>
          <c:extLst xmlns:c16r2="http://schemas.microsoft.com/office/drawing/2015/06/chart">
            <c:ext xmlns:c16="http://schemas.microsoft.com/office/drawing/2014/chart" uri="{C3380CC4-5D6E-409C-BE32-E72D297353CC}">
              <c16:uniqueId val="{00000001-80B9-48F7-AA11-85805E875109}"/>
            </c:ext>
          </c:extLst>
        </c:ser>
        <c:dLbls>
          <c:showLegendKey val="0"/>
          <c:showVal val="0"/>
          <c:showCatName val="0"/>
          <c:showSerName val="0"/>
          <c:showPercent val="0"/>
          <c:showBubbleSize val="0"/>
        </c:dLbls>
        <c:marker val="1"/>
        <c:smooth val="0"/>
        <c:axId val="855947128"/>
        <c:axId val="855943992"/>
      </c:lineChart>
      <c:catAx>
        <c:axId val="855947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5943992"/>
        <c:crosses val="autoZero"/>
        <c:auto val="1"/>
        <c:lblAlgn val="ctr"/>
        <c:lblOffset val="100"/>
        <c:tickLblSkip val="1"/>
        <c:tickMarkSkip val="1"/>
        <c:noMultiLvlLbl val="0"/>
      </c:catAx>
      <c:valAx>
        <c:axId val="85594399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5947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3.49</c:v>
                </c:pt>
                <c:pt idx="1">
                  <c:v>4.3</c:v>
                </c:pt>
                <c:pt idx="2">
                  <c:v>3.08</c:v>
                </c:pt>
                <c:pt idx="3">
                  <c:v>3.73</c:v>
                </c:pt>
                <c:pt idx="4">
                  <c:v>3.13</c:v>
                </c:pt>
              </c:numCache>
            </c:numRef>
          </c:val>
          <c:extLst xmlns:c16r2="http://schemas.microsoft.com/office/drawing/2015/06/chart">
            <c:ext xmlns:c16="http://schemas.microsoft.com/office/drawing/2014/chart" uri="{C3380CC4-5D6E-409C-BE32-E72D297353CC}">
              <c16:uniqueId val="{00000000-FDB5-47E1-A865-5A6369AC842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9.1</c:v>
                </c:pt>
                <c:pt idx="1">
                  <c:v>9.14</c:v>
                </c:pt>
                <c:pt idx="2">
                  <c:v>9.74</c:v>
                </c:pt>
                <c:pt idx="3">
                  <c:v>9.73</c:v>
                </c:pt>
                <c:pt idx="4">
                  <c:v>10</c:v>
                </c:pt>
              </c:numCache>
            </c:numRef>
          </c:val>
          <c:extLst xmlns:c16r2="http://schemas.microsoft.com/office/drawing/2015/06/chart">
            <c:ext xmlns:c16="http://schemas.microsoft.com/office/drawing/2014/chart" uri="{C3380CC4-5D6E-409C-BE32-E72D297353CC}">
              <c16:uniqueId val="{00000001-FDB5-47E1-A865-5A6369AC842F}"/>
            </c:ext>
          </c:extLst>
        </c:ser>
        <c:dLbls>
          <c:showLegendKey val="0"/>
          <c:showVal val="0"/>
          <c:showCatName val="0"/>
          <c:showSerName val="0"/>
          <c:showPercent val="0"/>
          <c:showBubbleSize val="0"/>
        </c:dLbls>
        <c:gapWidth val="250"/>
        <c:overlap val="100"/>
        <c:axId val="855954184"/>
        <c:axId val="85594908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1.25</c:v>
                </c:pt>
                <c:pt idx="1">
                  <c:v>2.65</c:v>
                </c:pt>
                <c:pt idx="2">
                  <c:v>-0.18</c:v>
                </c:pt>
                <c:pt idx="3">
                  <c:v>1.43</c:v>
                </c:pt>
                <c:pt idx="4">
                  <c:v>-0.19</c:v>
                </c:pt>
              </c:numCache>
            </c:numRef>
          </c:val>
          <c:smooth val="0"/>
          <c:extLst xmlns:c16r2="http://schemas.microsoft.com/office/drawing/2015/06/chart">
            <c:ext xmlns:c16="http://schemas.microsoft.com/office/drawing/2014/chart" uri="{C3380CC4-5D6E-409C-BE32-E72D297353CC}">
              <c16:uniqueId val="{00000002-FDB5-47E1-A865-5A6369AC842F}"/>
            </c:ext>
          </c:extLst>
        </c:ser>
        <c:dLbls>
          <c:showLegendKey val="0"/>
          <c:showVal val="0"/>
          <c:showCatName val="0"/>
          <c:showSerName val="0"/>
          <c:showPercent val="0"/>
          <c:showBubbleSize val="0"/>
        </c:dLbls>
        <c:marker val="1"/>
        <c:smooth val="0"/>
        <c:axId val="855954184"/>
        <c:axId val="855949088"/>
      </c:lineChart>
      <c:catAx>
        <c:axId val="855954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5949088"/>
        <c:crosses val="autoZero"/>
        <c:auto val="1"/>
        <c:lblAlgn val="ctr"/>
        <c:lblOffset val="100"/>
        <c:tickLblSkip val="1"/>
        <c:tickMarkSkip val="1"/>
        <c:noMultiLvlLbl val="0"/>
      </c:catAx>
      <c:valAx>
        <c:axId val="855949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5954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[1]データシート!$B$27:$K$27</c:f>
              <c:numCache>
                <c:formatCode>General</c:formatCode>
                <c:ptCount val="10"/>
                <c:pt idx="0">
                  <c:v>#N/A</c:v>
                </c:pt>
                <c:pt idx="1">
                  <c:v>0.27</c:v>
                </c:pt>
                <c:pt idx="2">
                  <c:v>#N/A</c:v>
                </c:pt>
                <c:pt idx="3">
                  <c:v>0.1</c:v>
                </c:pt>
                <c:pt idx="4">
                  <c:v>#N/A</c:v>
                </c:pt>
                <c:pt idx="5">
                  <c:v>0.12</c:v>
                </c:pt>
                <c:pt idx="6">
                  <c:v>#N/A</c:v>
                </c:pt>
                <c:pt idx="7">
                  <c:v>0.13</c:v>
                </c:pt>
                <c:pt idx="8">
                  <c:v>#N/A</c:v>
                </c:pt>
                <c:pt idx="9">
                  <c:v>0.13</c:v>
                </c:pt>
              </c:numCache>
            </c:numRef>
          </c:val>
          <c:extLst xmlns:c16r2="http://schemas.microsoft.com/office/drawing/2015/06/chart">
            <c:ext xmlns:c16="http://schemas.microsoft.com/office/drawing/2014/chart" uri="{C3380CC4-5D6E-409C-BE32-E72D297353CC}">
              <c16:uniqueId val="{00000000-16F0-48E2-806E-1C8D7566D4C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6F0-48E2-806E-1C8D7566D4C3}"/>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[1]データシート!$B$29:$K$29</c:f>
              <c:numCache>
                <c:formatCode>General</c:formatCode>
                <c:ptCount val="10"/>
                <c:pt idx="0">
                  <c:v>#N/A</c:v>
                </c:pt>
                <c:pt idx="1">
                  <c:v>0.13</c:v>
                </c:pt>
                <c:pt idx="2">
                  <c:v>#N/A</c:v>
                </c:pt>
                <c:pt idx="3">
                  <c:v>0.12</c:v>
                </c:pt>
                <c:pt idx="4">
                  <c:v>#N/A</c:v>
                </c:pt>
                <c:pt idx="5">
                  <c:v>0.14000000000000001</c:v>
                </c:pt>
                <c:pt idx="6">
                  <c:v>#N/A</c:v>
                </c:pt>
                <c:pt idx="7">
                  <c:v>0.13</c:v>
                </c:pt>
                <c:pt idx="8">
                  <c:v>#N/A</c:v>
                </c:pt>
                <c:pt idx="9">
                  <c:v>0.14000000000000001</c:v>
                </c:pt>
              </c:numCache>
            </c:numRef>
          </c:val>
          <c:extLst xmlns:c16r2="http://schemas.microsoft.com/office/drawing/2015/06/chart">
            <c:ext xmlns:c16="http://schemas.microsoft.com/office/drawing/2014/chart" uri="{C3380CC4-5D6E-409C-BE32-E72D297353CC}">
              <c16:uniqueId val="{00000002-16F0-48E2-806E-1C8D7566D4C3}"/>
            </c:ext>
          </c:extLst>
        </c:ser>
        <c:ser>
          <c:idx val="3"/>
          <c:order val="3"/>
          <c:tx>
            <c:strRef>
              <c:f>[1]データシート!$A$30</c:f>
              <c:strCache>
                <c:ptCount val="1"/>
                <c:pt idx="0">
                  <c:v>市営駐車場事業特別会計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[1]データシート!$B$30:$K$30</c:f>
              <c:numCache>
                <c:formatCode>General</c:formatCode>
                <c:ptCount val="10"/>
                <c:pt idx="0">
                  <c:v>#N/A</c:v>
                </c:pt>
                <c:pt idx="1">
                  <c:v>0.23</c:v>
                </c:pt>
                <c:pt idx="2">
                  <c:v>#N/A</c:v>
                </c:pt>
                <c:pt idx="3">
                  <c:v>0.2</c:v>
                </c:pt>
                <c:pt idx="4">
                  <c:v>#N/A</c:v>
                </c:pt>
                <c:pt idx="5">
                  <c:v>0.22</c:v>
                </c:pt>
                <c:pt idx="6">
                  <c:v>#N/A</c:v>
                </c:pt>
                <c:pt idx="7">
                  <c:v>0.21</c:v>
                </c:pt>
                <c:pt idx="8">
                  <c:v>#N/A</c:v>
                </c:pt>
                <c:pt idx="9">
                  <c:v>0.25</c:v>
                </c:pt>
              </c:numCache>
            </c:numRef>
          </c:val>
          <c:extLst xmlns:c16r2="http://schemas.microsoft.com/office/drawing/2015/06/chart">
            <c:ext xmlns:c16="http://schemas.microsoft.com/office/drawing/2014/chart" uri="{C3380CC4-5D6E-409C-BE32-E72D297353CC}">
              <c16:uniqueId val="{00000003-16F0-48E2-806E-1C8D7566D4C3}"/>
            </c:ext>
          </c:extLst>
        </c:ser>
        <c:ser>
          <c:idx val="4"/>
          <c:order val="4"/>
          <c:tx>
            <c:strRef>
              <c:f>[1]データシート!$A$31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[1]データシート!$B$31:$K$31</c:f>
              <c:numCache>
                <c:formatCode>General</c:formatCode>
                <c:ptCount val="10"/>
                <c:pt idx="0">
                  <c:v>#N/A</c:v>
                </c:pt>
                <c:pt idx="1">
                  <c:v>1.73</c:v>
                </c:pt>
                <c:pt idx="2">
                  <c:v>#N/A</c:v>
                </c:pt>
                <c:pt idx="3">
                  <c:v>0.84</c:v>
                </c:pt>
                <c:pt idx="4">
                  <c:v>#N/A</c:v>
                </c:pt>
                <c:pt idx="5">
                  <c:v>2.42</c:v>
                </c:pt>
                <c:pt idx="6">
                  <c:v>#N/A</c:v>
                </c:pt>
                <c:pt idx="7">
                  <c:v>2.0299999999999998</c:v>
                </c:pt>
                <c:pt idx="8">
                  <c:v>#N/A</c:v>
                </c:pt>
                <c:pt idx="9">
                  <c:v>0.9</c:v>
                </c:pt>
              </c:numCache>
            </c:numRef>
          </c:val>
          <c:extLst xmlns:c16r2="http://schemas.microsoft.com/office/drawing/2015/06/chart">
            <c:ext xmlns:c16="http://schemas.microsoft.com/office/drawing/2014/chart" uri="{C3380CC4-5D6E-409C-BE32-E72D297353CC}">
              <c16:uniqueId val="{00000004-16F0-48E2-806E-1C8D7566D4C3}"/>
            </c:ext>
          </c:extLst>
        </c:ser>
        <c:ser>
          <c:idx val="5"/>
          <c:order val="5"/>
          <c:tx>
            <c:strRef>
              <c:f>[1]データシート!$A$32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[1]データシート!$B$32:$K$32</c:f>
              <c:numCache>
                <c:formatCode>General</c:formatCode>
                <c:ptCount val="10"/>
                <c:pt idx="0">
                  <c:v>#N/A</c:v>
                </c:pt>
                <c:pt idx="1">
                  <c:v>0.53</c:v>
                </c:pt>
                <c:pt idx="2">
                  <c:v>#N/A</c:v>
                </c:pt>
                <c:pt idx="3">
                  <c:v>1.2</c:v>
                </c:pt>
                <c:pt idx="4">
                  <c:v>#N/A</c:v>
                </c:pt>
                <c:pt idx="5">
                  <c:v>1.29</c:v>
                </c:pt>
                <c:pt idx="6">
                  <c:v>#N/A</c:v>
                </c:pt>
                <c:pt idx="7">
                  <c:v>1.63</c:v>
                </c:pt>
                <c:pt idx="8">
                  <c:v>#N/A</c:v>
                </c:pt>
                <c:pt idx="9">
                  <c:v>1.06</c:v>
                </c:pt>
              </c:numCache>
            </c:numRef>
          </c:val>
          <c:extLst xmlns:c16r2="http://schemas.microsoft.com/office/drawing/2015/06/chart">
            <c:ext xmlns:c16="http://schemas.microsoft.com/office/drawing/2014/chart" uri="{C3380CC4-5D6E-409C-BE32-E72D297353CC}">
              <c16:uniqueId val="{00000005-16F0-48E2-806E-1C8D7566D4C3}"/>
            </c:ext>
          </c:extLst>
        </c:ser>
        <c:ser>
          <c:idx val="6"/>
          <c:order val="6"/>
          <c:tx>
            <c:strRef>
              <c:f>[1]データシート!$A$33</c:f>
              <c:strCache>
                <c:ptCount val="1"/>
                <c:pt idx="0">
                  <c:v>交通事業会計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[1]データシート!$B$33:$K$33</c:f>
              <c:numCache>
                <c:formatCode>General</c:formatCode>
                <c:ptCount val="10"/>
                <c:pt idx="0">
                  <c:v>#N/A</c:v>
                </c:pt>
                <c:pt idx="1">
                  <c:v>1.52</c:v>
                </c:pt>
                <c:pt idx="2">
                  <c:v>#N/A</c:v>
                </c:pt>
                <c:pt idx="3">
                  <c:v>1.63</c:v>
                </c:pt>
                <c:pt idx="4">
                  <c:v>#N/A</c:v>
                </c:pt>
                <c:pt idx="5">
                  <c:v>1.83</c:v>
                </c:pt>
                <c:pt idx="6">
                  <c:v>#N/A</c:v>
                </c:pt>
                <c:pt idx="7">
                  <c:v>1.8</c:v>
                </c:pt>
                <c:pt idx="8">
                  <c:v>#N/A</c:v>
                </c:pt>
                <c:pt idx="9">
                  <c:v>1.84</c:v>
                </c:pt>
              </c:numCache>
            </c:numRef>
          </c:val>
          <c:extLst xmlns:c16r2="http://schemas.microsoft.com/office/drawing/2015/06/chart">
            <c:ext xmlns:c16="http://schemas.microsoft.com/office/drawing/2014/chart" uri="{C3380CC4-5D6E-409C-BE32-E72D297353CC}">
              <c16:uniqueId val="{00000006-16F0-48E2-806E-1C8D7566D4C3}"/>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[1]データシート!$B$34:$K$34</c:f>
              <c:numCache>
                <c:formatCode>General</c:formatCode>
                <c:ptCount val="10"/>
                <c:pt idx="0">
                  <c:v>#N/A</c:v>
                </c:pt>
                <c:pt idx="1">
                  <c:v>3.48</c:v>
                </c:pt>
                <c:pt idx="2">
                  <c:v>#N/A</c:v>
                </c:pt>
                <c:pt idx="3">
                  <c:v>4.29</c:v>
                </c:pt>
                <c:pt idx="4">
                  <c:v>#N/A</c:v>
                </c:pt>
                <c:pt idx="5">
                  <c:v>3.08</c:v>
                </c:pt>
                <c:pt idx="6">
                  <c:v>#N/A</c:v>
                </c:pt>
                <c:pt idx="7">
                  <c:v>3.72</c:v>
                </c:pt>
                <c:pt idx="8">
                  <c:v>#N/A</c:v>
                </c:pt>
                <c:pt idx="9">
                  <c:v>3.12</c:v>
                </c:pt>
              </c:numCache>
            </c:numRef>
          </c:val>
          <c:extLst xmlns:c16r2="http://schemas.microsoft.com/office/drawing/2015/06/chart">
            <c:ext xmlns:c16="http://schemas.microsoft.com/office/drawing/2014/chart" uri="{C3380CC4-5D6E-409C-BE32-E72D297353CC}">
              <c16:uniqueId val="{00000007-16F0-48E2-806E-1C8D7566D4C3}"/>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[1]データシート!$B$35:$K$35</c:f>
              <c:numCache>
                <c:formatCode>General</c:formatCode>
                <c:ptCount val="10"/>
                <c:pt idx="0">
                  <c:v>#N/A</c:v>
                </c:pt>
                <c:pt idx="1">
                  <c:v>4.7699999999999996</c:v>
                </c:pt>
                <c:pt idx="2">
                  <c:v>#N/A</c:v>
                </c:pt>
                <c:pt idx="3">
                  <c:v>4.75</c:v>
                </c:pt>
                <c:pt idx="4">
                  <c:v>#N/A</c:v>
                </c:pt>
                <c:pt idx="5">
                  <c:v>5.78</c:v>
                </c:pt>
                <c:pt idx="6">
                  <c:v>#N/A</c:v>
                </c:pt>
                <c:pt idx="7">
                  <c:v>6.25</c:v>
                </c:pt>
                <c:pt idx="8">
                  <c:v>#N/A</c:v>
                </c:pt>
                <c:pt idx="9">
                  <c:v>6.74</c:v>
                </c:pt>
              </c:numCache>
            </c:numRef>
          </c:val>
          <c:extLst xmlns:c16r2="http://schemas.microsoft.com/office/drawing/2015/06/chart">
            <c:ext xmlns:c16="http://schemas.microsoft.com/office/drawing/2014/chart" uri="{C3380CC4-5D6E-409C-BE32-E72D297353CC}">
              <c16:uniqueId val="{00000008-16F0-48E2-806E-1C8D7566D4C3}"/>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[1]データシート!$B$36:$K$36</c:f>
              <c:numCache>
                <c:formatCode>General</c:formatCode>
                <c:ptCount val="10"/>
                <c:pt idx="0">
                  <c:v>#N/A</c:v>
                </c:pt>
                <c:pt idx="1">
                  <c:v>8.61</c:v>
                </c:pt>
                <c:pt idx="2">
                  <c:v>#N/A</c:v>
                </c:pt>
                <c:pt idx="3">
                  <c:v>9.4</c:v>
                </c:pt>
                <c:pt idx="4">
                  <c:v>#N/A</c:v>
                </c:pt>
                <c:pt idx="5">
                  <c:v>9.9499999999999993</c:v>
                </c:pt>
                <c:pt idx="6">
                  <c:v>#N/A</c:v>
                </c:pt>
                <c:pt idx="7">
                  <c:v>10.210000000000001</c:v>
                </c:pt>
                <c:pt idx="8">
                  <c:v>#N/A</c:v>
                </c:pt>
                <c:pt idx="9">
                  <c:v>10.89</c:v>
                </c:pt>
              </c:numCache>
            </c:numRef>
          </c:val>
          <c:extLst xmlns:c16r2="http://schemas.microsoft.com/office/drawing/2015/06/chart">
            <c:ext xmlns:c16="http://schemas.microsoft.com/office/drawing/2014/chart" uri="{C3380CC4-5D6E-409C-BE32-E72D297353CC}">
              <c16:uniqueId val="{00000009-16F0-48E2-806E-1C8D7566D4C3}"/>
            </c:ext>
          </c:extLst>
        </c:ser>
        <c:dLbls>
          <c:showLegendKey val="0"/>
          <c:showVal val="0"/>
          <c:showCatName val="0"/>
          <c:showSerName val="0"/>
          <c:showPercent val="0"/>
          <c:showBubbleSize val="0"/>
        </c:dLbls>
        <c:gapWidth val="150"/>
        <c:overlap val="100"/>
        <c:axId val="855951832"/>
        <c:axId val="855961632"/>
      </c:barChart>
      <c:catAx>
        <c:axId val="855951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5961632"/>
        <c:crosses val="autoZero"/>
        <c:auto val="1"/>
        <c:lblAlgn val="ctr"/>
        <c:lblOffset val="100"/>
        <c:tickLblSkip val="1"/>
        <c:tickMarkSkip val="1"/>
        <c:noMultiLvlLbl val="0"/>
      </c:catAx>
      <c:valAx>
        <c:axId val="85596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5951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[1]データシート!$B$42:$P$42</c:f>
              <c:numCache>
                <c:formatCode>General</c:formatCode>
                <c:ptCount val="15"/>
                <c:pt idx="0">
                  <c:v>0</c:v>
                </c:pt>
                <c:pt idx="1">
                  <c:v>0</c:v>
                </c:pt>
                <c:pt idx="2">
                  <c:v>8502</c:v>
                </c:pt>
                <c:pt idx="3">
                  <c:v>0</c:v>
                </c:pt>
                <c:pt idx="4">
                  <c:v>0</c:v>
                </c:pt>
                <c:pt idx="5">
                  <c:v>8239</c:v>
                </c:pt>
                <c:pt idx="6">
                  <c:v>0</c:v>
                </c:pt>
                <c:pt idx="7">
                  <c:v>0</c:v>
                </c:pt>
                <c:pt idx="8">
                  <c:v>8224</c:v>
                </c:pt>
                <c:pt idx="9">
                  <c:v>0</c:v>
                </c:pt>
                <c:pt idx="10">
                  <c:v>0</c:v>
                </c:pt>
                <c:pt idx="11">
                  <c:v>7970</c:v>
                </c:pt>
                <c:pt idx="12">
                  <c:v>0</c:v>
                </c:pt>
                <c:pt idx="13">
                  <c:v>0</c:v>
                </c:pt>
                <c:pt idx="14">
                  <c:v>7718</c:v>
                </c:pt>
              </c:numCache>
            </c:numRef>
          </c:val>
          <c:extLst xmlns:c16r2="http://schemas.microsoft.com/office/drawing/2015/06/chart">
            <c:ext xmlns:c16="http://schemas.microsoft.com/office/drawing/2014/chart" uri="{C3380CC4-5D6E-409C-BE32-E72D297353CC}">
              <c16:uniqueId val="{00000000-1831-4420-95EF-D0D41B77722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1831-4420-95EF-D0D41B77722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[1]データシート!$B$44:$P$44</c:f>
              <c:numCache>
                <c:formatCode>General</c:formatCode>
                <c:ptCount val="15"/>
                <c:pt idx="0">
                  <c:v>108</c:v>
                </c:pt>
                <c:pt idx="1">
                  <c:v>0</c:v>
                </c:pt>
                <c:pt idx="2">
                  <c:v>0</c:v>
                </c:pt>
                <c:pt idx="3">
                  <c:v>92</c:v>
                </c:pt>
                <c:pt idx="4">
                  <c:v>0</c:v>
                </c:pt>
                <c:pt idx="5">
                  <c:v>0</c:v>
                </c:pt>
                <c:pt idx="6">
                  <c:v>101</c:v>
                </c:pt>
                <c:pt idx="7">
                  <c:v>0</c:v>
                </c:pt>
                <c:pt idx="8">
                  <c:v>0</c:v>
                </c:pt>
                <c:pt idx="9">
                  <c:v>24</c:v>
                </c:pt>
                <c:pt idx="10">
                  <c:v>0</c:v>
                </c:pt>
                <c:pt idx="11">
                  <c:v>0</c:v>
                </c:pt>
                <c:pt idx="12">
                  <c:v>11</c:v>
                </c:pt>
                <c:pt idx="13">
                  <c:v>0</c:v>
                </c:pt>
                <c:pt idx="14">
                  <c:v>0</c:v>
                </c:pt>
              </c:numCache>
            </c:numRef>
          </c:val>
          <c:extLst xmlns:c16r2="http://schemas.microsoft.com/office/drawing/2015/06/chart">
            <c:ext xmlns:c16="http://schemas.microsoft.com/office/drawing/2014/chart" uri="{C3380CC4-5D6E-409C-BE32-E72D297353CC}">
              <c16:uniqueId val="{00000002-1831-4420-95EF-D0D41B77722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[1]データシート!$B$45:$P$45</c:f>
              <c:numCache>
                <c:formatCode>General</c:formatCode>
                <c:ptCount val="15"/>
                <c:pt idx="0">
                  <c:v>345</c:v>
                </c:pt>
                <c:pt idx="1">
                  <c:v>0</c:v>
                </c:pt>
                <c:pt idx="2">
                  <c:v>0</c:v>
                </c:pt>
                <c:pt idx="3">
                  <c:v>373</c:v>
                </c:pt>
                <c:pt idx="4">
                  <c:v>0</c:v>
                </c:pt>
                <c:pt idx="5">
                  <c:v>0</c:v>
                </c:pt>
                <c:pt idx="6">
                  <c:v>458</c:v>
                </c:pt>
                <c:pt idx="7">
                  <c:v>0</c:v>
                </c:pt>
                <c:pt idx="8">
                  <c:v>0</c:v>
                </c:pt>
                <c:pt idx="9">
                  <c:v>471</c:v>
                </c:pt>
                <c:pt idx="10">
                  <c:v>0</c:v>
                </c:pt>
                <c:pt idx="11">
                  <c:v>0</c:v>
                </c:pt>
                <c:pt idx="12">
                  <c:v>495</c:v>
                </c:pt>
                <c:pt idx="13">
                  <c:v>0</c:v>
                </c:pt>
                <c:pt idx="14">
                  <c:v>0</c:v>
                </c:pt>
              </c:numCache>
            </c:numRef>
          </c:val>
          <c:extLst xmlns:c16r2="http://schemas.microsoft.com/office/drawing/2015/06/chart">
            <c:ext xmlns:c16="http://schemas.microsoft.com/office/drawing/2014/chart" uri="{C3380CC4-5D6E-409C-BE32-E72D297353CC}">
              <c16:uniqueId val="{00000003-1831-4420-95EF-D0D41B77722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[1]データシート!$B$46:$P$46</c:f>
              <c:numCache>
                <c:formatCode>General</c:formatCode>
                <c:ptCount val="15"/>
                <c:pt idx="0">
                  <c:v>1790</c:v>
                </c:pt>
                <c:pt idx="1">
                  <c:v>0</c:v>
                </c:pt>
                <c:pt idx="2">
                  <c:v>0</c:v>
                </c:pt>
                <c:pt idx="3">
                  <c:v>1821</c:v>
                </c:pt>
                <c:pt idx="4">
                  <c:v>0</c:v>
                </c:pt>
                <c:pt idx="5">
                  <c:v>0</c:v>
                </c:pt>
                <c:pt idx="6">
                  <c:v>1817</c:v>
                </c:pt>
                <c:pt idx="7">
                  <c:v>0</c:v>
                </c:pt>
                <c:pt idx="8">
                  <c:v>0</c:v>
                </c:pt>
                <c:pt idx="9">
                  <c:v>1668</c:v>
                </c:pt>
                <c:pt idx="10">
                  <c:v>0</c:v>
                </c:pt>
                <c:pt idx="11">
                  <c:v>0</c:v>
                </c:pt>
                <c:pt idx="12">
                  <c:v>1616</c:v>
                </c:pt>
                <c:pt idx="13">
                  <c:v>0</c:v>
                </c:pt>
                <c:pt idx="14">
                  <c:v>0</c:v>
                </c:pt>
              </c:numCache>
            </c:numRef>
          </c:val>
          <c:extLst xmlns:c16r2="http://schemas.microsoft.com/office/drawing/2015/06/chart">
            <c:ext xmlns:c16="http://schemas.microsoft.com/office/drawing/2014/chart" uri="{C3380CC4-5D6E-409C-BE32-E72D297353CC}">
              <c16:uniqueId val="{00000004-1831-4420-95EF-D0D41B77722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[1]データシート!$B$47:$P$47</c:f>
              <c:numCache>
                <c:formatCode>General</c:formatCode>
                <c:ptCount val="15"/>
                <c:pt idx="0">
                  <c:v>3</c:v>
                </c:pt>
                <c:pt idx="1">
                  <c:v>0</c:v>
                </c:pt>
                <c:pt idx="2">
                  <c:v>0</c:v>
                </c:pt>
                <c:pt idx="3">
                  <c:v>3</c:v>
                </c:pt>
                <c:pt idx="4">
                  <c:v>0</c:v>
                </c:pt>
                <c:pt idx="5">
                  <c:v>0</c:v>
                </c:pt>
                <c:pt idx="6">
                  <c:v>3</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1831-4420-95EF-D0D41B77722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1831-4420-95EF-D0D41B77722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[1]データシート!$B$49:$P$49</c:f>
              <c:numCache>
                <c:formatCode>General</c:formatCode>
                <c:ptCount val="15"/>
                <c:pt idx="0">
                  <c:v>8791</c:v>
                </c:pt>
                <c:pt idx="1">
                  <c:v>0</c:v>
                </c:pt>
                <c:pt idx="2">
                  <c:v>0</c:v>
                </c:pt>
                <c:pt idx="3">
                  <c:v>8189</c:v>
                </c:pt>
                <c:pt idx="4">
                  <c:v>0</c:v>
                </c:pt>
                <c:pt idx="5">
                  <c:v>0</c:v>
                </c:pt>
                <c:pt idx="6">
                  <c:v>7888</c:v>
                </c:pt>
                <c:pt idx="7">
                  <c:v>0</c:v>
                </c:pt>
                <c:pt idx="8">
                  <c:v>0</c:v>
                </c:pt>
                <c:pt idx="9">
                  <c:v>7294</c:v>
                </c:pt>
                <c:pt idx="10">
                  <c:v>0</c:v>
                </c:pt>
                <c:pt idx="11">
                  <c:v>0</c:v>
                </c:pt>
                <c:pt idx="12">
                  <c:v>6693</c:v>
                </c:pt>
                <c:pt idx="13">
                  <c:v>0</c:v>
                </c:pt>
                <c:pt idx="14">
                  <c:v>0</c:v>
                </c:pt>
              </c:numCache>
            </c:numRef>
          </c:val>
          <c:extLst xmlns:c16r2="http://schemas.microsoft.com/office/drawing/2015/06/chart">
            <c:ext xmlns:c16="http://schemas.microsoft.com/office/drawing/2014/chart" uri="{C3380CC4-5D6E-409C-BE32-E72D297353CC}">
              <c16:uniqueId val="{00000007-1831-4420-95EF-D0D41B777223}"/>
            </c:ext>
          </c:extLst>
        </c:ser>
        <c:dLbls>
          <c:showLegendKey val="0"/>
          <c:showVal val="0"/>
          <c:showCatName val="0"/>
          <c:showSerName val="0"/>
          <c:showPercent val="0"/>
          <c:showBubbleSize val="0"/>
        </c:dLbls>
        <c:gapWidth val="100"/>
        <c:overlap val="100"/>
        <c:axId val="855962024"/>
        <c:axId val="85595771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[1]データシート!$B$50:$P$50</c:f>
              <c:numCache>
                <c:formatCode>General</c:formatCode>
                <c:ptCount val="15"/>
                <c:pt idx="0">
                  <c:v>#N/A</c:v>
                </c:pt>
                <c:pt idx="1">
                  <c:v>2535</c:v>
                </c:pt>
                <c:pt idx="2">
                  <c:v>#N/A</c:v>
                </c:pt>
                <c:pt idx="3">
                  <c:v>#N/A</c:v>
                </c:pt>
                <c:pt idx="4">
                  <c:v>2239</c:v>
                </c:pt>
                <c:pt idx="5">
                  <c:v>#N/A</c:v>
                </c:pt>
                <c:pt idx="6">
                  <c:v>#N/A</c:v>
                </c:pt>
                <c:pt idx="7">
                  <c:v>2043</c:v>
                </c:pt>
                <c:pt idx="8">
                  <c:v>#N/A</c:v>
                </c:pt>
                <c:pt idx="9">
                  <c:v>#N/A</c:v>
                </c:pt>
                <c:pt idx="10">
                  <c:v>1487</c:v>
                </c:pt>
                <c:pt idx="11">
                  <c:v>#N/A</c:v>
                </c:pt>
                <c:pt idx="12">
                  <c:v>#N/A</c:v>
                </c:pt>
                <c:pt idx="13">
                  <c:v>1097</c:v>
                </c:pt>
                <c:pt idx="14">
                  <c:v>#N/A</c:v>
                </c:pt>
              </c:numCache>
            </c:numRef>
          </c:val>
          <c:smooth val="0"/>
          <c:extLst xmlns:c16r2="http://schemas.microsoft.com/office/drawing/2015/06/chart">
            <c:ext xmlns:c16="http://schemas.microsoft.com/office/drawing/2014/chart" uri="{C3380CC4-5D6E-409C-BE32-E72D297353CC}">
              <c16:uniqueId val="{00000008-1831-4420-95EF-D0D41B777223}"/>
            </c:ext>
          </c:extLst>
        </c:ser>
        <c:dLbls>
          <c:showLegendKey val="0"/>
          <c:showVal val="0"/>
          <c:showCatName val="0"/>
          <c:showSerName val="0"/>
          <c:showPercent val="0"/>
          <c:showBubbleSize val="0"/>
        </c:dLbls>
        <c:marker val="1"/>
        <c:smooth val="0"/>
        <c:axId val="855962024"/>
        <c:axId val="855957712"/>
      </c:lineChart>
      <c:catAx>
        <c:axId val="855962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5957712"/>
        <c:crosses val="autoZero"/>
        <c:auto val="1"/>
        <c:lblAlgn val="ctr"/>
        <c:lblOffset val="100"/>
        <c:tickLblSkip val="1"/>
        <c:tickMarkSkip val="1"/>
        <c:noMultiLvlLbl val="0"/>
      </c:catAx>
      <c:valAx>
        <c:axId val="855957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5962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[1]データシート!$B$56:$P$56</c:f>
              <c:numCache>
                <c:formatCode>General</c:formatCode>
                <c:ptCount val="15"/>
                <c:pt idx="0">
                  <c:v>0</c:v>
                </c:pt>
                <c:pt idx="1">
                  <c:v>0</c:v>
                </c:pt>
                <c:pt idx="2">
                  <c:v>67933</c:v>
                </c:pt>
                <c:pt idx="3">
                  <c:v>0</c:v>
                </c:pt>
                <c:pt idx="4">
                  <c:v>0</c:v>
                </c:pt>
                <c:pt idx="5">
                  <c:v>69319</c:v>
                </c:pt>
                <c:pt idx="6">
                  <c:v>0</c:v>
                </c:pt>
                <c:pt idx="7">
                  <c:v>0</c:v>
                </c:pt>
                <c:pt idx="8">
                  <c:v>67411</c:v>
                </c:pt>
                <c:pt idx="9">
                  <c:v>0</c:v>
                </c:pt>
                <c:pt idx="10">
                  <c:v>0</c:v>
                </c:pt>
                <c:pt idx="11">
                  <c:v>65258</c:v>
                </c:pt>
                <c:pt idx="12">
                  <c:v>0</c:v>
                </c:pt>
                <c:pt idx="13">
                  <c:v>0</c:v>
                </c:pt>
                <c:pt idx="14">
                  <c:v>63856</c:v>
                </c:pt>
              </c:numCache>
            </c:numRef>
          </c:val>
          <c:extLst xmlns:c16r2="http://schemas.microsoft.com/office/drawing/2015/06/chart">
            <c:ext xmlns:c16="http://schemas.microsoft.com/office/drawing/2014/chart" uri="{C3380CC4-5D6E-409C-BE32-E72D297353CC}">
              <c16:uniqueId val="{00000000-0C53-48A6-A1BB-9178982D4CE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[1]データシート!$B$57:$P$57</c:f>
              <c:numCache>
                <c:formatCode>General</c:formatCode>
                <c:ptCount val="15"/>
                <c:pt idx="0">
                  <c:v>0</c:v>
                </c:pt>
                <c:pt idx="1">
                  <c:v>0</c:v>
                </c:pt>
                <c:pt idx="2">
                  <c:v>21216</c:v>
                </c:pt>
                <c:pt idx="3">
                  <c:v>0</c:v>
                </c:pt>
                <c:pt idx="4">
                  <c:v>0</c:v>
                </c:pt>
                <c:pt idx="5">
                  <c:v>21059</c:v>
                </c:pt>
                <c:pt idx="6">
                  <c:v>0</c:v>
                </c:pt>
                <c:pt idx="7">
                  <c:v>0</c:v>
                </c:pt>
                <c:pt idx="8">
                  <c:v>20689</c:v>
                </c:pt>
                <c:pt idx="9">
                  <c:v>0</c:v>
                </c:pt>
                <c:pt idx="10">
                  <c:v>0</c:v>
                </c:pt>
                <c:pt idx="11">
                  <c:v>21116</c:v>
                </c:pt>
                <c:pt idx="12">
                  <c:v>0</c:v>
                </c:pt>
                <c:pt idx="13">
                  <c:v>0</c:v>
                </c:pt>
                <c:pt idx="14">
                  <c:v>21123</c:v>
                </c:pt>
              </c:numCache>
            </c:numRef>
          </c:val>
          <c:extLst xmlns:c16r2="http://schemas.microsoft.com/office/drawing/2015/06/chart">
            <c:ext xmlns:c16="http://schemas.microsoft.com/office/drawing/2014/chart" uri="{C3380CC4-5D6E-409C-BE32-E72D297353CC}">
              <c16:uniqueId val="{00000001-0C53-48A6-A1BB-9178982D4CE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[1]データシート!$B$58:$P$58</c:f>
              <c:numCache>
                <c:formatCode>General</c:formatCode>
                <c:ptCount val="15"/>
                <c:pt idx="0">
                  <c:v>0</c:v>
                </c:pt>
                <c:pt idx="1">
                  <c:v>0</c:v>
                </c:pt>
                <c:pt idx="2">
                  <c:v>13118</c:v>
                </c:pt>
                <c:pt idx="3">
                  <c:v>0</c:v>
                </c:pt>
                <c:pt idx="4">
                  <c:v>0</c:v>
                </c:pt>
                <c:pt idx="5">
                  <c:v>13555</c:v>
                </c:pt>
                <c:pt idx="6">
                  <c:v>0</c:v>
                </c:pt>
                <c:pt idx="7">
                  <c:v>0</c:v>
                </c:pt>
                <c:pt idx="8">
                  <c:v>11999</c:v>
                </c:pt>
                <c:pt idx="9">
                  <c:v>0</c:v>
                </c:pt>
                <c:pt idx="10">
                  <c:v>0</c:v>
                </c:pt>
                <c:pt idx="11">
                  <c:v>12972</c:v>
                </c:pt>
                <c:pt idx="12">
                  <c:v>0</c:v>
                </c:pt>
                <c:pt idx="13">
                  <c:v>0</c:v>
                </c:pt>
                <c:pt idx="14">
                  <c:v>13566</c:v>
                </c:pt>
              </c:numCache>
            </c:numRef>
          </c:val>
          <c:extLst xmlns:c16r2="http://schemas.microsoft.com/office/drawing/2015/06/chart">
            <c:ext xmlns:c16="http://schemas.microsoft.com/office/drawing/2014/chart" uri="{C3380CC4-5D6E-409C-BE32-E72D297353CC}">
              <c16:uniqueId val="{00000002-0C53-48A6-A1BB-9178982D4CE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0C53-48A6-A1BB-9178982D4CE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0C53-48A6-A1BB-9178982D4CE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0C53-48A6-A1BB-9178982D4CE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[1]データシート!$B$62:$P$62</c:f>
              <c:numCache>
                <c:formatCode>General</c:formatCode>
                <c:ptCount val="15"/>
                <c:pt idx="0">
                  <c:v>11562</c:v>
                </c:pt>
                <c:pt idx="1">
                  <c:v>0</c:v>
                </c:pt>
                <c:pt idx="2">
                  <c:v>0</c:v>
                </c:pt>
                <c:pt idx="3">
                  <c:v>10752</c:v>
                </c:pt>
                <c:pt idx="4">
                  <c:v>0</c:v>
                </c:pt>
                <c:pt idx="5">
                  <c:v>0</c:v>
                </c:pt>
                <c:pt idx="6">
                  <c:v>11031</c:v>
                </c:pt>
                <c:pt idx="7">
                  <c:v>0</c:v>
                </c:pt>
                <c:pt idx="8">
                  <c:v>0</c:v>
                </c:pt>
                <c:pt idx="9">
                  <c:v>11197</c:v>
                </c:pt>
                <c:pt idx="10">
                  <c:v>0</c:v>
                </c:pt>
                <c:pt idx="11">
                  <c:v>0</c:v>
                </c:pt>
                <c:pt idx="12">
                  <c:v>11103</c:v>
                </c:pt>
                <c:pt idx="13">
                  <c:v>0</c:v>
                </c:pt>
                <c:pt idx="14">
                  <c:v>0</c:v>
                </c:pt>
              </c:numCache>
            </c:numRef>
          </c:val>
          <c:extLst xmlns:c16r2="http://schemas.microsoft.com/office/drawing/2015/06/chart">
            <c:ext xmlns:c16="http://schemas.microsoft.com/office/drawing/2014/chart" uri="{C3380CC4-5D6E-409C-BE32-E72D297353CC}">
              <c16:uniqueId val="{00000006-0C53-48A6-A1BB-9178982D4CE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[1]データシート!$B$63:$P$63</c:f>
              <c:numCache>
                <c:formatCode>General</c:formatCode>
                <c:ptCount val="15"/>
                <c:pt idx="0">
                  <c:v>6403</c:v>
                </c:pt>
                <c:pt idx="1">
                  <c:v>0</c:v>
                </c:pt>
                <c:pt idx="2">
                  <c:v>0</c:v>
                </c:pt>
                <c:pt idx="3">
                  <c:v>6440</c:v>
                </c:pt>
                <c:pt idx="4">
                  <c:v>0</c:v>
                </c:pt>
                <c:pt idx="5">
                  <c:v>0</c:v>
                </c:pt>
                <c:pt idx="6">
                  <c:v>6464</c:v>
                </c:pt>
                <c:pt idx="7">
                  <c:v>0</c:v>
                </c:pt>
                <c:pt idx="8">
                  <c:v>0</c:v>
                </c:pt>
                <c:pt idx="9">
                  <c:v>6380</c:v>
                </c:pt>
                <c:pt idx="10">
                  <c:v>0</c:v>
                </c:pt>
                <c:pt idx="11">
                  <c:v>0</c:v>
                </c:pt>
                <c:pt idx="12">
                  <c:v>6202</c:v>
                </c:pt>
                <c:pt idx="13">
                  <c:v>0</c:v>
                </c:pt>
                <c:pt idx="14">
                  <c:v>0</c:v>
                </c:pt>
              </c:numCache>
            </c:numRef>
          </c:val>
          <c:extLst xmlns:c16r2="http://schemas.microsoft.com/office/drawing/2015/06/chart">
            <c:ext xmlns:c16="http://schemas.microsoft.com/office/drawing/2014/chart" uri="{C3380CC4-5D6E-409C-BE32-E72D297353CC}">
              <c16:uniqueId val="{00000007-0C53-48A6-A1BB-9178982D4CE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[1]データシート!$B$64:$P$64</c:f>
              <c:numCache>
                <c:formatCode>General</c:formatCode>
                <c:ptCount val="15"/>
                <c:pt idx="0">
                  <c:v>23278</c:v>
                </c:pt>
                <c:pt idx="1">
                  <c:v>0</c:v>
                </c:pt>
                <c:pt idx="2">
                  <c:v>0</c:v>
                </c:pt>
                <c:pt idx="3">
                  <c:v>23040</c:v>
                </c:pt>
                <c:pt idx="4">
                  <c:v>0</c:v>
                </c:pt>
                <c:pt idx="5">
                  <c:v>0</c:v>
                </c:pt>
                <c:pt idx="6">
                  <c:v>22745</c:v>
                </c:pt>
                <c:pt idx="7">
                  <c:v>0</c:v>
                </c:pt>
                <c:pt idx="8">
                  <c:v>0</c:v>
                </c:pt>
                <c:pt idx="9">
                  <c:v>21549</c:v>
                </c:pt>
                <c:pt idx="10">
                  <c:v>0</c:v>
                </c:pt>
                <c:pt idx="11">
                  <c:v>0</c:v>
                </c:pt>
                <c:pt idx="12">
                  <c:v>20180</c:v>
                </c:pt>
                <c:pt idx="13">
                  <c:v>0</c:v>
                </c:pt>
                <c:pt idx="14">
                  <c:v>0</c:v>
                </c:pt>
              </c:numCache>
            </c:numRef>
          </c:val>
          <c:extLst xmlns:c16r2="http://schemas.microsoft.com/office/drawing/2015/06/chart">
            <c:ext xmlns:c16="http://schemas.microsoft.com/office/drawing/2014/chart" uri="{C3380CC4-5D6E-409C-BE32-E72D297353CC}">
              <c16:uniqueId val="{00000008-0C53-48A6-A1BB-9178982D4CE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[1]データシート!$B$65:$P$65</c:f>
              <c:numCache>
                <c:formatCode>General</c:formatCode>
                <c:ptCount val="15"/>
                <c:pt idx="0">
                  <c:v>1992</c:v>
                </c:pt>
                <c:pt idx="1">
                  <c:v>0</c:v>
                </c:pt>
                <c:pt idx="2">
                  <c:v>0</c:v>
                </c:pt>
                <c:pt idx="3">
                  <c:v>1862</c:v>
                </c:pt>
                <c:pt idx="4">
                  <c:v>0</c:v>
                </c:pt>
                <c:pt idx="5">
                  <c:v>0</c:v>
                </c:pt>
                <c:pt idx="6">
                  <c:v>1740</c:v>
                </c:pt>
                <c:pt idx="7">
                  <c:v>0</c:v>
                </c:pt>
                <c:pt idx="8">
                  <c:v>0</c:v>
                </c:pt>
                <c:pt idx="9">
                  <c:v>1702</c:v>
                </c:pt>
                <c:pt idx="10">
                  <c:v>0</c:v>
                </c:pt>
                <c:pt idx="11">
                  <c:v>0</c:v>
                </c:pt>
                <c:pt idx="12">
                  <c:v>1651</c:v>
                </c:pt>
                <c:pt idx="13">
                  <c:v>0</c:v>
                </c:pt>
                <c:pt idx="14">
                  <c:v>0</c:v>
                </c:pt>
              </c:numCache>
            </c:numRef>
          </c:val>
          <c:extLst xmlns:c16r2="http://schemas.microsoft.com/office/drawing/2015/06/chart">
            <c:ext xmlns:c16="http://schemas.microsoft.com/office/drawing/2014/chart" uri="{C3380CC4-5D6E-409C-BE32-E72D297353CC}">
              <c16:uniqueId val="{00000009-0C53-48A6-A1BB-9178982D4CE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[1]データシート!$B$66:$P$66</c:f>
              <c:numCache>
                <c:formatCode>General</c:formatCode>
                <c:ptCount val="15"/>
                <c:pt idx="0">
                  <c:v>75225</c:v>
                </c:pt>
                <c:pt idx="1">
                  <c:v>0</c:v>
                </c:pt>
                <c:pt idx="2">
                  <c:v>0</c:v>
                </c:pt>
                <c:pt idx="3">
                  <c:v>72664</c:v>
                </c:pt>
                <c:pt idx="4">
                  <c:v>0</c:v>
                </c:pt>
                <c:pt idx="5">
                  <c:v>0</c:v>
                </c:pt>
                <c:pt idx="6">
                  <c:v>68834</c:v>
                </c:pt>
                <c:pt idx="7">
                  <c:v>0</c:v>
                </c:pt>
                <c:pt idx="8">
                  <c:v>0</c:v>
                </c:pt>
                <c:pt idx="9">
                  <c:v>67145</c:v>
                </c:pt>
                <c:pt idx="10">
                  <c:v>0</c:v>
                </c:pt>
                <c:pt idx="11">
                  <c:v>0</c:v>
                </c:pt>
                <c:pt idx="12">
                  <c:v>65873</c:v>
                </c:pt>
                <c:pt idx="13">
                  <c:v>0</c:v>
                </c:pt>
                <c:pt idx="14">
                  <c:v>0</c:v>
                </c:pt>
              </c:numCache>
            </c:numRef>
          </c:val>
          <c:extLst xmlns:c16r2="http://schemas.microsoft.com/office/drawing/2015/06/chart">
            <c:ext xmlns:c16="http://schemas.microsoft.com/office/drawing/2014/chart" uri="{C3380CC4-5D6E-409C-BE32-E72D297353CC}">
              <c16:uniqueId val="{0000000A-0C53-48A6-A1BB-9178982D4CE5}"/>
            </c:ext>
          </c:extLst>
        </c:ser>
        <c:dLbls>
          <c:showLegendKey val="0"/>
          <c:showVal val="0"/>
          <c:showCatName val="0"/>
          <c:showSerName val="0"/>
          <c:showPercent val="0"/>
          <c:showBubbleSize val="0"/>
        </c:dLbls>
        <c:gapWidth val="100"/>
        <c:overlap val="100"/>
        <c:axId val="855956928"/>
        <c:axId val="85595849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[1]データシート!$B$67:$P$67</c:f>
              <c:numCache>
                <c:formatCode>General</c:formatCode>
                <c:ptCount val="15"/>
                <c:pt idx="0">
                  <c:v>#N/A</c:v>
                </c:pt>
                <c:pt idx="1">
                  <c:v>16194</c:v>
                </c:pt>
                <c:pt idx="2">
                  <c:v>#N/A</c:v>
                </c:pt>
                <c:pt idx="3">
                  <c:v>#N/A</c:v>
                </c:pt>
                <c:pt idx="4">
                  <c:v>10825</c:v>
                </c:pt>
                <c:pt idx="5">
                  <c:v>#N/A</c:v>
                </c:pt>
                <c:pt idx="6">
                  <c:v>#N/A</c:v>
                </c:pt>
                <c:pt idx="7">
                  <c:v>10715</c:v>
                </c:pt>
                <c:pt idx="8">
                  <c:v>#N/A</c:v>
                </c:pt>
                <c:pt idx="9">
                  <c:v>#N/A</c:v>
                </c:pt>
                <c:pt idx="10">
                  <c:v>8628</c:v>
                </c:pt>
                <c:pt idx="11">
                  <c:v>#N/A</c:v>
                </c:pt>
                <c:pt idx="12">
                  <c:v>#N/A</c:v>
                </c:pt>
                <c:pt idx="13">
                  <c:v>6464</c:v>
                </c:pt>
                <c:pt idx="14">
                  <c:v>#N/A</c:v>
                </c:pt>
              </c:numCache>
            </c:numRef>
          </c:val>
          <c:smooth val="0"/>
          <c:extLst xmlns:c16r2="http://schemas.microsoft.com/office/drawing/2015/06/chart">
            <c:ext xmlns:c16="http://schemas.microsoft.com/office/drawing/2014/chart" uri="{C3380CC4-5D6E-409C-BE32-E72D297353CC}">
              <c16:uniqueId val="{0000000B-0C53-48A6-A1BB-9178982D4CE5}"/>
            </c:ext>
          </c:extLst>
        </c:ser>
        <c:dLbls>
          <c:showLegendKey val="0"/>
          <c:showVal val="0"/>
          <c:showCatName val="0"/>
          <c:showSerName val="0"/>
          <c:showPercent val="0"/>
          <c:showBubbleSize val="0"/>
        </c:dLbls>
        <c:marker val="1"/>
        <c:smooth val="0"/>
        <c:axId val="855956928"/>
        <c:axId val="855958496"/>
      </c:lineChart>
      <c:catAx>
        <c:axId val="85595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5958496"/>
        <c:crosses val="autoZero"/>
        <c:auto val="1"/>
        <c:lblAlgn val="ctr"/>
        <c:lblOffset val="100"/>
        <c:tickLblSkip val="1"/>
        <c:tickMarkSkip val="1"/>
        <c:noMultiLvlLbl val="0"/>
      </c:catAx>
      <c:valAx>
        <c:axId val="85595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595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3543</c:v>
                </c:pt>
                <c:pt idx="1">
                  <c:v>3551</c:v>
                </c:pt>
                <c:pt idx="2">
                  <c:v>3631</c:v>
                </c:pt>
              </c:numCache>
            </c:numRef>
          </c:val>
          <c:extLst xmlns:c16r2="http://schemas.microsoft.com/office/drawing/2015/06/chart">
            <c:ext xmlns:c16="http://schemas.microsoft.com/office/drawing/2014/chart" uri="{C3380CC4-5D6E-409C-BE32-E72D297353CC}">
              <c16:uniqueId val="{00000000-B105-4D8C-9500-D378DB595F64}"/>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402</c:v>
                </c:pt>
                <c:pt idx="1">
                  <c:v>402</c:v>
                </c:pt>
                <c:pt idx="2">
                  <c:v>402</c:v>
                </c:pt>
              </c:numCache>
            </c:numRef>
          </c:val>
          <c:extLst xmlns:c16r2="http://schemas.microsoft.com/office/drawing/2015/06/chart">
            <c:ext xmlns:c16="http://schemas.microsoft.com/office/drawing/2014/chart" uri="{C3380CC4-5D6E-409C-BE32-E72D297353CC}">
              <c16:uniqueId val="{00000001-B105-4D8C-9500-D378DB595F64}"/>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9017</c:v>
                </c:pt>
                <c:pt idx="1">
                  <c:v>9312</c:v>
                </c:pt>
                <c:pt idx="2">
                  <c:v>8989</c:v>
                </c:pt>
              </c:numCache>
            </c:numRef>
          </c:val>
          <c:extLst xmlns:c16r2="http://schemas.microsoft.com/office/drawing/2015/06/chart">
            <c:ext xmlns:c16="http://schemas.microsoft.com/office/drawing/2014/chart" uri="{C3380CC4-5D6E-409C-BE32-E72D297353CC}">
              <c16:uniqueId val="{00000002-B105-4D8C-9500-D378DB595F64}"/>
            </c:ext>
          </c:extLst>
        </c:ser>
        <c:dLbls>
          <c:showLegendKey val="0"/>
          <c:showVal val="0"/>
          <c:showCatName val="0"/>
          <c:showSerName val="0"/>
          <c:showPercent val="0"/>
          <c:showBubbleSize val="0"/>
        </c:dLbls>
        <c:gapWidth val="120"/>
        <c:overlap val="100"/>
        <c:axId val="855966728"/>
        <c:axId val="855961240"/>
      </c:barChart>
      <c:catAx>
        <c:axId val="855966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55961240"/>
        <c:crosses val="autoZero"/>
        <c:auto val="1"/>
        <c:lblAlgn val="ctr"/>
        <c:lblOffset val="100"/>
        <c:tickLblSkip val="1"/>
        <c:tickMarkSkip val="1"/>
        <c:noMultiLvlLbl val="0"/>
      </c:catAx>
      <c:valAx>
        <c:axId val="855961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55966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8AB-4B0A-B883-18EDC4C07481}"/>
                </c:ext>
                <c:ext xmlns:c15="http://schemas.microsoft.com/office/drawing/2012/chart" uri="{CE6537A1-D6FC-4f65-9D91-7224C49458BB}">
                  <c15:dlblFieldTable>
                    <c15:dlblFTEntry>
                      <c15:txfldGUID>{9092D185-A2AC-4C45-9715-8AF0E3FDA546}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8AB-4B0A-B883-18EDC4C07481}"/>
                </c:ext>
                <c:ext xmlns:c15="http://schemas.microsoft.com/office/drawing/2012/chart" uri="{CE6537A1-D6FC-4f65-9D91-7224C49458BB}">
                  <c15:dlblFieldTable>
                    <c15:dlblFTEntry>
                      <c15:txfldGUID>{968C8ABB-3ACE-470D-A728-E96EB0B1646C}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8AB-4B0A-B883-18EDC4C07481}"/>
                </c:ext>
                <c:ext xmlns:c15="http://schemas.microsoft.com/office/drawing/2012/chart" uri="{CE6537A1-D6FC-4f65-9D91-7224C49458BB}">
                  <c15:dlblFieldTable>
                    <c15:dlblFTEntry>
                      <c15:txfldGUID>{E58B26BF-F994-4349-BB5C-2534E9E7D4B7}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8AB-4B0A-B883-18EDC4C07481}"/>
                </c:ext>
                <c:ext xmlns:c15="http://schemas.microsoft.com/office/drawing/2012/chart" uri="{CE6537A1-D6FC-4f65-9D91-7224C49458BB}">
                  <c15:dlblFieldTable>
                    <c15:dlblFTEntry>
                      <c15:txfldGUID>{D1FBE220-F72C-4E12-A662-2BE84BC00FBD}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8AB-4B0A-B883-18EDC4C07481}"/>
                </c:ext>
                <c:ext xmlns:c15="http://schemas.microsoft.com/office/drawing/2012/chart" uri="{CE6537A1-D6FC-4f65-9D91-7224C49458BB}">
                  <c15:dlblFieldTable>
                    <c15:dlblFTEntry>
                      <c15:txfldGUID>{E72E6F9A-2738-4E95-A7C8-8C44BF733F4D}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8AB-4B0A-B883-18EDC4C07481}"/>
                </c:ext>
                <c:ext xmlns:c15="http://schemas.microsoft.com/office/drawing/2012/chart" uri="{CE6537A1-D6FC-4f65-9D91-7224C49458BB}">
                  <c15:dlblFieldTable>
                    <c15:dlblFTEntry>
                      <c15:txfldGUID>{28A6CE7F-DBF6-4E06-BF68-8C57939904F9}</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8AB-4B0A-B883-18EDC4C07481}"/>
                </c:ext>
                <c:ext xmlns:c15="http://schemas.microsoft.com/office/drawing/2012/chart" uri="{CE6537A1-D6FC-4f65-9D91-7224C49458BB}">
                  <c15:dlblFieldTable>
                    <c15:dlblFTEntry>
                      <c15:txfldGUID>{E26CA650-319B-4598-AF11-9BFC6F20BD2F}</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8AB-4B0A-B883-18EDC4C07481}"/>
                </c:ext>
                <c:ext xmlns:c15="http://schemas.microsoft.com/office/drawing/2012/chart" uri="{CE6537A1-D6FC-4f65-9D91-7224C49458BB}">
                  <c15:dlblFieldTable>
                    <c15:dlblFTEntry>
                      <c15:txfldGUID>{7175C9A0-A0ED-4C03-BE5E-339A51227BDD}</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8AB-4B0A-B883-18EDC4C07481}"/>
                </c:ext>
                <c:ext xmlns:c15="http://schemas.microsoft.com/office/drawing/2012/chart" uri="{CE6537A1-D6FC-4f65-9D91-7224C49458BB}">
                  <c15:dlblFieldTable>
                    <c15:dlblFTEntry>
                      <c15:txfldGUID>{DC51A89E-86B0-4DE1-BEF7-FB26C838C3C2}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56.5</c:v>
                </c:pt>
                <c:pt idx="16">
                  <c:v>58.3</c:v>
                </c:pt>
                <c:pt idx="24">
                  <c:v>58.4</c:v>
                </c:pt>
                <c:pt idx="32">
                  <c:v>59.4</c:v>
                </c:pt>
              </c:numCache>
            </c:numRef>
          </c:xVal>
          <c:yVal>
            <c:numRef>
              <c:f>公会計指標分析・財政指標組合せ分析表!$BP$51:$DC$51</c:f>
              <c:numCache>
                <c:formatCode>#,##0.0;"▲ "#,##0.0</c:formatCode>
                <c:ptCount val="40"/>
                <c:pt idx="8">
                  <c:v>35.5</c:v>
                </c:pt>
                <c:pt idx="16">
                  <c:v>35.700000000000003</c:v>
                </c:pt>
                <c:pt idx="24">
                  <c:v>28.5</c:v>
                </c:pt>
                <c:pt idx="32">
                  <c:v>21.3</c:v>
                </c:pt>
              </c:numCache>
            </c:numRef>
          </c:yVal>
          <c:smooth val="0"/>
          <c:extLst xmlns:c16r2="http://schemas.microsoft.com/office/drawing/2015/06/chart">
            <c:ext xmlns:c16="http://schemas.microsoft.com/office/drawing/2014/chart" uri="{C3380CC4-5D6E-409C-BE32-E72D297353CC}">
              <c16:uniqueId val="{00000009-38AB-4B0A-B883-18EDC4C074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8AB-4B0A-B883-18EDC4C07481}"/>
                </c:ext>
                <c:ext xmlns:c15="http://schemas.microsoft.com/office/drawing/2012/chart" uri="{CE6537A1-D6FC-4f65-9D91-7224C49458BB}">
                  <c15:dlblFieldTable>
                    <c15:dlblFTEntry>
                      <c15:txfldGUID>{A28B2090-49BA-480B-A64A-2F4757FB30DE}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8AB-4B0A-B883-18EDC4C07481}"/>
                </c:ext>
                <c:ext xmlns:c15="http://schemas.microsoft.com/office/drawing/2012/chart" uri="{CE6537A1-D6FC-4f65-9D91-7224C49458BB}">
                  <c15:dlblFieldTable>
                    <c15:dlblFTEntry>
                      <c15:txfldGUID>{8B86FD4D-DEC3-4744-A286-2D9F27C60FCF}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8AB-4B0A-B883-18EDC4C07481}"/>
                </c:ext>
                <c:ext xmlns:c15="http://schemas.microsoft.com/office/drawing/2012/chart" uri="{CE6537A1-D6FC-4f65-9D91-7224C49458BB}">
                  <c15:dlblFieldTable>
                    <c15:dlblFTEntry>
                      <c15:txfldGUID>{EB906D4F-F14E-49A1-854D-7428A0098552}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8AB-4B0A-B883-18EDC4C07481}"/>
                </c:ext>
                <c:ext xmlns:c15="http://schemas.microsoft.com/office/drawing/2012/chart" uri="{CE6537A1-D6FC-4f65-9D91-7224C49458BB}">
                  <c15:dlblFieldTable>
                    <c15:dlblFTEntry>
                      <c15:txfldGUID>{A01AA92E-8013-4C9D-8745-6E6CB9B7AE8E}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8AB-4B0A-B883-18EDC4C07481}"/>
                </c:ext>
                <c:ext xmlns:c15="http://schemas.microsoft.com/office/drawing/2012/chart" uri="{CE6537A1-D6FC-4f65-9D91-7224C49458BB}">
                  <c15:dlblFieldTable>
                    <c15:dlblFTEntry>
                      <c15:txfldGUID>{E3892522-F829-478B-BE6A-0D3B8141E4A9}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8AB-4B0A-B883-18EDC4C07481}"/>
                </c:ext>
                <c:ext xmlns:c15="http://schemas.microsoft.com/office/drawing/2012/chart" uri="{CE6537A1-D6FC-4f65-9D91-7224C49458BB}">
                  <c15:dlblFieldTable>
                    <c15:dlblFTEntry>
                      <c15:txfldGUID>{E3A12187-CCDB-4AAD-B067-4CB1F78EB09D}</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8AB-4B0A-B883-18EDC4C07481}"/>
                </c:ext>
                <c:ext xmlns:c15="http://schemas.microsoft.com/office/drawing/2012/chart" uri="{CE6537A1-D6FC-4f65-9D91-7224C49458BB}">
                  <c15:dlblFieldTable>
                    <c15:dlblFTEntry>
                      <c15:txfldGUID>{7B955C4B-2EE0-4BA6-8EAF-FBB7717A2F8D}</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8AB-4B0A-B883-18EDC4C07481}"/>
                </c:ext>
                <c:ext xmlns:c15="http://schemas.microsoft.com/office/drawing/2012/chart" uri="{CE6537A1-D6FC-4f65-9D91-7224C49458BB}">
                  <c15:dlblFieldTable>
                    <c15:dlblFTEntry>
                      <c15:txfldGUID>{59DAF8B2-BA1A-4635-AFFE-B055D53DC3DC}</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8AB-4B0A-B883-18EDC4C07481}"/>
                </c:ext>
                <c:ext xmlns:c15="http://schemas.microsoft.com/office/drawing/2012/chart" uri="{CE6537A1-D6FC-4f65-9D91-7224C49458BB}">
                  <c15:dlblFieldTable>
                    <c15:dlblFTEntry>
                      <c15:txfldGUID>{93E136E8-BD0A-4FD1-9EBE-FB15979746A4}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52.6</c:v>
                </c:pt>
                <c:pt idx="16">
                  <c:v>58.6</c:v>
                </c:pt>
                <c:pt idx="24">
                  <c:v>58.9</c:v>
                </c:pt>
                <c:pt idx="32">
                  <c:v>59.2</c:v>
                </c:pt>
              </c:numCache>
            </c:numRef>
          </c:xVal>
          <c:yVal>
            <c:numRef>
              <c:f>公会計指標分析・財政指標組合せ分析表!$BP$55:$DC$55</c:f>
              <c:numCache>
                <c:formatCode>#,##0.0;"▲ "#,##0.0</c:formatCode>
                <c:ptCount val="40"/>
                <c:pt idx="8">
                  <c:v>25.4</c:v>
                </c:pt>
                <c:pt idx="16">
                  <c:v>16.600000000000001</c:v>
                </c:pt>
                <c:pt idx="24">
                  <c:v>17.399999999999999</c:v>
                </c:pt>
                <c:pt idx="32">
                  <c:v>12.1</c:v>
                </c:pt>
              </c:numCache>
            </c:numRef>
          </c:yVal>
          <c:smooth val="0"/>
          <c:extLst xmlns:c16r2="http://schemas.microsoft.com/office/drawing/2015/06/chart">
            <c:ext xmlns:c16="http://schemas.microsoft.com/office/drawing/2014/chart" uri="{C3380CC4-5D6E-409C-BE32-E72D297353CC}">
              <c16:uniqueId val="{00000013-38AB-4B0A-B883-18EDC4C07481}"/>
            </c:ext>
          </c:extLst>
        </c:ser>
        <c:dLbls>
          <c:showLegendKey val="0"/>
          <c:showVal val="1"/>
          <c:showCatName val="0"/>
          <c:showSerName val="0"/>
          <c:showPercent val="0"/>
          <c:showBubbleSize val="0"/>
        </c:dLbls>
        <c:axId val="855960456"/>
        <c:axId val="855962808"/>
      </c:scatterChart>
      <c:valAx>
        <c:axId val="855960456"/>
        <c:scaling>
          <c:orientation val="minMax"/>
          <c:max val="60"/>
          <c:min val="52.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55962808"/>
        <c:crosses val="autoZero"/>
        <c:crossBetween val="midCat"/>
      </c:valAx>
      <c:valAx>
        <c:axId val="855962808"/>
        <c:scaling>
          <c:orientation val="minMax"/>
          <c:max val="4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55960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1A-4179-B3EB-423ED62B11AE}"/>
                </c:ext>
                <c:ext xmlns:c15="http://schemas.microsoft.com/office/drawing/2012/chart" uri="{CE6537A1-D6FC-4f65-9D91-7224C49458BB}">
                  <c15:dlblFieldTable>
                    <c15:dlblFTEntry>
                      <c15:txfldGUID>{50365724-2F1E-4D9C-9E56-FC1FFB11DB7D}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1A-4179-B3EB-423ED62B11AE}"/>
                </c:ext>
                <c:ext xmlns:c15="http://schemas.microsoft.com/office/drawing/2012/chart" uri="{CE6537A1-D6FC-4f65-9D91-7224C49458BB}">
                  <c15:dlblFieldTable>
                    <c15:dlblFTEntry>
                      <c15:txfldGUID>{9BDC6703-9703-4425-849C-1FD46FABF37E}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F1A-4179-B3EB-423ED62B11AE}"/>
                </c:ext>
                <c:ext xmlns:c15="http://schemas.microsoft.com/office/drawing/2012/chart" uri="{CE6537A1-D6FC-4f65-9D91-7224C49458BB}">
                  <c15:dlblFieldTable>
                    <c15:dlblFTEntry>
                      <c15:txfldGUID>{2C49416B-AEF4-48EC-8C63-58D56C5C61A3}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1A-4179-B3EB-423ED62B11AE}"/>
                </c:ext>
                <c:ext xmlns:c15="http://schemas.microsoft.com/office/drawing/2012/chart" uri="{CE6537A1-D6FC-4f65-9D91-7224C49458BB}">
                  <c15:dlblFieldTable>
                    <c15:dlblFTEntry>
                      <c15:txfldGUID>{3C99D9F6-FEE6-4259-A1AE-399FC1FC8575}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1A-4179-B3EB-423ED62B11AE}"/>
                </c:ext>
                <c:ext xmlns:c15="http://schemas.microsoft.com/office/drawing/2012/chart" uri="{CE6537A1-D6FC-4f65-9D91-7224C49458BB}">
                  <c15:dlblFieldTable>
                    <c15:dlblFTEntry>
                      <c15:txfldGUID>{B4179EE9-41F7-40EE-A952-93410BC1D351}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1A-4179-B3EB-423ED62B11AE}"/>
                </c:ext>
                <c:ext xmlns:c15="http://schemas.microsoft.com/office/drawing/2012/chart" uri="{CE6537A1-D6FC-4f65-9D91-7224C49458BB}">
                  <c15:dlblFieldTable>
                    <c15:dlblFTEntry>
                      <c15:txfldGUID>{CADC7FF3-8620-42D3-9E57-EF045944AFD7}</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1A-4179-B3EB-423ED62B11AE}"/>
                </c:ext>
                <c:ext xmlns:c15="http://schemas.microsoft.com/office/drawing/2012/chart" uri="{CE6537A1-D6FC-4f65-9D91-7224C49458BB}">
                  <c15:dlblFieldTable>
                    <c15:dlblFTEntry>
                      <c15:txfldGUID>{85B28423-2744-4F6B-9073-606599D30E62}</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F1A-4179-B3EB-423ED62B11AE}"/>
                </c:ext>
                <c:ext xmlns:c15="http://schemas.microsoft.com/office/drawing/2012/chart" uri="{CE6537A1-D6FC-4f65-9D91-7224C49458BB}">
                  <c15:dlblFieldTable>
                    <c15:dlblFTEntry>
                      <c15:txfldGUID>{3063CCDE-AC10-4F91-AA21-CE8DFFF33494}</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1A-4179-B3EB-423ED62B11AE}"/>
                </c:ext>
                <c:ext xmlns:c15="http://schemas.microsoft.com/office/drawing/2012/chart" uri="{CE6537A1-D6FC-4f65-9D91-7224C49458BB}">
                  <c15:dlblFieldTable>
                    <c15:dlblFTEntry>
                      <c15:txfldGUID>{704AEF91-910B-40BB-9E98-03B5CAF2F943}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8.1</c:v>
                </c:pt>
                <c:pt idx="16">
                  <c:v>7.5</c:v>
                </c:pt>
                <c:pt idx="24">
                  <c:v>6.3</c:v>
                </c:pt>
                <c:pt idx="32">
                  <c:v>5.0999999999999996</c:v>
                </c:pt>
              </c:numCache>
            </c:numRef>
          </c:xVal>
          <c:yVal>
            <c:numRef>
              <c:f>公会計指標分析・財政指標組合せ分析表!$BP$73:$DC$73</c:f>
              <c:numCache>
                <c:formatCode>#,##0.0;"▲ "#,##0.0</c:formatCode>
                <c:ptCount val="40"/>
                <c:pt idx="0">
                  <c:v>53.8</c:v>
                </c:pt>
                <c:pt idx="8">
                  <c:v>35.5</c:v>
                </c:pt>
                <c:pt idx="16">
                  <c:v>35.700000000000003</c:v>
                </c:pt>
                <c:pt idx="24">
                  <c:v>28.5</c:v>
                </c:pt>
                <c:pt idx="32">
                  <c:v>21.3</c:v>
                </c:pt>
              </c:numCache>
            </c:numRef>
          </c:yVal>
          <c:smooth val="0"/>
          <c:extLst xmlns:c16r2="http://schemas.microsoft.com/office/drawing/2015/06/chart">
            <c:ext xmlns:c16="http://schemas.microsoft.com/office/drawing/2014/chart" uri="{C3380CC4-5D6E-409C-BE32-E72D297353CC}">
              <c16:uniqueId val="{00000009-1F1A-4179-B3EB-423ED62B11A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F1A-4179-B3EB-423ED62B11AE}"/>
                </c:ext>
                <c:ext xmlns:c15="http://schemas.microsoft.com/office/drawing/2012/chart" uri="{CE6537A1-D6FC-4f65-9D91-7224C49458BB}">
                  <c15:dlblFieldTable>
                    <c15:dlblFTEntry>
                      <c15:txfldGUID>{CBA2ED36-9478-49ED-BDA8-16E6DC502DB9}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F1A-4179-B3EB-423ED62B11AE}"/>
                </c:ext>
                <c:ext xmlns:c15="http://schemas.microsoft.com/office/drawing/2012/chart" uri="{CE6537A1-D6FC-4f65-9D91-7224C49458BB}">
                  <c15:dlblFieldTable>
                    <c15:dlblFTEntry>
                      <c15:txfldGUID>{BAB49AFE-915B-42DB-82A3-F621680B6C1F}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F1A-4179-B3EB-423ED62B11AE}"/>
                </c:ext>
                <c:ext xmlns:c15="http://schemas.microsoft.com/office/drawing/2012/chart" uri="{CE6537A1-D6FC-4f65-9D91-7224C49458BB}">
                  <c15:dlblFieldTable>
                    <c15:dlblFTEntry>
                      <c15:txfldGUID>{5DC9C065-6F08-404A-9E8B-1F89E7852EA5}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F1A-4179-B3EB-423ED62B11AE}"/>
                </c:ext>
                <c:ext xmlns:c15="http://schemas.microsoft.com/office/drawing/2012/chart" uri="{CE6537A1-D6FC-4f65-9D91-7224C49458BB}">
                  <c15:dlblFieldTable>
                    <c15:dlblFTEntry>
                      <c15:txfldGUID>{8D044F8E-4E32-4D95-8ACB-37847DC71B34}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F1A-4179-B3EB-423ED62B11AE}"/>
                </c:ext>
                <c:ext xmlns:c15="http://schemas.microsoft.com/office/drawing/2012/chart" uri="{CE6537A1-D6FC-4f65-9D91-7224C49458BB}">
                  <c15:dlblFieldTable>
                    <c15:dlblFTEntry>
                      <c15:txfldGUID>{CBFA60BC-8A4F-4AA6-B338-E4822F288565}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F1A-4179-B3EB-423ED62B11AE}"/>
                </c:ext>
                <c:ext xmlns:c15="http://schemas.microsoft.com/office/drawing/2012/chart" uri="{CE6537A1-D6FC-4f65-9D91-7224C49458BB}">
                  <c15:dlblFieldTable>
                    <c15:dlblFTEntry>
                      <c15:txfldGUID>{6211938D-A988-455E-BF12-AA19D0AF1276}</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7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F1A-4179-B3EB-423ED62B11AE}"/>
                </c:ext>
                <c:ext xmlns:c15="http://schemas.microsoft.com/office/drawing/2012/chart" uri="{CE6537A1-D6FC-4f65-9D91-7224C49458BB}">
                  <c15:dlblFieldTable>
                    <c15:dlblFTEntry>
                      <c15:txfldGUID>{87DA1139-4037-4AA3-A833-C3077BF9BEF6}</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F1A-4179-B3EB-423ED62B11AE}"/>
                </c:ext>
                <c:ext xmlns:c15="http://schemas.microsoft.com/office/drawing/2012/chart" uri="{CE6537A1-D6FC-4f65-9D91-7224C49458BB}">
                  <c15:dlblFieldTable>
                    <c15:dlblFTEntry>
                      <c15:txfldGUID>{8C06A5E8-7DFD-46F1-8C81-0D151E934BD3}</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F1A-4179-B3EB-423ED62B11AE}"/>
                </c:ext>
                <c:ext xmlns:c15="http://schemas.microsoft.com/office/drawing/2012/chart" uri="{CE6537A1-D6FC-4f65-9D91-7224C49458BB}">
                  <c15:dlblFieldTable>
                    <c15:dlblFTEntry>
                      <c15:txfldGUID>{49FB2FD1-039B-461C-ACE9-E422D3771717}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4.8</c:v>
                </c:pt>
                <c:pt idx="16">
                  <c:v>3.6</c:v>
                </c:pt>
                <c:pt idx="24">
                  <c:v>3.6</c:v>
                </c:pt>
                <c:pt idx="32">
                  <c:v>3.5</c:v>
                </c:pt>
              </c:numCache>
            </c:numRef>
          </c:xVal>
          <c:yVal>
            <c:numRef>
              <c:f>公会計指標分析・財政指標組合せ分析表!$BP$77:$DC$77</c:f>
              <c:numCache>
                <c:formatCode>#,##0.0;"▲ "#,##0.0</c:formatCode>
                <c:ptCount val="40"/>
                <c:pt idx="0">
                  <c:v>30.5</c:v>
                </c:pt>
                <c:pt idx="8">
                  <c:v>25.4</c:v>
                </c:pt>
                <c:pt idx="16">
                  <c:v>16.600000000000001</c:v>
                </c:pt>
                <c:pt idx="24">
                  <c:v>17.399999999999999</c:v>
                </c:pt>
                <c:pt idx="32">
                  <c:v>12.1</c:v>
                </c:pt>
              </c:numCache>
            </c:numRef>
          </c:yVal>
          <c:smooth val="0"/>
          <c:extLst xmlns:c16r2="http://schemas.microsoft.com/office/drawing/2015/06/chart">
            <c:ext xmlns:c16="http://schemas.microsoft.com/office/drawing/2014/chart" uri="{C3380CC4-5D6E-409C-BE32-E72D297353CC}">
              <c16:uniqueId val="{00000013-1F1A-4179-B3EB-423ED62B11AE}"/>
            </c:ext>
          </c:extLst>
        </c:ser>
        <c:dLbls>
          <c:showLegendKey val="0"/>
          <c:showVal val="1"/>
          <c:showCatName val="0"/>
          <c:showSerName val="0"/>
          <c:showPercent val="0"/>
          <c:showBubbleSize val="0"/>
        </c:dLbls>
        <c:axId val="855963200"/>
        <c:axId val="855963592"/>
      </c:scatterChart>
      <c:valAx>
        <c:axId val="855963200"/>
        <c:scaling>
          <c:orientation val="minMax"/>
          <c:max val="9.4"/>
          <c:min val="3.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55963592"/>
        <c:crosses val="autoZero"/>
        <c:crossBetween val="midCat"/>
      </c:valAx>
      <c:valAx>
        <c:axId val="855963592"/>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559632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地方債残高の減少に伴い、公債費も減少。</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○公営企業債の元利償還金に対する繰入金、組合等が起こした地方債の元利償還金に対する負担金等</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下水道事業に対するものが大部分を占める。下水道事業の分流式下水道等に要する経費の減等により減少。</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○債務負担行為に基づく支出額</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土地購入に係る債務負担行為の一部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したことにより減少。</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○算入公債費等</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地方債の元利償還金に対する基準財政需要額への算入額であり、平成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は一般廃棄物処理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事業債（平成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の償還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終了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等により減少。</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算入公債費等が減少したものの、元利償還金や公営企業債の元利償還金に対する繰入金の減少により、減少となっている。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年度末時点で、</a:t>
          </a:r>
          <a:r>
            <a:rPr kumimoji="1" lang="ja-JP" altLang="en-US" sz="1000">
              <a:latin typeface="ＭＳ Ｐゴシック" panose="020B0600070205080204" pitchFamily="50" charset="-128"/>
              <a:ea typeface="ＭＳ Ｐゴシック" panose="020B0600070205080204" pitchFamily="50" charset="-128"/>
            </a:rPr>
            <a:t>利用なし</a:t>
          </a:r>
          <a:endParaRPr kumimoji="1" lang="en-US" altLang="ja-JP" sz="1000">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a:t>
          </a:r>
          <a:endParaRPr lang="ja-JP" altLang="ja-JP" sz="11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年度に第三セクター等改革推進債（約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8,035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百万円）を発行し、一時的に増加するが、計画的な地方債の発行による建設地方債の減により、平成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年度以降は減少傾向にある。</a:t>
          </a:r>
          <a:endParaRPr lang="ja-JP" altLang="ja-JP" sz="11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a:t>
          </a:r>
          <a:endParaRPr lang="ja-JP" altLang="ja-JP" sz="11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土地購入に係る債務負担行為の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終了等により減少。</a:t>
          </a:r>
          <a:endParaRPr lang="ja-JP" altLang="ja-JP" sz="11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○公営企業債等繰入見込額、組合等負担等見込額</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下水道事業に対するものが大部分を占める。計画的な施設整備によ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り減少傾向にある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前年度比較では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、引き続き、定員適正化計画に基づく職員数削減を実施。</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国民健康保険支払準備基金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介護給付費準備基金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により増加</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地方債残高の減により減少。</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山口県宇部市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本庁舎建替工事の本格化に伴う庁舎建設基金の減等によるもの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標準財政規模に対する財政調整基金の残高が県内他市平均より低いため、財政調整基金からの取崩し抑制を図りつつ、基金への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積立を実施予定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庁舎建設基金：本市庁舎の建設に関連する事業の円滑な推進に資するため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社会事業基金：社会事業の推進に資するため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合併特例基金：市民の連帯の強化及び地域振興を図るために要する経費の財源を確保するため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庁舎建替事業の本格化に備え、その財源を確保するため基金積立を行ったもの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庁舎建替事業が本格化するため、その財源に基金繰入金を充当するので、</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本庁舎建替事業の終了年度には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基金残高が減少する予定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財政調整基金からの取崩しが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百万円となったものの、基金への積立が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百万円の増となったもの</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標準財政規模に対する財政調整基金の残高が県内他市平均より低いため、財政調整基金からの取崩し抑制を図りつつ、基金への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積立を実施予定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第三セクター等改革推進債を発行し、土地開発公社を解散したことにより、公社から受け継いだ産業団地等の販売促進を図り、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売却収入や貸地料については、減債基金に積立て、これを財源として第三セクター等改革推進債の繰上償還を実施予定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165,409
163,430
286.65
65,063,195
63,458,593
1,135,319
36,322,778
65,872,845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％弱で横ばい状況にある。県平均よりはやや低め（▲</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増加傾向が続き、率が高くなり過ぎれば、ある時点で一気に更新等費用が必要となると想定される。このため、個別施設計画等を順次策定し、総量抑制と計画的な更新・整備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2" name="直線コネクタ 61"/>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3"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4" name="直線コネクタ 63"/>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5"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6" name="直線コネクタ 65"/>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35196</xdr:rowOff>
    </xdr:from>
    <xdr:ext cx="405111" cy="259045"/>
    <xdr:sp macro="" textlink="">
      <xdr:nvSpPr>
        <xdr:cNvPr id="67" name="有形固定資産減価償却率平均値テキスト"/>
        <xdr:cNvSpPr txBox="1"/>
      </xdr:nvSpPr>
      <xdr:spPr>
        <a:xfrm>
          <a:off x="4813300" y="5778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68" name="フローチャート: 判断 67"/>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69" name="フローチャート: 判断 68"/>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0" name="フローチャート: 判断 69"/>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1" name="フローチャート: 判断 70"/>
        <xdr:cNvSpPr/>
      </xdr:nvSpPr>
      <xdr:spPr>
        <a:xfrm>
          <a:off x="2476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77" name="楕円 76"/>
        <xdr:cNvSpPr/>
      </xdr:nvSpPr>
      <xdr:spPr>
        <a:xfrm>
          <a:off x="47117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71010</xdr:rowOff>
    </xdr:from>
    <xdr:ext cx="405111" cy="259045"/>
    <xdr:sp macro="" textlink="">
      <xdr:nvSpPr>
        <xdr:cNvPr id="78" name="有形固定資産減価償却率該当値テキスト"/>
        <xdr:cNvSpPr txBox="1"/>
      </xdr:nvSpPr>
      <xdr:spPr>
        <a:xfrm>
          <a:off x="4813300" y="5643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91313</xdr:rowOff>
    </xdr:from>
    <xdr:to>
      <xdr:col>19</xdr:col>
      <xdr:colOff>187325</xdr:colOff>
      <xdr:row>30</xdr:row>
      <xdr:rowOff>21463</xdr:rowOff>
    </xdr:to>
    <xdr:sp macro="" textlink="">
      <xdr:nvSpPr>
        <xdr:cNvPr id="79" name="楕円 78"/>
        <xdr:cNvSpPr/>
      </xdr:nvSpPr>
      <xdr:spPr>
        <a:xfrm>
          <a:off x="4000500" y="58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98933</xdr:rowOff>
    </xdr:from>
    <xdr:to>
      <xdr:col>23</xdr:col>
      <xdr:colOff>85725</xdr:colOff>
      <xdr:row>29</xdr:row>
      <xdr:rowOff>142113</xdr:rowOff>
    </xdr:to>
    <xdr:cxnSp macro="">
      <xdr:nvCxnSpPr>
        <xdr:cNvPr id="80" name="直線コネクタ 79"/>
        <xdr:cNvCxnSpPr/>
      </xdr:nvCxnSpPr>
      <xdr:spPr>
        <a:xfrm flipV="1">
          <a:off x="4051300" y="584250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95631</xdr:rowOff>
    </xdr:from>
    <xdr:to>
      <xdr:col>15</xdr:col>
      <xdr:colOff>187325</xdr:colOff>
      <xdr:row>30</xdr:row>
      <xdr:rowOff>25781</xdr:rowOff>
    </xdr:to>
    <xdr:sp macro="" textlink="">
      <xdr:nvSpPr>
        <xdr:cNvPr id="81" name="楕円 80"/>
        <xdr:cNvSpPr/>
      </xdr:nvSpPr>
      <xdr:spPr>
        <a:xfrm>
          <a:off x="32385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142113</xdr:rowOff>
    </xdr:from>
    <xdr:to>
      <xdr:col>19</xdr:col>
      <xdr:colOff>136525</xdr:colOff>
      <xdr:row>29</xdr:row>
      <xdr:rowOff>146431</xdr:rowOff>
    </xdr:to>
    <xdr:cxnSp macro="">
      <xdr:nvCxnSpPr>
        <xdr:cNvPr id="82" name="直線コネクタ 81"/>
        <xdr:cNvCxnSpPr/>
      </xdr:nvCxnSpPr>
      <xdr:spPr>
        <a:xfrm flipV="1">
          <a:off x="3289300" y="5885688"/>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1905</xdr:rowOff>
    </xdr:from>
    <xdr:to>
      <xdr:col>11</xdr:col>
      <xdr:colOff>187325</xdr:colOff>
      <xdr:row>30</xdr:row>
      <xdr:rowOff>103505</xdr:rowOff>
    </xdr:to>
    <xdr:sp macro="" textlink="">
      <xdr:nvSpPr>
        <xdr:cNvPr id="83" name="楕円 82"/>
        <xdr:cNvSpPr/>
      </xdr:nvSpPr>
      <xdr:spPr>
        <a:xfrm>
          <a:off x="2476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146431</xdr:rowOff>
    </xdr:from>
    <xdr:to>
      <xdr:col>15</xdr:col>
      <xdr:colOff>136525</xdr:colOff>
      <xdr:row>30</xdr:row>
      <xdr:rowOff>52705</xdr:rowOff>
    </xdr:to>
    <xdr:cxnSp macro="">
      <xdr:nvCxnSpPr>
        <xdr:cNvPr id="84" name="直線コネクタ 83"/>
        <xdr:cNvCxnSpPr/>
      </xdr:nvCxnSpPr>
      <xdr:spPr>
        <a:xfrm flipV="1">
          <a:off x="2527300" y="5890006"/>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16400</xdr:rowOff>
    </xdr:from>
    <xdr:ext cx="405111" cy="259045"/>
    <xdr:sp macro="" textlink="">
      <xdr:nvSpPr>
        <xdr:cNvPr id="85" name="n_1aveValue有形固定資産減価償却率"/>
        <xdr:cNvSpPr txBox="1"/>
      </xdr:nvSpPr>
      <xdr:spPr>
        <a:xfrm>
          <a:off x="3836044" y="5588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86" name="n_2aveValue有形固定資産減価償却率"/>
        <xdr:cNvSpPr txBox="1"/>
      </xdr:nvSpPr>
      <xdr:spPr>
        <a:xfrm>
          <a:off x="30867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91584</xdr:rowOff>
    </xdr:from>
    <xdr:ext cx="405111" cy="259045"/>
    <xdr:sp macro="" textlink="">
      <xdr:nvSpPr>
        <xdr:cNvPr id="87" name="n_3aveValue有形固定資産減価償却率"/>
        <xdr:cNvSpPr txBox="1"/>
      </xdr:nvSpPr>
      <xdr:spPr>
        <a:xfrm>
          <a:off x="2324744"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12590</xdr:rowOff>
    </xdr:from>
    <xdr:ext cx="405111" cy="259045"/>
    <xdr:sp macro="" textlink="">
      <xdr:nvSpPr>
        <xdr:cNvPr id="88" name="n_1mainValue有形固定資産減価償却率"/>
        <xdr:cNvSpPr txBox="1"/>
      </xdr:nvSpPr>
      <xdr:spPr>
        <a:xfrm>
          <a:off x="3836044"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16908</xdr:rowOff>
    </xdr:from>
    <xdr:ext cx="405111" cy="259045"/>
    <xdr:sp macro="" textlink="">
      <xdr:nvSpPr>
        <xdr:cNvPr id="89" name="n_2mainValue有形固定資産減価償却率"/>
        <xdr:cNvSpPr txBox="1"/>
      </xdr:nvSpPr>
      <xdr:spPr>
        <a:xfrm>
          <a:off x="30867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120032</xdr:rowOff>
    </xdr:from>
    <xdr:ext cx="405111" cy="259045"/>
    <xdr:sp macro="" textlink="">
      <xdr:nvSpPr>
        <xdr:cNvPr id="90" name="n_3mainValue有形固定資産減価償却率"/>
        <xdr:cNvSpPr txBox="1"/>
      </xdr:nvSpPr>
      <xdr:spPr>
        <a:xfrm>
          <a:off x="2324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全国平均と同等ではあるが、類似団体平均を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今後数年は、本庁舎建替えに伴う建設地方債の発行等により、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地方債残高は高水準で推移し、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が増加していく見込みである。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世代間の負担の公平性の点から、</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が小さいほど良いというわけではないが、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年間を一区切りに、全国平均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を目途にコントロールを図る。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21" name="直線コネクタ 120"/>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4" name="債務償還比率最大値テキスト"/>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5" name="直線コネクタ 124"/>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127416</xdr:rowOff>
    </xdr:from>
    <xdr:ext cx="469744" cy="259045"/>
    <xdr:sp macro="" textlink="">
      <xdr:nvSpPr>
        <xdr:cNvPr id="126" name="債務償還比率平均値テキスト"/>
        <xdr:cNvSpPr txBox="1"/>
      </xdr:nvSpPr>
      <xdr:spPr>
        <a:xfrm>
          <a:off x="14846300" y="587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27" name="フローチャート: 判断 126"/>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28" name="フローチャート: 判断 127"/>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148953</xdr:rowOff>
    </xdr:from>
    <xdr:to>
      <xdr:col>76</xdr:col>
      <xdr:colOff>73025</xdr:colOff>
      <xdr:row>29</xdr:row>
      <xdr:rowOff>79103</xdr:rowOff>
    </xdr:to>
    <xdr:sp macro="" textlink="">
      <xdr:nvSpPr>
        <xdr:cNvPr id="134" name="楕円 133"/>
        <xdr:cNvSpPr/>
      </xdr:nvSpPr>
      <xdr:spPr>
        <a:xfrm>
          <a:off x="14744700" y="572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380</xdr:rowOff>
    </xdr:from>
    <xdr:ext cx="469744" cy="259045"/>
    <xdr:sp macro="" textlink="">
      <xdr:nvSpPr>
        <xdr:cNvPr id="135" name="債務償還比率該当値テキスト"/>
        <xdr:cNvSpPr txBox="1"/>
      </xdr:nvSpPr>
      <xdr:spPr>
        <a:xfrm>
          <a:off x="14846300" y="557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166070</xdr:rowOff>
    </xdr:from>
    <xdr:to>
      <xdr:col>72</xdr:col>
      <xdr:colOff>123825</xdr:colOff>
      <xdr:row>29</xdr:row>
      <xdr:rowOff>96220</xdr:rowOff>
    </xdr:to>
    <xdr:sp macro="" textlink="">
      <xdr:nvSpPr>
        <xdr:cNvPr id="136" name="楕円 135"/>
        <xdr:cNvSpPr/>
      </xdr:nvSpPr>
      <xdr:spPr>
        <a:xfrm>
          <a:off x="14033500" y="57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28303</xdr:rowOff>
    </xdr:from>
    <xdr:to>
      <xdr:col>76</xdr:col>
      <xdr:colOff>22225</xdr:colOff>
      <xdr:row>29</xdr:row>
      <xdr:rowOff>45420</xdr:rowOff>
    </xdr:to>
    <xdr:cxnSp macro="">
      <xdr:nvCxnSpPr>
        <xdr:cNvPr id="137" name="直線コネクタ 136"/>
        <xdr:cNvCxnSpPr/>
      </xdr:nvCxnSpPr>
      <xdr:spPr>
        <a:xfrm flipV="1">
          <a:off x="14084300" y="5771878"/>
          <a:ext cx="711200" cy="1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66719</xdr:rowOff>
    </xdr:from>
    <xdr:ext cx="469744" cy="259045"/>
    <xdr:sp macro="" textlink="">
      <xdr:nvSpPr>
        <xdr:cNvPr id="138" name="n_1aveValue債務償還比率"/>
        <xdr:cNvSpPr txBox="1"/>
      </xdr:nvSpPr>
      <xdr:spPr>
        <a:xfrm>
          <a:off x="13836727" y="59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112747</xdr:rowOff>
    </xdr:from>
    <xdr:ext cx="469744" cy="259045"/>
    <xdr:sp macro="" textlink="">
      <xdr:nvSpPr>
        <xdr:cNvPr id="139" name="n_1mainValue債務償還比率"/>
        <xdr:cNvSpPr txBox="1"/>
      </xdr:nvSpPr>
      <xdr:spPr>
        <a:xfrm>
          <a:off x="13836727" y="55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165,409
163,430
286.65
65,063,195
63,458,593
1,135,319
36,322,778
65,872,845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2" name="【道路】&#10;有形固定資産減価償却率平均値テキスト"/>
        <xdr:cNvSpPr txBox="1"/>
      </xdr:nvSpPr>
      <xdr:spPr>
        <a:xfrm>
          <a:off x="4673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66222</xdr:rowOff>
    </xdr:from>
    <xdr:to>
      <xdr:col>24</xdr:col>
      <xdr:colOff>114300</xdr:colOff>
      <xdr:row>36</xdr:row>
      <xdr:rowOff>167822</xdr:rowOff>
    </xdr:to>
    <xdr:sp macro="" textlink="">
      <xdr:nvSpPr>
        <xdr:cNvPr id="72" name="楕円 71"/>
        <xdr:cNvSpPr/>
      </xdr:nvSpPr>
      <xdr:spPr>
        <a:xfrm>
          <a:off x="45847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89099</xdr:rowOff>
    </xdr:from>
    <xdr:ext cx="405111" cy="259045"/>
    <xdr:sp macro="" textlink="">
      <xdr:nvSpPr>
        <xdr:cNvPr id="73" name="【道路】&#10;有形固定資産減価償却率該当値テキスト"/>
        <xdr:cNvSpPr txBox="1"/>
      </xdr:nvSpPr>
      <xdr:spPr>
        <a:xfrm>
          <a:off x="4673600"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92347</xdr:rowOff>
    </xdr:from>
    <xdr:to>
      <xdr:col>20</xdr:col>
      <xdr:colOff>38100</xdr:colOff>
      <xdr:row>37</xdr:row>
      <xdr:rowOff>22497</xdr:rowOff>
    </xdr:to>
    <xdr:sp macro="" textlink="">
      <xdr:nvSpPr>
        <xdr:cNvPr id="74" name="楕円 73"/>
        <xdr:cNvSpPr/>
      </xdr:nvSpPr>
      <xdr:spPr>
        <a:xfrm>
          <a:off x="3746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117022</xdr:rowOff>
    </xdr:from>
    <xdr:to>
      <xdr:col>24</xdr:col>
      <xdr:colOff>63500</xdr:colOff>
      <xdr:row>36</xdr:row>
      <xdr:rowOff>143147</xdr:rowOff>
    </xdr:to>
    <xdr:cxnSp macro="">
      <xdr:nvCxnSpPr>
        <xdr:cNvPr id="75" name="直線コネクタ 74"/>
        <xdr:cNvCxnSpPr/>
      </xdr:nvCxnSpPr>
      <xdr:spPr>
        <a:xfrm flipV="1">
          <a:off x="3797300" y="628922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74386</xdr:rowOff>
    </xdr:from>
    <xdr:to>
      <xdr:col>15</xdr:col>
      <xdr:colOff>101600</xdr:colOff>
      <xdr:row>37</xdr:row>
      <xdr:rowOff>4536</xdr:rowOff>
    </xdr:to>
    <xdr:sp macro="" textlink="">
      <xdr:nvSpPr>
        <xdr:cNvPr id="76" name="楕円 75"/>
        <xdr:cNvSpPr/>
      </xdr:nvSpPr>
      <xdr:spPr>
        <a:xfrm>
          <a:off x="2857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125186</xdr:rowOff>
    </xdr:from>
    <xdr:to>
      <xdr:col>19</xdr:col>
      <xdr:colOff>177800</xdr:colOff>
      <xdr:row>36</xdr:row>
      <xdr:rowOff>143147</xdr:rowOff>
    </xdr:to>
    <xdr:cxnSp macro="">
      <xdr:nvCxnSpPr>
        <xdr:cNvPr id="77" name="直線コネクタ 76"/>
        <xdr:cNvCxnSpPr/>
      </xdr:nvCxnSpPr>
      <xdr:spPr>
        <a:xfrm>
          <a:off x="2908300" y="629738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136434</xdr:rowOff>
    </xdr:from>
    <xdr:to>
      <xdr:col>10</xdr:col>
      <xdr:colOff>165100</xdr:colOff>
      <xdr:row>36</xdr:row>
      <xdr:rowOff>66584</xdr:rowOff>
    </xdr:to>
    <xdr:sp macro="" textlink="">
      <xdr:nvSpPr>
        <xdr:cNvPr id="78" name="楕円 77"/>
        <xdr:cNvSpPr/>
      </xdr:nvSpPr>
      <xdr:spPr>
        <a:xfrm>
          <a:off x="1968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15784</xdr:rowOff>
    </xdr:from>
    <xdr:to>
      <xdr:col>15</xdr:col>
      <xdr:colOff>50800</xdr:colOff>
      <xdr:row>36</xdr:row>
      <xdr:rowOff>125186</xdr:rowOff>
    </xdr:to>
    <xdr:cxnSp macro="">
      <xdr:nvCxnSpPr>
        <xdr:cNvPr id="79" name="直線コネクタ 78"/>
        <xdr:cNvCxnSpPr/>
      </xdr:nvCxnSpPr>
      <xdr:spPr>
        <a:xfrm>
          <a:off x="2019300" y="6187984"/>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56078</xdr:rowOff>
    </xdr:from>
    <xdr:ext cx="405111" cy="259045"/>
    <xdr:sp macro="" textlink="">
      <xdr:nvSpPr>
        <xdr:cNvPr id="80" name="n_1aveValue【道路】&#10;有形固定資産減価償却率"/>
        <xdr:cNvSpPr txBox="1"/>
      </xdr:nvSpPr>
      <xdr:spPr>
        <a:xfrm>
          <a:off x="35820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81" name="n_2aveValue【道路】&#10;有形固定資産減価償却率"/>
        <xdr:cNvSpPr txBox="1"/>
      </xdr:nvSpPr>
      <xdr:spPr>
        <a:xfrm>
          <a:off x="2705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44649</xdr:rowOff>
    </xdr:from>
    <xdr:ext cx="405111" cy="259045"/>
    <xdr:sp macro="" textlink="">
      <xdr:nvSpPr>
        <xdr:cNvPr id="82" name="n_3aveValue【道路】&#10;有形固定資産減価償却率"/>
        <xdr:cNvSpPr txBox="1"/>
      </xdr:nvSpPr>
      <xdr:spPr>
        <a:xfrm>
          <a:off x="1816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39024</xdr:rowOff>
    </xdr:from>
    <xdr:ext cx="405111" cy="259045"/>
    <xdr:sp macro="" textlink="">
      <xdr:nvSpPr>
        <xdr:cNvPr id="83" name="n_1main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21063</xdr:rowOff>
    </xdr:from>
    <xdr:ext cx="405111" cy="259045"/>
    <xdr:sp macro="" textlink="">
      <xdr:nvSpPr>
        <xdr:cNvPr id="84" name="n_2mainValue【道路】&#10;有形固定資産減価償却率"/>
        <xdr:cNvSpPr txBox="1"/>
      </xdr:nvSpPr>
      <xdr:spPr>
        <a:xfrm>
          <a:off x="2705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83111</xdr:rowOff>
    </xdr:from>
    <xdr:ext cx="405111" cy="259045"/>
    <xdr:sp macro="" textlink="">
      <xdr:nvSpPr>
        <xdr:cNvPr id="85" name="n_3mainValue【道路】&#10;有形固定資産減価償却率"/>
        <xdr:cNvSpPr txBox="1"/>
      </xdr:nvSpPr>
      <xdr:spPr>
        <a:xfrm>
          <a:off x="18167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1" name="テキスト ボックス 10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3" name="テキスト ボックス 10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7" name="直線コネクタ 106"/>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8"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9" name="直線コネクタ 108"/>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10"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11" name="直線コネクタ 110"/>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74200</xdr:rowOff>
    </xdr:from>
    <xdr:ext cx="469744" cy="259045"/>
    <xdr:sp macro="" textlink="">
      <xdr:nvSpPr>
        <xdr:cNvPr id="112" name="【道路】&#10;一人当たり延長平均値テキスト"/>
        <xdr:cNvSpPr txBox="1"/>
      </xdr:nvSpPr>
      <xdr:spPr>
        <a:xfrm>
          <a:off x="10515600" y="676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3" name="フローチャート: 判断 112"/>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4" name="フローチャート: 判断 113"/>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5" name="フローチャート: 判断 114"/>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16" name="フローチャート: 判断 115"/>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55849</xdr:rowOff>
    </xdr:from>
    <xdr:to>
      <xdr:col>55</xdr:col>
      <xdr:colOff>50800</xdr:colOff>
      <xdr:row>40</xdr:row>
      <xdr:rowOff>157449</xdr:rowOff>
    </xdr:to>
    <xdr:sp macro="" textlink="">
      <xdr:nvSpPr>
        <xdr:cNvPr id="122" name="楕円 121"/>
        <xdr:cNvSpPr/>
      </xdr:nvSpPr>
      <xdr:spPr>
        <a:xfrm>
          <a:off x="10426700" y="691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34276</xdr:rowOff>
    </xdr:from>
    <xdr:ext cx="469744" cy="259045"/>
    <xdr:sp macro="" textlink="">
      <xdr:nvSpPr>
        <xdr:cNvPr id="123" name="【道路】&#10;一人当たり延長該当値テキスト"/>
        <xdr:cNvSpPr txBox="1"/>
      </xdr:nvSpPr>
      <xdr:spPr>
        <a:xfrm>
          <a:off x="10515600" y="689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58089</xdr:rowOff>
    </xdr:from>
    <xdr:to>
      <xdr:col>50</xdr:col>
      <xdr:colOff>165100</xdr:colOff>
      <xdr:row>40</xdr:row>
      <xdr:rowOff>159689</xdr:rowOff>
    </xdr:to>
    <xdr:sp macro="" textlink="">
      <xdr:nvSpPr>
        <xdr:cNvPr id="124" name="楕円 123"/>
        <xdr:cNvSpPr/>
      </xdr:nvSpPr>
      <xdr:spPr>
        <a:xfrm>
          <a:off x="9588500" y="69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106649</xdr:rowOff>
    </xdr:from>
    <xdr:to>
      <xdr:col>55</xdr:col>
      <xdr:colOff>0</xdr:colOff>
      <xdr:row>40</xdr:row>
      <xdr:rowOff>108889</xdr:rowOff>
    </xdr:to>
    <xdr:cxnSp macro="">
      <xdr:nvCxnSpPr>
        <xdr:cNvPr id="125" name="直線コネクタ 124"/>
        <xdr:cNvCxnSpPr/>
      </xdr:nvCxnSpPr>
      <xdr:spPr>
        <a:xfrm flipV="1">
          <a:off x="9639300" y="6964649"/>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60056</xdr:rowOff>
    </xdr:from>
    <xdr:to>
      <xdr:col>46</xdr:col>
      <xdr:colOff>38100</xdr:colOff>
      <xdr:row>40</xdr:row>
      <xdr:rowOff>161656</xdr:rowOff>
    </xdr:to>
    <xdr:sp macro="" textlink="">
      <xdr:nvSpPr>
        <xdr:cNvPr id="126" name="楕円 125"/>
        <xdr:cNvSpPr/>
      </xdr:nvSpPr>
      <xdr:spPr>
        <a:xfrm>
          <a:off x="8699500" y="69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108889</xdr:rowOff>
    </xdr:from>
    <xdr:to>
      <xdr:col>50</xdr:col>
      <xdr:colOff>114300</xdr:colOff>
      <xdr:row>40</xdr:row>
      <xdr:rowOff>110856</xdr:rowOff>
    </xdr:to>
    <xdr:cxnSp macro="">
      <xdr:nvCxnSpPr>
        <xdr:cNvPr id="127" name="直線コネクタ 126"/>
        <xdr:cNvCxnSpPr/>
      </xdr:nvCxnSpPr>
      <xdr:spPr>
        <a:xfrm flipV="1">
          <a:off x="8750300" y="6966889"/>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62388</xdr:rowOff>
    </xdr:from>
    <xdr:to>
      <xdr:col>41</xdr:col>
      <xdr:colOff>101600</xdr:colOff>
      <xdr:row>40</xdr:row>
      <xdr:rowOff>163988</xdr:rowOff>
    </xdr:to>
    <xdr:sp macro="" textlink="">
      <xdr:nvSpPr>
        <xdr:cNvPr id="128" name="楕円 127"/>
        <xdr:cNvSpPr/>
      </xdr:nvSpPr>
      <xdr:spPr>
        <a:xfrm>
          <a:off x="7810500" y="692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110856</xdr:rowOff>
    </xdr:from>
    <xdr:to>
      <xdr:col>45</xdr:col>
      <xdr:colOff>177800</xdr:colOff>
      <xdr:row>40</xdr:row>
      <xdr:rowOff>113188</xdr:rowOff>
    </xdr:to>
    <xdr:cxnSp macro="">
      <xdr:nvCxnSpPr>
        <xdr:cNvPr id="129" name="直線コネクタ 128"/>
        <xdr:cNvCxnSpPr/>
      </xdr:nvCxnSpPr>
      <xdr:spPr>
        <a:xfrm flipV="1">
          <a:off x="7861300" y="6968856"/>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153880</xdr:rowOff>
    </xdr:from>
    <xdr:ext cx="469744" cy="259045"/>
    <xdr:sp macro="" textlink="">
      <xdr:nvSpPr>
        <xdr:cNvPr id="130" name="n_1aveValue【道路】&#10;一人当たり延長"/>
        <xdr:cNvSpPr txBox="1"/>
      </xdr:nvSpPr>
      <xdr:spPr>
        <a:xfrm>
          <a:off x="93917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131" name="n_2aveValue【道路】&#10;一人当たり延長"/>
        <xdr:cNvSpPr txBox="1"/>
      </xdr:nvSpPr>
      <xdr:spPr>
        <a:xfrm>
          <a:off x="8515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7302</xdr:rowOff>
    </xdr:from>
    <xdr:ext cx="469744" cy="259045"/>
    <xdr:sp macro="" textlink="">
      <xdr:nvSpPr>
        <xdr:cNvPr id="132" name="n_3aveValue【道路】&#10;一人当たり延長"/>
        <xdr:cNvSpPr txBox="1"/>
      </xdr:nvSpPr>
      <xdr:spPr>
        <a:xfrm>
          <a:off x="7626427" y="703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4766</xdr:rowOff>
    </xdr:from>
    <xdr:ext cx="469744" cy="259045"/>
    <xdr:sp macro="" textlink="">
      <xdr:nvSpPr>
        <xdr:cNvPr id="133" name="n_1mainValue【道路】&#10;一人当たり延長"/>
        <xdr:cNvSpPr txBox="1"/>
      </xdr:nvSpPr>
      <xdr:spPr>
        <a:xfrm>
          <a:off x="9391727" y="669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152783</xdr:rowOff>
    </xdr:from>
    <xdr:ext cx="469744" cy="259045"/>
    <xdr:sp macro="" textlink="">
      <xdr:nvSpPr>
        <xdr:cNvPr id="134" name="n_2mainValue【道路】&#10;一人当たり延長"/>
        <xdr:cNvSpPr txBox="1"/>
      </xdr:nvSpPr>
      <xdr:spPr>
        <a:xfrm>
          <a:off x="8515427" y="70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9065</xdr:rowOff>
    </xdr:from>
    <xdr:ext cx="469744" cy="259045"/>
    <xdr:sp macro="" textlink="">
      <xdr:nvSpPr>
        <xdr:cNvPr id="135" name="n_3mainValue【道路】&#10;一人当たり延長"/>
        <xdr:cNvSpPr txBox="1"/>
      </xdr:nvSpPr>
      <xdr:spPr>
        <a:xfrm>
          <a:off x="7626427" y="66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7" name="テキスト ボックス 14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9" name="直線コネクタ 158"/>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60"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61" name="直線コネクタ 160"/>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62"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63" name="直線コネクタ 162"/>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132097</xdr:rowOff>
    </xdr:from>
    <xdr:ext cx="405111" cy="259045"/>
    <xdr:sp macro="" textlink="">
      <xdr:nvSpPr>
        <xdr:cNvPr id="164" name="【橋りょう・トンネル】&#10;有形固定資産減価償却率平均値テキスト"/>
        <xdr:cNvSpPr txBox="1"/>
      </xdr:nvSpPr>
      <xdr:spPr>
        <a:xfrm>
          <a:off x="467360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65" name="フローチャート: 判断 164"/>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6" name="フローチャート: 判断 165"/>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7" name="フローチャート: 判断 166"/>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68" name="フローチャート: 判断 167"/>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74" name="楕円 173"/>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167657</xdr:rowOff>
    </xdr:from>
    <xdr:ext cx="405111" cy="259045"/>
    <xdr:sp macro="" textlink="">
      <xdr:nvSpPr>
        <xdr:cNvPr id="175" name="【橋りょう・トンネル】&#10;有形固定資産減価償却率該当値テキスト"/>
        <xdr:cNvSpPr txBox="1"/>
      </xdr:nvSpPr>
      <xdr:spPr>
        <a:xfrm>
          <a:off x="4673600"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46355</xdr:rowOff>
    </xdr:from>
    <xdr:to>
      <xdr:col>20</xdr:col>
      <xdr:colOff>38100</xdr:colOff>
      <xdr:row>58</xdr:row>
      <xdr:rowOff>147955</xdr:rowOff>
    </xdr:to>
    <xdr:sp macro="" textlink="">
      <xdr:nvSpPr>
        <xdr:cNvPr id="176" name="楕円 175"/>
        <xdr:cNvSpPr/>
      </xdr:nvSpPr>
      <xdr:spPr>
        <a:xfrm>
          <a:off x="3746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68580</xdr:rowOff>
    </xdr:from>
    <xdr:to>
      <xdr:col>24</xdr:col>
      <xdr:colOff>63500</xdr:colOff>
      <xdr:row>58</xdr:row>
      <xdr:rowOff>97155</xdr:rowOff>
    </xdr:to>
    <xdr:cxnSp macro="">
      <xdr:nvCxnSpPr>
        <xdr:cNvPr id="177" name="直線コネクタ 176"/>
        <xdr:cNvCxnSpPr/>
      </xdr:nvCxnSpPr>
      <xdr:spPr>
        <a:xfrm flipV="1">
          <a:off x="3797300" y="100126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88265</xdr:rowOff>
    </xdr:from>
    <xdr:to>
      <xdr:col>15</xdr:col>
      <xdr:colOff>101600</xdr:colOff>
      <xdr:row>58</xdr:row>
      <xdr:rowOff>18415</xdr:rowOff>
    </xdr:to>
    <xdr:sp macro="" textlink="">
      <xdr:nvSpPr>
        <xdr:cNvPr id="178" name="楕円 177"/>
        <xdr:cNvSpPr/>
      </xdr:nvSpPr>
      <xdr:spPr>
        <a:xfrm>
          <a:off x="2857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139065</xdr:rowOff>
    </xdr:from>
    <xdr:to>
      <xdr:col>19</xdr:col>
      <xdr:colOff>177800</xdr:colOff>
      <xdr:row>58</xdr:row>
      <xdr:rowOff>97155</xdr:rowOff>
    </xdr:to>
    <xdr:cxnSp macro="">
      <xdr:nvCxnSpPr>
        <xdr:cNvPr id="179" name="直線コネクタ 178"/>
        <xdr:cNvCxnSpPr/>
      </xdr:nvCxnSpPr>
      <xdr:spPr>
        <a:xfrm>
          <a:off x="2908300" y="991171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164465</xdr:rowOff>
    </xdr:from>
    <xdr:to>
      <xdr:col>10</xdr:col>
      <xdr:colOff>165100</xdr:colOff>
      <xdr:row>58</xdr:row>
      <xdr:rowOff>94615</xdr:rowOff>
    </xdr:to>
    <xdr:sp macro="" textlink="">
      <xdr:nvSpPr>
        <xdr:cNvPr id="180" name="楕円 179"/>
        <xdr:cNvSpPr/>
      </xdr:nvSpPr>
      <xdr:spPr>
        <a:xfrm>
          <a:off x="1968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139065</xdr:rowOff>
    </xdr:from>
    <xdr:to>
      <xdr:col>15</xdr:col>
      <xdr:colOff>50800</xdr:colOff>
      <xdr:row>58</xdr:row>
      <xdr:rowOff>43815</xdr:rowOff>
    </xdr:to>
    <xdr:cxnSp macro="">
      <xdr:nvCxnSpPr>
        <xdr:cNvPr id="181" name="直線コネクタ 180"/>
        <xdr:cNvCxnSpPr/>
      </xdr:nvCxnSpPr>
      <xdr:spPr>
        <a:xfrm flipV="1">
          <a:off x="2019300" y="99117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80662</xdr:rowOff>
    </xdr:from>
    <xdr:ext cx="405111" cy="259045"/>
    <xdr:sp macro="" textlink="">
      <xdr:nvSpPr>
        <xdr:cNvPr id="182" name="n_1aveValue【橋りょう・トンネ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131462</xdr:rowOff>
    </xdr:from>
    <xdr:ext cx="405111" cy="259045"/>
    <xdr:sp macro="" textlink="">
      <xdr:nvSpPr>
        <xdr:cNvPr id="183" name="n_2aveValue【橋りょう・トンネル】&#10;有形固定資産減価償却率"/>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112412</xdr:rowOff>
    </xdr:from>
    <xdr:ext cx="405111" cy="259045"/>
    <xdr:sp macro="" textlink="">
      <xdr:nvSpPr>
        <xdr:cNvPr id="184" name="n_3aveValue【橋りょう・トンネル】&#10;有形固定資産減価償却率"/>
        <xdr:cNvSpPr txBox="1"/>
      </xdr:nvSpPr>
      <xdr:spPr>
        <a:xfrm>
          <a:off x="181674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139082</xdr:rowOff>
    </xdr:from>
    <xdr:ext cx="405111" cy="259045"/>
    <xdr:sp macro="" textlink="">
      <xdr:nvSpPr>
        <xdr:cNvPr id="185" name="n_1mainValue【橋りょう・トンネル】&#10;有形固定資産減価償却率"/>
        <xdr:cNvSpPr txBox="1"/>
      </xdr:nvSpPr>
      <xdr:spPr>
        <a:xfrm>
          <a:off x="3582044"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86" name="n_2mainValue【橋りょう・トンネル】&#10;有形固定資産減価償却率"/>
        <xdr:cNvSpPr txBox="1"/>
      </xdr:nvSpPr>
      <xdr:spPr>
        <a:xfrm>
          <a:off x="2705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111142</xdr:rowOff>
    </xdr:from>
    <xdr:ext cx="405111" cy="259045"/>
    <xdr:sp macro="" textlink="">
      <xdr:nvSpPr>
        <xdr:cNvPr id="187" name="n_3mainValue【橋りょう・トンネル】&#10;有形固定資産減価償却率"/>
        <xdr:cNvSpPr txBox="1"/>
      </xdr:nvSpPr>
      <xdr:spPr>
        <a:xfrm>
          <a:off x="1816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8" name="直線コネクタ 19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9" name="テキスト ボックス 198"/>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1" name="テキスト ボックス 20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2" name="直線コネクタ 20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03" name="テキスト ボックス 202"/>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207" name="直線コネクタ 206"/>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208"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9" name="直線コネクタ 208"/>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10"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11" name="直線コネクタ 210"/>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3139</xdr:rowOff>
    </xdr:from>
    <xdr:ext cx="534377" cy="259045"/>
    <xdr:sp macro="" textlink="">
      <xdr:nvSpPr>
        <xdr:cNvPr id="212" name="【橋りょう・トンネル】&#10;一人当たり有形固定資産（償却資産）額平均値テキスト"/>
        <xdr:cNvSpPr txBox="1"/>
      </xdr:nvSpPr>
      <xdr:spPr>
        <a:xfrm>
          <a:off x="10515600" y="1029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13" name="フローチャート: 判断 212"/>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14" name="フローチャート: 判断 213"/>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15" name="フローチャート: 判断 214"/>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216" name="フローチャート: 判断 215"/>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156203</xdr:rowOff>
    </xdr:from>
    <xdr:to>
      <xdr:col>55</xdr:col>
      <xdr:colOff>50800</xdr:colOff>
      <xdr:row>59</xdr:row>
      <xdr:rowOff>86353</xdr:rowOff>
    </xdr:to>
    <xdr:sp macro="" textlink="">
      <xdr:nvSpPr>
        <xdr:cNvPr id="222" name="楕円 221"/>
        <xdr:cNvSpPr/>
      </xdr:nvSpPr>
      <xdr:spPr>
        <a:xfrm>
          <a:off x="10426700" y="1010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7630</xdr:rowOff>
    </xdr:from>
    <xdr:ext cx="599010" cy="259045"/>
    <xdr:sp macro="" textlink="">
      <xdr:nvSpPr>
        <xdr:cNvPr id="223" name="【橋りょう・トンネル】&#10;一人当たり有形固定資産（償却資産）額該当値テキスト"/>
        <xdr:cNvSpPr txBox="1"/>
      </xdr:nvSpPr>
      <xdr:spPr>
        <a:xfrm>
          <a:off x="10515600" y="995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162752</xdr:rowOff>
    </xdr:from>
    <xdr:to>
      <xdr:col>50</xdr:col>
      <xdr:colOff>165100</xdr:colOff>
      <xdr:row>59</xdr:row>
      <xdr:rowOff>92902</xdr:rowOff>
    </xdr:to>
    <xdr:sp macro="" textlink="">
      <xdr:nvSpPr>
        <xdr:cNvPr id="224" name="楕円 223"/>
        <xdr:cNvSpPr/>
      </xdr:nvSpPr>
      <xdr:spPr>
        <a:xfrm>
          <a:off x="9588500" y="101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35553</xdr:rowOff>
    </xdr:from>
    <xdr:to>
      <xdr:col>55</xdr:col>
      <xdr:colOff>0</xdr:colOff>
      <xdr:row>59</xdr:row>
      <xdr:rowOff>42102</xdr:rowOff>
    </xdr:to>
    <xdr:cxnSp macro="">
      <xdr:nvCxnSpPr>
        <xdr:cNvPr id="225" name="直線コネクタ 224"/>
        <xdr:cNvCxnSpPr/>
      </xdr:nvCxnSpPr>
      <xdr:spPr>
        <a:xfrm flipV="1">
          <a:off x="9639300" y="10151103"/>
          <a:ext cx="8382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104980</xdr:rowOff>
    </xdr:from>
    <xdr:to>
      <xdr:col>46</xdr:col>
      <xdr:colOff>38100</xdr:colOff>
      <xdr:row>60</xdr:row>
      <xdr:rowOff>35130</xdr:rowOff>
    </xdr:to>
    <xdr:sp macro="" textlink="">
      <xdr:nvSpPr>
        <xdr:cNvPr id="226" name="楕円 225"/>
        <xdr:cNvSpPr/>
      </xdr:nvSpPr>
      <xdr:spPr>
        <a:xfrm>
          <a:off x="8699500" y="1022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42102</xdr:rowOff>
    </xdr:from>
    <xdr:to>
      <xdr:col>50</xdr:col>
      <xdr:colOff>114300</xdr:colOff>
      <xdr:row>59</xdr:row>
      <xdr:rowOff>155780</xdr:rowOff>
    </xdr:to>
    <xdr:cxnSp macro="">
      <xdr:nvCxnSpPr>
        <xdr:cNvPr id="227" name="直線コネクタ 226"/>
        <xdr:cNvCxnSpPr/>
      </xdr:nvCxnSpPr>
      <xdr:spPr>
        <a:xfrm flipV="1">
          <a:off x="8750300" y="10157652"/>
          <a:ext cx="889000" cy="1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109792</xdr:rowOff>
    </xdr:from>
    <xdr:to>
      <xdr:col>41</xdr:col>
      <xdr:colOff>101600</xdr:colOff>
      <xdr:row>60</xdr:row>
      <xdr:rowOff>39942</xdr:rowOff>
    </xdr:to>
    <xdr:sp macro="" textlink="">
      <xdr:nvSpPr>
        <xdr:cNvPr id="228" name="楕円 227"/>
        <xdr:cNvSpPr/>
      </xdr:nvSpPr>
      <xdr:spPr>
        <a:xfrm>
          <a:off x="7810500" y="102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155780</xdr:rowOff>
    </xdr:from>
    <xdr:to>
      <xdr:col>45</xdr:col>
      <xdr:colOff>177800</xdr:colOff>
      <xdr:row>59</xdr:row>
      <xdr:rowOff>160592</xdr:rowOff>
    </xdr:to>
    <xdr:cxnSp macro="">
      <xdr:nvCxnSpPr>
        <xdr:cNvPr id="229" name="直線コネクタ 228"/>
        <xdr:cNvCxnSpPr/>
      </xdr:nvCxnSpPr>
      <xdr:spPr>
        <a:xfrm flipV="1">
          <a:off x="7861300" y="10271330"/>
          <a:ext cx="88900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143168</xdr:rowOff>
    </xdr:from>
    <xdr:ext cx="534377" cy="259045"/>
    <xdr:sp macro="" textlink="">
      <xdr:nvSpPr>
        <xdr:cNvPr id="230" name="n_1aveValue【橋りょう・トンネル】&#10;一人当たり有形固定資産（償却資産）額"/>
        <xdr:cNvSpPr txBox="1"/>
      </xdr:nvSpPr>
      <xdr:spPr>
        <a:xfrm>
          <a:off x="93594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59255</xdr:rowOff>
    </xdr:from>
    <xdr:ext cx="534377" cy="259045"/>
    <xdr:sp macro="" textlink="">
      <xdr:nvSpPr>
        <xdr:cNvPr id="231" name="n_2aveValue【橋りょう・トンネル】&#10;一人当たり有形固定資産（償却資産）額"/>
        <xdr:cNvSpPr txBox="1"/>
      </xdr:nvSpPr>
      <xdr:spPr>
        <a:xfrm>
          <a:off x="8483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2396</xdr:rowOff>
    </xdr:from>
    <xdr:ext cx="534377" cy="259045"/>
    <xdr:sp macro="" textlink="">
      <xdr:nvSpPr>
        <xdr:cNvPr id="232" name="n_3aveValue【橋りょう・トンネル】&#10;一人当たり有形固定資産（償却資産）額"/>
        <xdr:cNvSpPr txBox="1"/>
      </xdr:nvSpPr>
      <xdr:spPr>
        <a:xfrm>
          <a:off x="7594111" y="1046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109429</xdr:rowOff>
    </xdr:from>
    <xdr:ext cx="599010" cy="259045"/>
    <xdr:sp macro="" textlink="">
      <xdr:nvSpPr>
        <xdr:cNvPr id="233" name="n_1mainValue【橋りょう・トンネル】&#10;一人当たり有形固定資産（償却資産）額"/>
        <xdr:cNvSpPr txBox="1"/>
      </xdr:nvSpPr>
      <xdr:spPr>
        <a:xfrm>
          <a:off x="9327095" y="988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51657</xdr:rowOff>
    </xdr:from>
    <xdr:ext cx="599010" cy="259045"/>
    <xdr:sp macro="" textlink="">
      <xdr:nvSpPr>
        <xdr:cNvPr id="234" name="n_2mainValue【橋りょう・トンネル】&#10;一人当たり有形固定資産（償却資産）額"/>
        <xdr:cNvSpPr txBox="1"/>
      </xdr:nvSpPr>
      <xdr:spPr>
        <a:xfrm>
          <a:off x="8450795" y="999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56469</xdr:rowOff>
    </xdr:from>
    <xdr:ext cx="599010" cy="259045"/>
    <xdr:sp macro="" textlink="">
      <xdr:nvSpPr>
        <xdr:cNvPr id="235" name="n_3mainValue【橋りょう・トンネル】&#10;一人当たり有形固定資産（償却資産）額"/>
        <xdr:cNvSpPr txBox="1"/>
      </xdr:nvSpPr>
      <xdr:spPr>
        <a:xfrm>
          <a:off x="7561795" y="1000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7" name="直線コネクタ 24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8" name="テキスト ボックス 24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9" name="直線コネクタ 24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0" name="テキスト ボックス 24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1" name="直線コネクタ 25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2" name="テキスト ボックス 25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3" name="直線コネクタ 25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4" name="テキスト ボックス 25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58" name="直線コネクタ 257"/>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59" name="【公営住宅】&#10;有形固定資産減価償却率最小値テキスト"/>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60" name="直線コネクタ 259"/>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61"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62" name="直線コネクタ 261"/>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28464</xdr:rowOff>
    </xdr:from>
    <xdr:ext cx="405111" cy="259045"/>
    <xdr:sp macro="" textlink="">
      <xdr:nvSpPr>
        <xdr:cNvPr id="263" name="【公営住宅】&#10;有形固定資産減価償却率平均値テキスト"/>
        <xdr:cNvSpPr txBox="1"/>
      </xdr:nvSpPr>
      <xdr:spPr>
        <a:xfrm>
          <a:off x="4673600" y="14087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64" name="フローチャート: 判断 263"/>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65" name="フローチャート: 判断 264"/>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66" name="フローチャート: 判断 265"/>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83313</xdr:rowOff>
    </xdr:from>
    <xdr:to>
      <xdr:col>10</xdr:col>
      <xdr:colOff>165100</xdr:colOff>
      <xdr:row>84</xdr:row>
      <xdr:rowOff>13463</xdr:rowOff>
    </xdr:to>
    <xdr:sp macro="" textlink="">
      <xdr:nvSpPr>
        <xdr:cNvPr id="267" name="フローチャート: 判断 266"/>
        <xdr:cNvSpPr/>
      </xdr:nvSpPr>
      <xdr:spPr>
        <a:xfrm>
          <a:off x="1968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76454</xdr:rowOff>
    </xdr:from>
    <xdr:to>
      <xdr:col>24</xdr:col>
      <xdr:colOff>114300</xdr:colOff>
      <xdr:row>84</xdr:row>
      <xdr:rowOff>6604</xdr:rowOff>
    </xdr:to>
    <xdr:sp macro="" textlink="">
      <xdr:nvSpPr>
        <xdr:cNvPr id="273" name="楕円 272"/>
        <xdr:cNvSpPr/>
      </xdr:nvSpPr>
      <xdr:spPr>
        <a:xfrm>
          <a:off x="45847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54881</xdr:rowOff>
    </xdr:from>
    <xdr:ext cx="405111" cy="259045"/>
    <xdr:sp macro="" textlink="">
      <xdr:nvSpPr>
        <xdr:cNvPr id="274" name="【公営住宅】&#10;有形固定資産減価償却率該当値テキスト"/>
        <xdr:cNvSpPr txBox="1"/>
      </xdr:nvSpPr>
      <xdr:spPr>
        <a:xfrm>
          <a:off x="4673600" y="142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124461</xdr:rowOff>
    </xdr:from>
    <xdr:to>
      <xdr:col>20</xdr:col>
      <xdr:colOff>38100</xdr:colOff>
      <xdr:row>84</xdr:row>
      <xdr:rowOff>54611</xdr:rowOff>
    </xdr:to>
    <xdr:sp macro="" textlink="">
      <xdr:nvSpPr>
        <xdr:cNvPr id="275" name="楕円 274"/>
        <xdr:cNvSpPr/>
      </xdr:nvSpPr>
      <xdr:spPr>
        <a:xfrm>
          <a:off x="3746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127254</xdr:rowOff>
    </xdr:from>
    <xdr:to>
      <xdr:col>24</xdr:col>
      <xdr:colOff>63500</xdr:colOff>
      <xdr:row>84</xdr:row>
      <xdr:rowOff>3811</xdr:rowOff>
    </xdr:to>
    <xdr:cxnSp macro="">
      <xdr:nvCxnSpPr>
        <xdr:cNvPr id="276" name="直線コネクタ 275"/>
        <xdr:cNvCxnSpPr/>
      </xdr:nvCxnSpPr>
      <xdr:spPr>
        <a:xfrm flipV="1">
          <a:off x="3797300" y="14357604"/>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3302</xdr:rowOff>
    </xdr:from>
    <xdr:to>
      <xdr:col>15</xdr:col>
      <xdr:colOff>101600</xdr:colOff>
      <xdr:row>84</xdr:row>
      <xdr:rowOff>104902</xdr:rowOff>
    </xdr:to>
    <xdr:sp macro="" textlink="">
      <xdr:nvSpPr>
        <xdr:cNvPr id="277" name="楕円 276"/>
        <xdr:cNvSpPr/>
      </xdr:nvSpPr>
      <xdr:spPr>
        <a:xfrm>
          <a:off x="2857500" y="144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54102</xdr:rowOff>
    </xdr:to>
    <xdr:cxnSp macro="">
      <xdr:nvCxnSpPr>
        <xdr:cNvPr id="278" name="直線コネクタ 277"/>
        <xdr:cNvCxnSpPr/>
      </xdr:nvCxnSpPr>
      <xdr:spPr>
        <a:xfrm flipV="1">
          <a:off x="2908300" y="1440561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115315</xdr:rowOff>
    </xdr:from>
    <xdr:to>
      <xdr:col>10</xdr:col>
      <xdr:colOff>165100</xdr:colOff>
      <xdr:row>85</xdr:row>
      <xdr:rowOff>45465</xdr:rowOff>
    </xdr:to>
    <xdr:sp macro="" textlink="">
      <xdr:nvSpPr>
        <xdr:cNvPr id="279" name="楕円 278"/>
        <xdr:cNvSpPr/>
      </xdr:nvSpPr>
      <xdr:spPr>
        <a:xfrm>
          <a:off x="1968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54102</xdr:rowOff>
    </xdr:from>
    <xdr:to>
      <xdr:col>15</xdr:col>
      <xdr:colOff>50800</xdr:colOff>
      <xdr:row>84</xdr:row>
      <xdr:rowOff>166115</xdr:rowOff>
    </xdr:to>
    <xdr:cxnSp macro="">
      <xdr:nvCxnSpPr>
        <xdr:cNvPr id="280" name="直線コネクタ 279"/>
        <xdr:cNvCxnSpPr/>
      </xdr:nvCxnSpPr>
      <xdr:spPr>
        <a:xfrm flipV="1">
          <a:off x="2019300" y="14455902"/>
          <a:ext cx="889000" cy="1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81"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160290</xdr:rowOff>
    </xdr:from>
    <xdr:ext cx="405111" cy="259045"/>
    <xdr:sp macro="" textlink="">
      <xdr:nvSpPr>
        <xdr:cNvPr id="282" name="n_2aveValue【公営住宅】&#10;有形固定資産減価償却率"/>
        <xdr:cNvSpPr txBox="1"/>
      </xdr:nvSpPr>
      <xdr:spPr>
        <a:xfrm>
          <a:off x="2705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29990</xdr:rowOff>
    </xdr:from>
    <xdr:ext cx="405111" cy="259045"/>
    <xdr:sp macro="" textlink="">
      <xdr:nvSpPr>
        <xdr:cNvPr id="283" name="n_3aveValue【公営住宅】&#10;有形固定資産減価償却率"/>
        <xdr:cNvSpPr txBox="1"/>
      </xdr:nvSpPr>
      <xdr:spPr>
        <a:xfrm>
          <a:off x="1816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45738</xdr:rowOff>
    </xdr:from>
    <xdr:ext cx="405111" cy="259045"/>
    <xdr:sp macro="" textlink="">
      <xdr:nvSpPr>
        <xdr:cNvPr id="284" name="n_1mainValue【公営住宅】&#10;有形固定資産減価償却率"/>
        <xdr:cNvSpPr txBox="1"/>
      </xdr:nvSpPr>
      <xdr:spPr>
        <a:xfrm>
          <a:off x="3582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96029</xdr:rowOff>
    </xdr:from>
    <xdr:ext cx="405111" cy="259045"/>
    <xdr:sp macro="" textlink="">
      <xdr:nvSpPr>
        <xdr:cNvPr id="285" name="n_2mainValue【公営住宅】&#10;有形固定資産減価償却率"/>
        <xdr:cNvSpPr txBox="1"/>
      </xdr:nvSpPr>
      <xdr:spPr>
        <a:xfrm>
          <a:off x="2705744" y="1449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36592</xdr:rowOff>
    </xdr:from>
    <xdr:ext cx="405111" cy="259045"/>
    <xdr:sp macro="" textlink="">
      <xdr:nvSpPr>
        <xdr:cNvPr id="286" name="n_3mainValue【公営住宅】&#10;有形固定資産減価償却率"/>
        <xdr:cNvSpPr txBox="1"/>
      </xdr:nvSpPr>
      <xdr:spPr>
        <a:xfrm>
          <a:off x="1816744" y="1460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0" name="テキスト ボックス 29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2" name="テキスト ボックス 30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4" name="テキスト ボックス 30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308" name="直線コネクタ 307"/>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09"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10" name="直線コネクタ 309"/>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311" name="【公営住宅】&#10;一人当たり面積最大値テキスト"/>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312" name="直線コネクタ 311"/>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91000</xdr:rowOff>
    </xdr:from>
    <xdr:ext cx="469744" cy="259045"/>
    <xdr:sp macro="" textlink="">
      <xdr:nvSpPr>
        <xdr:cNvPr id="313" name="【公営住宅】&#10;一人当たり面積平均値テキスト"/>
        <xdr:cNvSpPr txBox="1"/>
      </xdr:nvSpPr>
      <xdr:spPr>
        <a:xfrm>
          <a:off x="10515600" y="14492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314" name="フローチャート: 判断 313"/>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15" name="フローチャート: 判断 314"/>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16" name="フローチャート: 判断 315"/>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45822</xdr:rowOff>
    </xdr:from>
    <xdr:to>
      <xdr:col>41</xdr:col>
      <xdr:colOff>101600</xdr:colOff>
      <xdr:row>84</xdr:row>
      <xdr:rowOff>147422</xdr:rowOff>
    </xdr:to>
    <xdr:sp macro="" textlink="">
      <xdr:nvSpPr>
        <xdr:cNvPr id="317" name="フローチャート: 判断 316"/>
        <xdr:cNvSpPr/>
      </xdr:nvSpPr>
      <xdr:spPr>
        <a:xfrm>
          <a:off x="7810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17018</xdr:rowOff>
    </xdr:from>
    <xdr:to>
      <xdr:col>55</xdr:col>
      <xdr:colOff>50800</xdr:colOff>
      <xdr:row>82</xdr:row>
      <xdr:rowOff>118618</xdr:rowOff>
    </xdr:to>
    <xdr:sp macro="" textlink="">
      <xdr:nvSpPr>
        <xdr:cNvPr id="323" name="楕円 322"/>
        <xdr:cNvSpPr/>
      </xdr:nvSpPr>
      <xdr:spPr>
        <a:xfrm>
          <a:off x="104267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39895</xdr:rowOff>
    </xdr:from>
    <xdr:ext cx="469744" cy="259045"/>
    <xdr:sp macro="" textlink="">
      <xdr:nvSpPr>
        <xdr:cNvPr id="324" name="【公営住宅】&#10;一人当たり面積該当値テキスト"/>
        <xdr:cNvSpPr txBox="1"/>
      </xdr:nvSpPr>
      <xdr:spPr>
        <a:xfrm>
          <a:off x="10515600" y="1392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18847</xdr:rowOff>
    </xdr:from>
    <xdr:to>
      <xdr:col>50</xdr:col>
      <xdr:colOff>165100</xdr:colOff>
      <xdr:row>82</xdr:row>
      <xdr:rowOff>120447</xdr:rowOff>
    </xdr:to>
    <xdr:sp macro="" textlink="">
      <xdr:nvSpPr>
        <xdr:cNvPr id="325" name="楕円 324"/>
        <xdr:cNvSpPr/>
      </xdr:nvSpPr>
      <xdr:spPr>
        <a:xfrm>
          <a:off x="9588500" y="1407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67818</xdr:rowOff>
    </xdr:from>
    <xdr:to>
      <xdr:col>55</xdr:col>
      <xdr:colOff>0</xdr:colOff>
      <xdr:row>82</xdr:row>
      <xdr:rowOff>69647</xdr:rowOff>
    </xdr:to>
    <xdr:cxnSp macro="">
      <xdr:nvCxnSpPr>
        <xdr:cNvPr id="326" name="直線コネクタ 325"/>
        <xdr:cNvCxnSpPr/>
      </xdr:nvCxnSpPr>
      <xdr:spPr>
        <a:xfrm flipV="1">
          <a:off x="9639300" y="1412671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42621</xdr:rowOff>
    </xdr:from>
    <xdr:to>
      <xdr:col>46</xdr:col>
      <xdr:colOff>38100</xdr:colOff>
      <xdr:row>82</xdr:row>
      <xdr:rowOff>144221</xdr:rowOff>
    </xdr:to>
    <xdr:sp macro="" textlink="">
      <xdr:nvSpPr>
        <xdr:cNvPr id="327" name="楕円 326"/>
        <xdr:cNvSpPr/>
      </xdr:nvSpPr>
      <xdr:spPr>
        <a:xfrm>
          <a:off x="8699500" y="141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69647</xdr:rowOff>
    </xdr:from>
    <xdr:to>
      <xdr:col>50</xdr:col>
      <xdr:colOff>114300</xdr:colOff>
      <xdr:row>82</xdr:row>
      <xdr:rowOff>93421</xdr:rowOff>
    </xdr:to>
    <xdr:cxnSp macro="">
      <xdr:nvCxnSpPr>
        <xdr:cNvPr id="328" name="直線コネクタ 327"/>
        <xdr:cNvCxnSpPr/>
      </xdr:nvCxnSpPr>
      <xdr:spPr>
        <a:xfrm flipV="1">
          <a:off x="8750300" y="14128547"/>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43078</xdr:rowOff>
    </xdr:from>
    <xdr:to>
      <xdr:col>41</xdr:col>
      <xdr:colOff>101600</xdr:colOff>
      <xdr:row>82</xdr:row>
      <xdr:rowOff>144678</xdr:rowOff>
    </xdr:to>
    <xdr:sp macro="" textlink="">
      <xdr:nvSpPr>
        <xdr:cNvPr id="329" name="楕円 328"/>
        <xdr:cNvSpPr/>
      </xdr:nvSpPr>
      <xdr:spPr>
        <a:xfrm>
          <a:off x="7810500" y="1410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93421</xdr:rowOff>
    </xdr:from>
    <xdr:to>
      <xdr:col>45</xdr:col>
      <xdr:colOff>177800</xdr:colOff>
      <xdr:row>82</xdr:row>
      <xdr:rowOff>93878</xdr:rowOff>
    </xdr:to>
    <xdr:cxnSp macro="">
      <xdr:nvCxnSpPr>
        <xdr:cNvPr id="330" name="直線コネクタ 329"/>
        <xdr:cNvCxnSpPr/>
      </xdr:nvCxnSpPr>
      <xdr:spPr>
        <a:xfrm flipV="1">
          <a:off x="7861300" y="1415232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40251</xdr:rowOff>
    </xdr:from>
    <xdr:ext cx="469744" cy="259045"/>
    <xdr:sp macro="" textlink="">
      <xdr:nvSpPr>
        <xdr:cNvPr id="331" name="n_1aveValue【公営住宅】&#10;一人当たり面積"/>
        <xdr:cNvSpPr txBox="1"/>
      </xdr:nvSpPr>
      <xdr:spPr>
        <a:xfrm>
          <a:off x="93917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34765</xdr:rowOff>
    </xdr:from>
    <xdr:ext cx="469744" cy="259045"/>
    <xdr:sp macro="" textlink="">
      <xdr:nvSpPr>
        <xdr:cNvPr id="332" name="n_2aveValue【公営住宅】&#10;一人当たり面積"/>
        <xdr:cNvSpPr txBox="1"/>
      </xdr:nvSpPr>
      <xdr:spPr>
        <a:xfrm>
          <a:off x="8515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138549</xdr:rowOff>
    </xdr:from>
    <xdr:ext cx="469744" cy="259045"/>
    <xdr:sp macro="" textlink="">
      <xdr:nvSpPr>
        <xdr:cNvPr id="333" name="n_3aveValue【公営住宅】&#10;一人当たり面積"/>
        <xdr:cNvSpPr txBox="1"/>
      </xdr:nvSpPr>
      <xdr:spPr>
        <a:xfrm>
          <a:off x="7626427" y="1454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136974</xdr:rowOff>
    </xdr:from>
    <xdr:ext cx="469744" cy="259045"/>
    <xdr:sp macro="" textlink="">
      <xdr:nvSpPr>
        <xdr:cNvPr id="334" name="n_1mainValue【公営住宅】&#10;一人当たり面積"/>
        <xdr:cNvSpPr txBox="1"/>
      </xdr:nvSpPr>
      <xdr:spPr>
        <a:xfrm>
          <a:off x="9391727" y="1385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160748</xdr:rowOff>
    </xdr:from>
    <xdr:ext cx="469744" cy="259045"/>
    <xdr:sp macro="" textlink="">
      <xdr:nvSpPr>
        <xdr:cNvPr id="335" name="n_2mainValue【公営住宅】&#10;一人当たり面積"/>
        <xdr:cNvSpPr txBox="1"/>
      </xdr:nvSpPr>
      <xdr:spPr>
        <a:xfrm>
          <a:off x="8515427" y="1387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161205</xdr:rowOff>
    </xdr:from>
    <xdr:ext cx="469744" cy="259045"/>
    <xdr:sp macro="" textlink="">
      <xdr:nvSpPr>
        <xdr:cNvPr id="336" name="n_3mainValue【公営住宅】&#10;一人当たり面積"/>
        <xdr:cNvSpPr txBox="1"/>
      </xdr:nvSpPr>
      <xdr:spPr>
        <a:xfrm>
          <a:off x="7626427" y="1387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5" name="テキスト ボックス 3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6" name="直線コネクタ 3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7" name="テキスト ボックス 34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8" name="直線コネクタ 34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9" name="テキスト ボックス 34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0" name="直線コネクタ 34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1" name="テキスト ボックス 35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2" name="直線コネクタ 35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3" name="テキスト ボックス 35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4" name="直線コネクタ 35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5" name="テキスト ボックス 35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6" name="直線コネクタ 35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7" name="テキスト ボックス 35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8" name="直線コネクタ 3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9" name="テキスト ボックス 35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72389</xdr:rowOff>
    </xdr:from>
    <xdr:to>
      <xdr:col>24</xdr:col>
      <xdr:colOff>62865</xdr:colOff>
      <xdr:row>109</xdr:row>
      <xdr:rowOff>41911</xdr:rowOff>
    </xdr:to>
    <xdr:cxnSp macro="">
      <xdr:nvCxnSpPr>
        <xdr:cNvPr id="361" name="直線コネクタ 360"/>
        <xdr:cNvCxnSpPr/>
      </xdr:nvCxnSpPr>
      <xdr:spPr>
        <a:xfrm flipV="1">
          <a:off x="4634865" y="17045939"/>
          <a:ext cx="0" cy="168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45738</xdr:rowOff>
    </xdr:from>
    <xdr:ext cx="405111" cy="259045"/>
    <xdr:sp macro="" textlink="">
      <xdr:nvSpPr>
        <xdr:cNvPr id="362" name="【港湾・漁港】&#10;有形固定資産減価償却率最小値テキスト"/>
        <xdr:cNvSpPr txBox="1"/>
      </xdr:nvSpPr>
      <xdr:spPr>
        <a:xfrm>
          <a:off x="4673600" y="1873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41911</xdr:rowOff>
    </xdr:from>
    <xdr:to>
      <xdr:col>24</xdr:col>
      <xdr:colOff>152400</xdr:colOff>
      <xdr:row>109</xdr:row>
      <xdr:rowOff>41911</xdr:rowOff>
    </xdr:to>
    <xdr:cxnSp macro="">
      <xdr:nvCxnSpPr>
        <xdr:cNvPr id="363" name="直線コネクタ 362"/>
        <xdr:cNvCxnSpPr/>
      </xdr:nvCxnSpPr>
      <xdr:spPr>
        <a:xfrm>
          <a:off x="4546600" y="1872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19066</xdr:rowOff>
    </xdr:from>
    <xdr:ext cx="405111" cy="259045"/>
    <xdr:sp macro="" textlink="">
      <xdr:nvSpPr>
        <xdr:cNvPr id="364" name="【港湾・漁港】&#10;有形固定資産減価償却率最大値テキスト"/>
        <xdr:cNvSpPr txBox="1"/>
      </xdr:nvSpPr>
      <xdr:spPr>
        <a:xfrm>
          <a:off x="4673600" y="1682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72389</xdr:rowOff>
    </xdr:from>
    <xdr:to>
      <xdr:col>24</xdr:col>
      <xdr:colOff>152400</xdr:colOff>
      <xdr:row>99</xdr:row>
      <xdr:rowOff>72389</xdr:rowOff>
    </xdr:to>
    <xdr:cxnSp macro="">
      <xdr:nvCxnSpPr>
        <xdr:cNvPr id="365" name="直線コネクタ 364"/>
        <xdr:cNvCxnSpPr/>
      </xdr:nvCxnSpPr>
      <xdr:spPr>
        <a:xfrm>
          <a:off x="4546600" y="1704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78757</xdr:rowOff>
    </xdr:from>
    <xdr:ext cx="405111" cy="259045"/>
    <xdr:sp macro="" textlink="">
      <xdr:nvSpPr>
        <xdr:cNvPr id="366" name="【港湾・漁港】&#10;有形固定資産減価償却率平均値テキスト"/>
        <xdr:cNvSpPr txBox="1"/>
      </xdr:nvSpPr>
      <xdr:spPr>
        <a:xfrm>
          <a:off x="4673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367" name="フローチャート: 判断 366"/>
        <xdr:cNvSpPr/>
      </xdr:nvSpPr>
      <xdr:spPr>
        <a:xfrm>
          <a:off x="4584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10161</xdr:rowOff>
    </xdr:from>
    <xdr:to>
      <xdr:col>20</xdr:col>
      <xdr:colOff>38100</xdr:colOff>
      <xdr:row>106</xdr:row>
      <xdr:rowOff>111761</xdr:rowOff>
    </xdr:to>
    <xdr:sp macro="" textlink="">
      <xdr:nvSpPr>
        <xdr:cNvPr id="368" name="フローチャート: 判断 367"/>
        <xdr:cNvSpPr/>
      </xdr:nvSpPr>
      <xdr:spPr>
        <a:xfrm>
          <a:off x="3746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93980</xdr:rowOff>
    </xdr:from>
    <xdr:to>
      <xdr:col>15</xdr:col>
      <xdr:colOff>101600</xdr:colOff>
      <xdr:row>107</xdr:row>
      <xdr:rowOff>24130</xdr:rowOff>
    </xdr:to>
    <xdr:sp macro="" textlink="">
      <xdr:nvSpPr>
        <xdr:cNvPr id="369" name="フローチャート: 判断 368"/>
        <xdr:cNvSpPr/>
      </xdr:nvSpPr>
      <xdr:spPr>
        <a:xfrm>
          <a:off x="2857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108</xdr:row>
      <xdr:rowOff>162561</xdr:rowOff>
    </xdr:from>
    <xdr:to>
      <xdr:col>10</xdr:col>
      <xdr:colOff>165100</xdr:colOff>
      <xdr:row>109</xdr:row>
      <xdr:rowOff>92711</xdr:rowOff>
    </xdr:to>
    <xdr:sp macro="" textlink="">
      <xdr:nvSpPr>
        <xdr:cNvPr id="370" name="フローチャート: 判断 369"/>
        <xdr:cNvSpPr/>
      </xdr:nvSpPr>
      <xdr:spPr>
        <a:xfrm>
          <a:off x="1968500" y="1867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1" name="テキスト ボックス 3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2" name="テキスト ボックス 3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3" name="テキスト ボックス 3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4" name="テキスト ボックス 3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5" name="テキスト ボックス 3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86361</xdr:rowOff>
    </xdr:from>
    <xdr:to>
      <xdr:col>24</xdr:col>
      <xdr:colOff>114300</xdr:colOff>
      <xdr:row>106</xdr:row>
      <xdr:rowOff>16511</xdr:rowOff>
    </xdr:to>
    <xdr:sp macro="" textlink="">
      <xdr:nvSpPr>
        <xdr:cNvPr id="376" name="楕円 375"/>
        <xdr:cNvSpPr/>
      </xdr:nvSpPr>
      <xdr:spPr>
        <a:xfrm>
          <a:off x="45847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64788</xdr:rowOff>
    </xdr:from>
    <xdr:ext cx="405111" cy="259045"/>
    <xdr:sp macro="" textlink="">
      <xdr:nvSpPr>
        <xdr:cNvPr id="377" name="【港湾・漁港】&#10;有形固定資産減価償却率該当値テキスト"/>
        <xdr:cNvSpPr txBox="1"/>
      </xdr:nvSpPr>
      <xdr:spPr>
        <a:xfrm>
          <a:off x="4673600"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158750</xdr:rowOff>
    </xdr:from>
    <xdr:to>
      <xdr:col>20</xdr:col>
      <xdr:colOff>38100</xdr:colOff>
      <xdr:row>106</xdr:row>
      <xdr:rowOff>88900</xdr:rowOff>
    </xdr:to>
    <xdr:sp macro="" textlink="">
      <xdr:nvSpPr>
        <xdr:cNvPr id="378" name="楕円 377"/>
        <xdr:cNvSpPr/>
      </xdr:nvSpPr>
      <xdr:spPr>
        <a:xfrm>
          <a:off x="3746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137161</xdr:rowOff>
    </xdr:from>
    <xdr:to>
      <xdr:col>24</xdr:col>
      <xdr:colOff>63500</xdr:colOff>
      <xdr:row>106</xdr:row>
      <xdr:rowOff>38100</xdr:rowOff>
    </xdr:to>
    <xdr:cxnSp macro="">
      <xdr:nvCxnSpPr>
        <xdr:cNvPr id="379" name="直線コネクタ 378"/>
        <xdr:cNvCxnSpPr/>
      </xdr:nvCxnSpPr>
      <xdr:spPr>
        <a:xfrm flipV="1">
          <a:off x="3797300" y="181394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93980</xdr:rowOff>
    </xdr:from>
    <xdr:to>
      <xdr:col>15</xdr:col>
      <xdr:colOff>101600</xdr:colOff>
      <xdr:row>107</xdr:row>
      <xdr:rowOff>24130</xdr:rowOff>
    </xdr:to>
    <xdr:sp macro="" textlink="">
      <xdr:nvSpPr>
        <xdr:cNvPr id="380" name="楕円 379"/>
        <xdr:cNvSpPr/>
      </xdr:nvSpPr>
      <xdr:spPr>
        <a:xfrm>
          <a:off x="2857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38100</xdr:rowOff>
    </xdr:from>
    <xdr:to>
      <xdr:col>19</xdr:col>
      <xdr:colOff>177800</xdr:colOff>
      <xdr:row>106</xdr:row>
      <xdr:rowOff>144780</xdr:rowOff>
    </xdr:to>
    <xdr:cxnSp macro="">
      <xdr:nvCxnSpPr>
        <xdr:cNvPr id="381" name="直線コネクタ 380"/>
        <xdr:cNvCxnSpPr/>
      </xdr:nvCxnSpPr>
      <xdr:spPr>
        <a:xfrm flipV="1">
          <a:off x="2908300" y="18211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17780</xdr:rowOff>
    </xdr:from>
    <xdr:to>
      <xdr:col>10</xdr:col>
      <xdr:colOff>165100</xdr:colOff>
      <xdr:row>107</xdr:row>
      <xdr:rowOff>119380</xdr:rowOff>
    </xdr:to>
    <xdr:sp macro="" textlink="">
      <xdr:nvSpPr>
        <xdr:cNvPr id="382" name="楕円 381"/>
        <xdr:cNvSpPr/>
      </xdr:nvSpPr>
      <xdr:spPr>
        <a:xfrm>
          <a:off x="1968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144780</xdr:rowOff>
    </xdr:from>
    <xdr:to>
      <xdr:col>15</xdr:col>
      <xdr:colOff>50800</xdr:colOff>
      <xdr:row>107</xdr:row>
      <xdr:rowOff>68580</xdr:rowOff>
    </xdr:to>
    <xdr:cxnSp macro="">
      <xdr:nvCxnSpPr>
        <xdr:cNvPr id="383" name="直線コネクタ 382"/>
        <xdr:cNvCxnSpPr/>
      </xdr:nvCxnSpPr>
      <xdr:spPr>
        <a:xfrm flipV="1">
          <a:off x="2019300" y="183184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102888</xdr:rowOff>
    </xdr:from>
    <xdr:ext cx="405111" cy="259045"/>
    <xdr:sp macro="" textlink="">
      <xdr:nvSpPr>
        <xdr:cNvPr id="384" name="n_1aveValue【港湾・漁港】&#10;有形固定資産減価償却率"/>
        <xdr:cNvSpPr txBox="1"/>
      </xdr:nvSpPr>
      <xdr:spPr>
        <a:xfrm>
          <a:off x="35820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15257</xdr:rowOff>
    </xdr:from>
    <xdr:ext cx="405111" cy="259045"/>
    <xdr:sp macro="" textlink="">
      <xdr:nvSpPr>
        <xdr:cNvPr id="385" name="n_2aveValue【港湾・漁港】&#10;有形固定資産減価償却率"/>
        <xdr:cNvSpPr txBox="1"/>
      </xdr:nvSpPr>
      <xdr:spPr>
        <a:xfrm>
          <a:off x="2705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83838</xdr:rowOff>
    </xdr:from>
    <xdr:ext cx="405111" cy="259045"/>
    <xdr:sp macro="" textlink="">
      <xdr:nvSpPr>
        <xdr:cNvPr id="386" name="n_3aveValue【港湾・漁港】&#10;有形固定資産減価償却率"/>
        <xdr:cNvSpPr txBox="1"/>
      </xdr:nvSpPr>
      <xdr:spPr>
        <a:xfrm>
          <a:off x="1816744" y="1877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105427</xdr:rowOff>
    </xdr:from>
    <xdr:ext cx="405111" cy="259045"/>
    <xdr:sp macro="" textlink="">
      <xdr:nvSpPr>
        <xdr:cNvPr id="387" name="n_1mainValue【港湾・漁港】&#10;有形固定資産減価償却率"/>
        <xdr:cNvSpPr txBox="1"/>
      </xdr:nvSpPr>
      <xdr:spPr>
        <a:xfrm>
          <a:off x="35820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40657</xdr:rowOff>
    </xdr:from>
    <xdr:ext cx="405111" cy="259045"/>
    <xdr:sp macro="" textlink="">
      <xdr:nvSpPr>
        <xdr:cNvPr id="388" name="n_2mainValue【港湾・漁港】&#10;有形固定資産減価償却率"/>
        <xdr:cNvSpPr txBox="1"/>
      </xdr:nvSpPr>
      <xdr:spPr>
        <a:xfrm>
          <a:off x="2705744" y="1804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135907</xdr:rowOff>
    </xdr:from>
    <xdr:ext cx="405111" cy="259045"/>
    <xdr:sp macro="" textlink="">
      <xdr:nvSpPr>
        <xdr:cNvPr id="389" name="n_3mainValue【港湾・漁港】&#10;有形固定資産減価償却率"/>
        <xdr:cNvSpPr txBox="1"/>
      </xdr:nvSpPr>
      <xdr:spPr>
        <a:xfrm>
          <a:off x="1816744" y="181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8" name="テキスト ボックス 39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9" name="直線コネクタ 39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0" name="直線コネクタ 39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1" name="テキスト ボックス 40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2" name="直線コネクタ 40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03" name="テキスト ボックス 402"/>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4" name="直線コネクタ 40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05" name="テキスト ボックス 404"/>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6" name="直線コネクタ 40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07" name="テキスト ボックス 406"/>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8" name="直線コネクタ 40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09" name="テキスト ボックス 408"/>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0" name="直線コネクタ 4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1" name="テキスト ボックス 41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156514</xdr:rowOff>
    </xdr:from>
    <xdr:to>
      <xdr:col>54</xdr:col>
      <xdr:colOff>189865</xdr:colOff>
      <xdr:row>108</xdr:row>
      <xdr:rowOff>148110</xdr:rowOff>
    </xdr:to>
    <xdr:cxnSp macro="">
      <xdr:nvCxnSpPr>
        <xdr:cNvPr id="413" name="直線コネクタ 412"/>
        <xdr:cNvCxnSpPr/>
      </xdr:nvCxnSpPr>
      <xdr:spPr>
        <a:xfrm flipV="1">
          <a:off x="10476865" y="17301514"/>
          <a:ext cx="0" cy="1363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151937</xdr:rowOff>
    </xdr:from>
    <xdr:ext cx="378565" cy="259045"/>
    <xdr:sp macro="" textlink="">
      <xdr:nvSpPr>
        <xdr:cNvPr id="414" name="【港湾・漁港】&#10;一人当たり有形固定資産（償却資産）額最小値テキスト"/>
        <xdr:cNvSpPr txBox="1"/>
      </xdr:nvSpPr>
      <xdr:spPr>
        <a:xfrm>
          <a:off x="10515600" y="18668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148110</xdr:rowOff>
    </xdr:from>
    <xdr:to>
      <xdr:col>55</xdr:col>
      <xdr:colOff>88900</xdr:colOff>
      <xdr:row>108</xdr:row>
      <xdr:rowOff>148110</xdr:rowOff>
    </xdr:to>
    <xdr:cxnSp macro="">
      <xdr:nvCxnSpPr>
        <xdr:cNvPr id="415" name="直線コネクタ 414"/>
        <xdr:cNvCxnSpPr/>
      </xdr:nvCxnSpPr>
      <xdr:spPr>
        <a:xfrm>
          <a:off x="10388600" y="1866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103191</xdr:rowOff>
    </xdr:from>
    <xdr:ext cx="599010" cy="259045"/>
    <xdr:sp macro="" textlink="">
      <xdr:nvSpPr>
        <xdr:cNvPr id="416" name="【港湾・漁港】&#10;一人当たり有形固定資産（償却資産）額最大値テキスト"/>
        <xdr:cNvSpPr txBox="1"/>
      </xdr:nvSpPr>
      <xdr:spPr>
        <a:xfrm>
          <a:off x="10515600" y="1707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156514</xdr:rowOff>
    </xdr:from>
    <xdr:to>
      <xdr:col>55</xdr:col>
      <xdr:colOff>88900</xdr:colOff>
      <xdr:row>100</xdr:row>
      <xdr:rowOff>156514</xdr:rowOff>
    </xdr:to>
    <xdr:cxnSp macro="">
      <xdr:nvCxnSpPr>
        <xdr:cNvPr id="417" name="直線コネクタ 416"/>
        <xdr:cNvCxnSpPr/>
      </xdr:nvCxnSpPr>
      <xdr:spPr>
        <a:xfrm>
          <a:off x="10388600" y="1730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148424</xdr:rowOff>
    </xdr:from>
    <xdr:ext cx="534377" cy="259045"/>
    <xdr:sp macro="" textlink="">
      <xdr:nvSpPr>
        <xdr:cNvPr id="418" name="【港湾・漁港】&#10;一人当たり有形固定資産（償却資産）額平均値テキスト"/>
        <xdr:cNvSpPr txBox="1"/>
      </xdr:nvSpPr>
      <xdr:spPr>
        <a:xfrm>
          <a:off x="10515600" y="18322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169997</xdr:rowOff>
    </xdr:from>
    <xdr:to>
      <xdr:col>55</xdr:col>
      <xdr:colOff>50800</xdr:colOff>
      <xdr:row>107</xdr:row>
      <xdr:rowOff>100147</xdr:rowOff>
    </xdr:to>
    <xdr:sp macro="" textlink="">
      <xdr:nvSpPr>
        <xdr:cNvPr id="419" name="フローチャート: 判断 418"/>
        <xdr:cNvSpPr/>
      </xdr:nvSpPr>
      <xdr:spPr>
        <a:xfrm>
          <a:off x="10426700" y="183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37112</xdr:rowOff>
    </xdr:from>
    <xdr:to>
      <xdr:col>50</xdr:col>
      <xdr:colOff>165100</xdr:colOff>
      <xdr:row>107</xdr:row>
      <xdr:rowOff>138712</xdr:rowOff>
    </xdr:to>
    <xdr:sp macro="" textlink="">
      <xdr:nvSpPr>
        <xdr:cNvPr id="420" name="フローチャート: 判断 419"/>
        <xdr:cNvSpPr/>
      </xdr:nvSpPr>
      <xdr:spPr>
        <a:xfrm>
          <a:off x="9588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136835</xdr:rowOff>
    </xdr:from>
    <xdr:to>
      <xdr:col>46</xdr:col>
      <xdr:colOff>38100</xdr:colOff>
      <xdr:row>107</xdr:row>
      <xdr:rowOff>66985</xdr:rowOff>
    </xdr:to>
    <xdr:sp macro="" textlink="">
      <xdr:nvSpPr>
        <xdr:cNvPr id="421" name="フローチャート: 判断 420"/>
        <xdr:cNvSpPr/>
      </xdr:nvSpPr>
      <xdr:spPr>
        <a:xfrm>
          <a:off x="8699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45929</xdr:rowOff>
    </xdr:from>
    <xdr:to>
      <xdr:col>41</xdr:col>
      <xdr:colOff>101600</xdr:colOff>
      <xdr:row>107</xdr:row>
      <xdr:rowOff>147529</xdr:rowOff>
    </xdr:to>
    <xdr:sp macro="" textlink="">
      <xdr:nvSpPr>
        <xdr:cNvPr id="422" name="フローチャート: 判断 421"/>
        <xdr:cNvSpPr/>
      </xdr:nvSpPr>
      <xdr:spPr>
        <a:xfrm>
          <a:off x="7810500" y="183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3" name="テキスト ボックス 42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4" name="テキスト ボックス 42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5" name="テキスト ボックス 42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6" name="テキスト ボックス 42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7" name="テキスト ボックス 42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33804</xdr:rowOff>
    </xdr:from>
    <xdr:to>
      <xdr:col>55</xdr:col>
      <xdr:colOff>50800</xdr:colOff>
      <xdr:row>106</xdr:row>
      <xdr:rowOff>135404</xdr:rowOff>
    </xdr:to>
    <xdr:sp macro="" textlink="">
      <xdr:nvSpPr>
        <xdr:cNvPr id="428" name="楕円 427"/>
        <xdr:cNvSpPr/>
      </xdr:nvSpPr>
      <xdr:spPr>
        <a:xfrm>
          <a:off x="10426700" y="182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56681</xdr:rowOff>
    </xdr:from>
    <xdr:ext cx="534377" cy="259045"/>
    <xdr:sp macro="" textlink="">
      <xdr:nvSpPr>
        <xdr:cNvPr id="429" name="【港湾・漁港】&#10;一人当たり有形固定資産（償却資産）額該当値テキスト"/>
        <xdr:cNvSpPr txBox="1"/>
      </xdr:nvSpPr>
      <xdr:spPr>
        <a:xfrm>
          <a:off x="10515600" y="1805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37409</xdr:rowOff>
    </xdr:from>
    <xdr:to>
      <xdr:col>50</xdr:col>
      <xdr:colOff>165100</xdr:colOff>
      <xdr:row>106</xdr:row>
      <xdr:rowOff>139009</xdr:rowOff>
    </xdr:to>
    <xdr:sp macro="" textlink="">
      <xdr:nvSpPr>
        <xdr:cNvPr id="430" name="楕円 429"/>
        <xdr:cNvSpPr/>
      </xdr:nvSpPr>
      <xdr:spPr>
        <a:xfrm>
          <a:off x="9588500" y="182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84604</xdr:rowOff>
    </xdr:from>
    <xdr:to>
      <xdr:col>55</xdr:col>
      <xdr:colOff>0</xdr:colOff>
      <xdr:row>106</xdr:row>
      <xdr:rowOff>88209</xdr:rowOff>
    </xdr:to>
    <xdr:cxnSp macro="">
      <xdr:nvCxnSpPr>
        <xdr:cNvPr id="431" name="直線コネクタ 430"/>
        <xdr:cNvCxnSpPr/>
      </xdr:nvCxnSpPr>
      <xdr:spPr>
        <a:xfrm flipV="1">
          <a:off x="9639300" y="18258304"/>
          <a:ext cx="838200" cy="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18900</xdr:rowOff>
    </xdr:from>
    <xdr:to>
      <xdr:col>46</xdr:col>
      <xdr:colOff>38100</xdr:colOff>
      <xdr:row>106</xdr:row>
      <xdr:rowOff>120500</xdr:rowOff>
    </xdr:to>
    <xdr:sp macro="" textlink="">
      <xdr:nvSpPr>
        <xdr:cNvPr id="432" name="楕円 431"/>
        <xdr:cNvSpPr/>
      </xdr:nvSpPr>
      <xdr:spPr>
        <a:xfrm>
          <a:off x="8699500" y="181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69700</xdr:rowOff>
    </xdr:from>
    <xdr:to>
      <xdr:col>50</xdr:col>
      <xdr:colOff>114300</xdr:colOff>
      <xdr:row>106</xdr:row>
      <xdr:rowOff>88209</xdr:rowOff>
    </xdr:to>
    <xdr:cxnSp macro="">
      <xdr:nvCxnSpPr>
        <xdr:cNvPr id="433" name="直線コネクタ 432"/>
        <xdr:cNvCxnSpPr/>
      </xdr:nvCxnSpPr>
      <xdr:spPr>
        <a:xfrm>
          <a:off x="8750300" y="18243400"/>
          <a:ext cx="889000" cy="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61184</xdr:rowOff>
    </xdr:from>
    <xdr:to>
      <xdr:col>41</xdr:col>
      <xdr:colOff>101600</xdr:colOff>
      <xdr:row>106</xdr:row>
      <xdr:rowOff>162784</xdr:rowOff>
    </xdr:to>
    <xdr:sp macro="" textlink="">
      <xdr:nvSpPr>
        <xdr:cNvPr id="434" name="楕円 433"/>
        <xdr:cNvSpPr/>
      </xdr:nvSpPr>
      <xdr:spPr>
        <a:xfrm>
          <a:off x="7810500" y="1823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69700</xdr:rowOff>
    </xdr:from>
    <xdr:to>
      <xdr:col>45</xdr:col>
      <xdr:colOff>177800</xdr:colOff>
      <xdr:row>106</xdr:row>
      <xdr:rowOff>111984</xdr:rowOff>
    </xdr:to>
    <xdr:cxnSp macro="">
      <xdr:nvCxnSpPr>
        <xdr:cNvPr id="435" name="直線コネクタ 434"/>
        <xdr:cNvCxnSpPr/>
      </xdr:nvCxnSpPr>
      <xdr:spPr>
        <a:xfrm flipV="1">
          <a:off x="7861300" y="18243400"/>
          <a:ext cx="889000" cy="4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129839</xdr:rowOff>
    </xdr:from>
    <xdr:ext cx="534377" cy="259045"/>
    <xdr:sp macro="" textlink="">
      <xdr:nvSpPr>
        <xdr:cNvPr id="436" name="n_1aveValue【港湾・漁港】&#10;一人当たり有形固定資産（償却資産）額"/>
        <xdr:cNvSpPr txBox="1"/>
      </xdr:nvSpPr>
      <xdr:spPr>
        <a:xfrm>
          <a:off x="9359411" y="184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58112</xdr:rowOff>
    </xdr:from>
    <xdr:ext cx="534377" cy="259045"/>
    <xdr:sp macro="" textlink="">
      <xdr:nvSpPr>
        <xdr:cNvPr id="437" name="n_2aveValue【港湾・漁港】&#10;一人当たり有形固定資産（償却資産）額"/>
        <xdr:cNvSpPr txBox="1"/>
      </xdr:nvSpPr>
      <xdr:spPr>
        <a:xfrm>
          <a:off x="8483111" y="1840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138656</xdr:rowOff>
    </xdr:from>
    <xdr:ext cx="534377" cy="259045"/>
    <xdr:sp macro="" textlink="">
      <xdr:nvSpPr>
        <xdr:cNvPr id="438" name="n_3aveValue【港湾・漁港】&#10;一人当たり有形固定資産（償却資産）額"/>
        <xdr:cNvSpPr txBox="1"/>
      </xdr:nvSpPr>
      <xdr:spPr>
        <a:xfrm>
          <a:off x="7594111" y="1848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104</xdr:row>
      <xdr:rowOff>155536</xdr:rowOff>
    </xdr:from>
    <xdr:ext cx="534377" cy="259045"/>
    <xdr:sp macro="" textlink="">
      <xdr:nvSpPr>
        <xdr:cNvPr id="439" name="n_1mainValue【港湾・漁港】&#10;一人当たり有形固定資産（償却資産）額"/>
        <xdr:cNvSpPr txBox="1"/>
      </xdr:nvSpPr>
      <xdr:spPr>
        <a:xfrm>
          <a:off x="9359411" y="1798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137027</xdr:rowOff>
    </xdr:from>
    <xdr:ext cx="534377" cy="259045"/>
    <xdr:sp macro="" textlink="">
      <xdr:nvSpPr>
        <xdr:cNvPr id="440" name="n_2mainValue【港湾・漁港】&#10;一人当たり有形固定資産（償却資産）額"/>
        <xdr:cNvSpPr txBox="1"/>
      </xdr:nvSpPr>
      <xdr:spPr>
        <a:xfrm>
          <a:off x="8483111" y="1796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7861</xdr:rowOff>
    </xdr:from>
    <xdr:ext cx="534377" cy="259045"/>
    <xdr:sp macro="" textlink="">
      <xdr:nvSpPr>
        <xdr:cNvPr id="441" name="n_3mainValue【港湾・漁港】&#10;一人当たり有形固定資産（償却資産）額"/>
        <xdr:cNvSpPr txBox="1"/>
      </xdr:nvSpPr>
      <xdr:spPr>
        <a:xfrm>
          <a:off x="7594111" y="1801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2" name="正方形/長方形 4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3" name="正方形/長方形 4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4" name="正方形/長方形 4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5" name="正方形/長方形 4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6" name="正方形/長方形 4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7" name="正方形/長方形 4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8" name="正方形/長方形 4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9" name="正方形/長方形 4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0" name="テキスト ボックス 4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1" name="直線コネクタ 4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2" name="テキスト ボックス 4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3" name="直線コネクタ 4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4" name="テキスト ボックス 45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5" name="直線コネクタ 4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6" name="テキスト ボックス 4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7" name="直線コネクタ 4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8" name="テキスト ボックス 4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9" name="直線コネクタ 4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0" name="テキスト ボックス 4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1" name="直線コネクタ 4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2" name="テキスト ボックス 46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3" name="直線コネクタ 4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4" name="テキスト ボックス 4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466" name="直線コネクタ 465"/>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467"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468" name="直線コネクタ 467"/>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69"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70" name="直線コネクタ 469"/>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471" name="【認定こども園・幼稚園・保育所】&#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72" name="フローチャート: 判断 471"/>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473" name="フローチャート: 判断 472"/>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474" name="フローチャート: 判断 473"/>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475" name="フローチャート: 判断 474"/>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481" name="楕円 480"/>
        <xdr:cNvSpPr/>
      </xdr:nvSpPr>
      <xdr:spPr>
        <a:xfrm>
          <a:off x="162687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80662</xdr:rowOff>
    </xdr:from>
    <xdr:ext cx="405111" cy="259045"/>
    <xdr:sp macro="" textlink="">
      <xdr:nvSpPr>
        <xdr:cNvPr id="482" name="【認定こども園・幼稚園・保育所】&#10;有形固定資産減価償却率該当値テキスト"/>
        <xdr:cNvSpPr txBox="1"/>
      </xdr:nvSpPr>
      <xdr:spPr>
        <a:xfrm>
          <a:off x="16357600"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97790</xdr:rowOff>
    </xdr:from>
    <xdr:to>
      <xdr:col>81</xdr:col>
      <xdr:colOff>101600</xdr:colOff>
      <xdr:row>38</xdr:row>
      <xdr:rowOff>27940</xdr:rowOff>
    </xdr:to>
    <xdr:sp macro="" textlink="">
      <xdr:nvSpPr>
        <xdr:cNvPr id="483" name="楕円 482"/>
        <xdr:cNvSpPr/>
      </xdr:nvSpPr>
      <xdr:spPr>
        <a:xfrm>
          <a:off x="15430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108585</xdr:rowOff>
    </xdr:from>
    <xdr:to>
      <xdr:col>85</xdr:col>
      <xdr:colOff>127000</xdr:colOff>
      <xdr:row>37</xdr:row>
      <xdr:rowOff>148590</xdr:rowOff>
    </xdr:to>
    <xdr:cxnSp macro="">
      <xdr:nvCxnSpPr>
        <xdr:cNvPr id="484" name="直線コネクタ 483"/>
        <xdr:cNvCxnSpPr/>
      </xdr:nvCxnSpPr>
      <xdr:spPr>
        <a:xfrm flipV="1">
          <a:off x="15481300" y="64522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xdr:rowOff>
    </xdr:from>
    <xdr:to>
      <xdr:col>76</xdr:col>
      <xdr:colOff>165100</xdr:colOff>
      <xdr:row>38</xdr:row>
      <xdr:rowOff>104140</xdr:rowOff>
    </xdr:to>
    <xdr:sp macro="" textlink="">
      <xdr:nvSpPr>
        <xdr:cNvPr id="485" name="楕円 484"/>
        <xdr:cNvSpPr/>
      </xdr:nvSpPr>
      <xdr:spPr>
        <a:xfrm>
          <a:off x="1454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148590</xdr:rowOff>
    </xdr:from>
    <xdr:to>
      <xdr:col>81</xdr:col>
      <xdr:colOff>50800</xdr:colOff>
      <xdr:row>38</xdr:row>
      <xdr:rowOff>53340</xdr:rowOff>
    </xdr:to>
    <xdr:cxnSp macro="">
      <xdr:nvCxnSpPr>
        <xdr:cNvPr id="486" name="直線コネクタ 485"/>
        <xdr:cNvCxnSpPr/>
      </xdr:nvCxnSpPr>
      <xdr:spPr>
        <a:xfrm flipV="1">
          <a:off x="14592300" y="6492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93980</xdr:rowOff>
    </xdr:from>
    <xdr:to>
      <xdr:col>72</xdr:col>
      <xdr:colOff>38100</xdr:colOff>
      <xdr:row>39</xdr:row>
      <xdr:rowOff>24130</xdr:rowOff>
    </xdr:to>
    <xdr:sp macro="" textlink="">
      <xdr:nvSpPr>
        <xdr:cNvPr id="487" name="楕円 486"/>
        <xdr:cNvSpPr/>
      </xdr:nvSpPr>
      <xdr:spPr>
        <a:xfrm>
          <a:off x="1365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53340</xdr:rowOff>
    </xdr:from>
    <xdr:to>
      <xdr:col>76</xdr:col>
      <xdr:colOff>114300</xdr:colOff>
      <xdr:row>38</xdr:row>
      <xdr:rowOff>144780</xdr:rowOff>
    </xdr:to>
    <xdr:cxnSp macro="">
      <xdr:nvCxnSpPr>
        <xdr:cNvPr id="488" name="直線コネクタ 487"/>
        <xdr:cNvCxnSpPr/>
      </xdr:nvCxnSpPr>
      <xdr:spPr>
        <a:xfrm flipV="1">
          <a:off x="13703300" y="6568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489" name="n_1aveValue【認定こども園・幼稚園・保育所】&#10;有形固定資産減価償却率"/>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27322</xdr:rowOff>
    </xdr:from>
    <xdr:ext cx="405111" cy="259045"/>
    <xdr:sp macro="" textlink="">
      <xdr:nvSpPr>
        <xdr:cNvPr id="490" name="n_2aveValue【認定こども園・幼稚園・保育所】&#10;有形固定資産減価償却率"/>
        <xdr:cNvSpPr txBox="1"/>
      </xdr:nvSpPr>
      <xdr:spPr>
        <a:xfrm>
          <a:off x="14389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44467</xdr:rowOff>
    </xdr:from>
    <xdr:ext cx="405111" cy="259045"/>
    <xdr:sp macro="" textlink="">
      <xdr:nvSpPr>
        <xdr:cNvPr id="491" name="n_3aveValue【認定こども園・幼稚園・保育所】&#10;有形固定資産減価償却率"/>
        <xdr:cNvSpPr txBox="1"/>
      </xdr:nvSpPr>
      <xdr:spPr>
        <a:xfrm>
          <a:off x="13500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19067</xdr:rowOff>
    </xdr:from>
    <xdr:ext cx="405111" cy="259045"/>
    <xdr:sp macro="" textlink="">
      <xdr:nvSpPr>
        <xdr:cNvPr id="492" name="n_1mainValue【認定こども園・幼稚園・保育所】&#10;有形固定資産減価償却率"/>
        <xdr:cNvSpPr txBox="1"/>
      </xdr:nvSpPr>
      <xdr:spPr>
        <a:xfrm>
          <a:off x="15266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493" name="n_2mainValue【認定こども園・幼稚園・保育所】&#10;有形固定資産減価償却率"/>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15257</xdr:rowOff>
    </xdr:from>
    <xdr:ext cx="405111" cy="259045"/>
    <xdr:sp macro="" textlink="">
      <xdr:nvSpPr>
        <xdr:cNvPr id="494" name="n_3mainValue【認定こども園・幼稚園・保育所】&#10;有形固定資産減価償却率"/>
        <xdr:cNvSpPr txBox="1"/>
      </xdr:nvSpPr>
      <xdr:spPr>
        <a:xfrm>
          <a:off x="13500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3" name="テキスト ボックス 5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5" name="直線コネクタ 50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06" name="テキスト ボックス 50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7" name="直線コネクタ 50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08" name="テキスト ボックス 50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9" name="直線コネクタ 50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0" name="テキスト ボックス 50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1" name="直線コネクタ 51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2" name="テキスト ボックス 51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3" name="直線コネクタ 51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14" name="テキスト ボックス 51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5" name="直線コネクタ 5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6" name="テキスト ボックス 5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518" name="直線コネクタ 517"/>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519" name="【認定こども園・幼稚園・保育所】&#10;一人当たり面積最小値テキスト"/>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520" name="直線コネクタ 519"/>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521"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522" name="直線コネクタ 521"/>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523" name="【認定こども園・幼稚園・保育所】&#10;一人当たり面積平均値テキスト"/>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524" name="フローチャート: 判断 523"/>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525" name="フローチャート: 判断 524"/>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526" name="フローチャート: 判断 525"/>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527" name="フローチャート: 判断 526"/>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8" name="テキスト ボックス 5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9" name="テキスト ボックス 5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0" name="テキスト ボックス 5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1" name="テキスト ボックス 5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2" name="テキスト ボックス 5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13970</xdr:rowOff>
    </xdr:from>
    <xdr:to>
      <xdr:col>116</xdr:col>
      <xdr:colOff>114300</xdr:colOff>
      <xdr:row>41</xdr:row>
      <xdr:rowOff>115570</xdr:rowOff>
    </xdr:to>
    <xdr:sp macro="" textlink="">
      <xdr:nvSpPr>
        <xdr:cNvPr id="533" name="楕円 532"/>
        <xdr:cNvSpPr/>
      </xdr:nvSpPr>
      <xdr:spPr>
        <a:xfrm>
          <a:off x="22110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100347</xdr:rowOff>
    </xdr:from>
    <xdr:ext cx="469744" cy="259045"/>
    <xdr:sp macro="" textlink="">
      <xdr:nvSpPr>
        <xdr:cNvPr id="534" name="【認定こども園・幼稚園・保育所】&#10;一人当たり面積該当値テキスト"/>
        <xdr:cNvSpPr txBox="1"/>
      </xdr:nvSpPr>
      <xdr:spPr>
        <a:xfrm>
          <a:off x="22199600"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13970</xdr:rowOff>
    </xdr:from>
    <xdr:to>
      <xdr:col>112</xdr:col>
      <xdr:colOff>38100</xdr:colOff>
      <xdr:row>41</xdr:row>
      <xdr:rowOff>115570</xdr:rowOff>
    </xdr:to>
    <xdr:sp macro="" textlink="">
      <xdr:nvSpPr>
        <xdr:cNvPr id="535" name="楕円 534"/>
        <xdr:cNvSpPr/>
      </xdr:nvSpPr>
      <xdr:spPr>
        <a:xfrm>
          <a:off x="21272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64770</xdr:rowOff>
    </xdr:from>
    <xdr:to>
      <xdr:col>116</xdr:col>
      <xdr:colOff>63500</xdr:colOff>
      <xdr:row>41</xdr:row>
      <xdr:rowOff>64770</xdr:rowOff>
    </xdr:to>
    <xdr:cxnSp macro="">
      <xdr:nvCxnSpPr>
        <xdr:cNvPr id="536" name="直線コネクタ 535"/>
        <xdr:cNvCxnSpPr/>
      </xdr:nvCxnSpPr>
      <xdr:spPr>
        <a:xfrm>
          <a:off x="21323300" y="709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21590</xdr:rowOff>
    </xdr:from>
    <xdr:to>
      <xdr:col>107</xdr:col>
      <xdr:colOff>101600</xdr:colOff>
      <xdr:row>41</xdr:row>
      <xdr:rowOff>123190</xdr:rowOff>
    </xdr:to>
    <xdr:sp macro="" textlink="">
      <xdr:nvSpPr>
        <xdr:cNvPr id="537" name="楕円 536"/>
        <xdr:cNvSpPr/>
      </xdr:nvSpPr>
      <xdr:spPr>
        <a:xfrm>
          <a:off x="20383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64770</xdr:rowOff>
    </xdr:from>
    <xdr:to>
      <xdr:col>111</xdr:col>
      <xdr:colOff>177800</xdr:colOff>
      <xdr:row>41</xdr:row>
      <xdr:rowOff>72390</xdr:rowOff>
    </xdr:to>
    <xdr:cxnSp macro="">
      <xdr:nvCxnSpPr>
        <xdr:cNvPr id="538" name="直線コネクタ 537"/>
        <xdr:cNvCxnSpPr/>
      </xdr:nvCxnSpPr>
      <xdr:spPr>
        <a:xfrm flipV="1">
          <a:off x="20434300" y="7094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21590</xdr:rowOff>
    </xdr:from>
    <xdr:to>
      <xdr:col>102</xdr:col>
      <xdr:colOff>165100</xdr:colOff>
      <xdr:row>41</xdr:row>
      <xdr:rowOff>123190</xdr:rowOff>
    </xdr:to>
    <xdr:sp macro="" textlink="">
      <xdr:nvSpPr>
        <xdr:cNvPr id="539" name="楕円 538"/>
        <xdr:cNvSpPr/>
      </xdr:nvSpPr>
      <xdr:spPr>
        <a:xfrm>
          <a:off x="19494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72390</xdr:rowOff>
    </xdr:from>
    <xdr:to>
      <xdr:col>107</xdr:col>
      <xdr:colOff>50800</xdr:colOff>
      <xdr:row>41</xdr:row>
      <xdr:rowOff>72390</xdr:rowOff>
    </xdr:to>
    <xdr:cxnSp macro="">
      <xdr:nvCxnSpPr>
        <xdr:cNvPr id="540" name="直線コネクタ 539"/>
        <xdr:cNvCxnSpPr/>
      </xdr:nvCxnSpPr>
      <xdr:spPr>
        <a:xfrm>
          <a:off x="19545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541"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542" name="n_2aveValue【認定こども園・幼稚園・保育所】&#10;一人当たり面積"/>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170197</xdr:rowOff>
    </xdr:from>
    <xdr:ext cx="469744" cy="259045"/>
    <xdr:sp macro="" textlink="">
      <xdr:nvSpPr>
        <xdr:cNvPr id="543" name="n_3aveValue【認定こども園・幼稚園・保育所】&#10;一人当たり面積"/>
        <xdr:cNvSpPr txBox="1"/>
      </xdr:nvSpPr>
      <xdr:spPr>
        <a:xfrm>
          <a:off x="19310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106697</xdr:rowOff>
    </xdr:from>
    <xdr:ext cx="469744" cy="259045"/>
    <xdr:sp macro="" textlink="">
      <xdr:nvSpPr>
        <xdr:cNvPr id="544" name="n_1mainValue【認定こども園・幼稚園・保育所】&#10;一人当たり面積"/>
        <xdr:cNvSpPr txBox="1"/>
      </xdr:nvSpPr>
      <xdr:spPr>
        <a:xfrm>
          <a:off x="210757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114317</xdr:rowOff>
    </xdr:from>
    <xdr:ext cx="469744" cy="259045"/>
    <xdr:sp macro="" textlink="">
      <xdr:nvSpPr>
        <xdr:cNvPr id="545" name="n_2mainValue【認定こども園・幼稚園・保育所】&#10;一人当たり面積"/>
        <xdr:cNvSpPr txBox="1"/>
      </xdr:nvSpPr>
      <xdr:spPr>
        <a:xfrm>
          <a:off x="20199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114317</xdr:rowOff>
    </xdr:from>
    <xdr:ext cx="469744" cy="259045"/>
    <xdr:sp macro="" textlink="">
      <xdr:nvSpPr>
        <xdr:cNvPr id="546" name="n_3mainValue【認定こども園・幼稚園・保育所】&#10;一人当たり面積"/>
        <xdr:cNvSpPr txBox="1"/>
      </xdr:nvSpPr>
      <xdr:spPr>
        <a:xfrm>
          <a:off x="19310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7" name="正方形/長方形 5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8" name="正方形/長方形 5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9" name="正方形/長方形 5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0" name="正方形/長方形 5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1" name="正方形/長方形 5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2" name="正方形/長方形 5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3" name="正方形/長方形 5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4" name="正方形/長方形 5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5" name="テキスト ボックス 5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6" name="直線コネクタ 5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7" name="テキスト ボックス 5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8" name="直線コネクタ 5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59" name="テキスト ボックス 55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0" name="直線コネクタ 5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1" name="テキスト ボックス 5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2" name="直線コネクタ 5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3" name="テキスト ボックス 5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4" name="直線コネクタ 5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5" name="テキスト ボックス 5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6" name="直線コネクタ 5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7" name="テキスト ボックス 5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8" name="直線コネクタ 5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69" name="テキスト ボックス 56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1" name="テキスト ボックス 5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573" name="直線コネクタ 572"/>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574"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575" name="直線コネクタ 574"/>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576"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577" name="直線コネクタ 576"/>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123933</xdr:rowOff>
    </xdr:from>
    <xdr:ext cx="405111" cy="259045"/>
    <xdr:sp macro="" textlink="">
      <xdr:nvSpPr>
        <xdr:cNvPr id="578" name="【学校施設】&#10;有形固定資産減価償却率平均値テキスト"/>
        <xdr:cNvSpPr txBox="1"/>
      </xdr:nvSpPr>
      <xdr:spPr>
        <a:xfrm>
          <a:off x="16357600" y="1006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579" name="フローチャート: 判断 578"/>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80" name="フローチャート: 判断 579"/>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81" name="フローチャート: 判断 580"/>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582" name="フローチャート: 判断 581"/>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83094</xdr:rowOff>
    </xdr:from>
    <xdr:to>
      <xdr:col>85</xdr:col>
      <xdr:colOff>177800</xdr:colOff>
      <xdr:row>63</xdr:row>
      <xdr:rowOff>13244</xdr:rowOff>
    </xdr:to>
    <xdr:sp macro="" textlink="">
      <xdr:nvSpPr>
        <xdr:cNvPr id="588" name="楕円 587"/>
        <xdr:cNvSpPr/>
      </xdr:nvSpPr>
      <xdr:spPr>
        <a:xfrm>
          <a:off x="162687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61521</xdr:rowOff>
    </xdr:from>
    <xdr:ext cx="405111" cy="259045"/>
    <xdr:sp macro="" textlink="">
      <xdr:nvSpPr>
        <xdr:cNvPr id="589" name="【学校施設】&#10;有形固定資産減価償却率該当値テキスト"/>
        <xdr:cNvSpPr txBox="1"/>
      </xdr:nvSpPr>
      <xdr:spPr>
        <a:xfrm>
          <a:off x="16357600"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163104</xdr:rowOff>
    </xdr:from>
    <xdr:to>
      <xdr:col>81</xdr:col>
      <xdr:colOff>101600</xdr:colOff>
      <xdr:row>62</xdr:row>
      <xdr:rowOff>93254</xdr:rowOff>
    </xdr:to>
    <xdr:sp macro="" textlink="">
      <xdr:nvSpPr>
        <xdr:cNvPr id="590" name="楕円 589"/>
        <xdr:cNvSpPr/>
      </xdr:nvSpPr>
      <xdr:spPr>
        <a:xfrm>
          <a:off x="15430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42454</xdr:rowOff>
    </xdr:from>
    <xdr:to>
      <xdr:col>85</xdr:col>
      <xdr:colOff>127000</xdr:colOff>
      <xdr:row>62</xdr:row>
      <xdr:rowOff>133894</xdr:rowOff>
    </xdr:to>
    <xdr:cxnSp macro="">
      <xdr:nvCxnSpPr>
        <xdr:cNvPr id="591" name="直線コネクタ 590"/>
        <xdr:cNvCxnSpPr/>
      </xdr:nvCxnSpPr>
      <xdr:spPr>
        <a:xfrm>
          <a:off x="15481300" y="1067235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27577</xdr:rowOff>
    </xdr:from>
    <xdr:to>
      <xdr:col>76</xdr:col>
      <xdr:colOff>165100</xdr:colOff>
      <xdr:row>62</xdr:row>
      <xdr:rowOff>129177</xdr:rowOff>
    </xdr:to>
    <xdr:sp macro="" textlink="">
      <xdr:nvSpPr>
        <xdr:cNvPr id="592" name="楕円 591"/>
        <xdr:cNvSpPr/>
      </xdr:nvSpPr>
      <xdr:spPr>
        <a:xfrm>
          <a:off x="14541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42454</xdr:rowOff>
    </xdr:from>
    <xdr:to>
      <xdr:col>81</xdr:col>
      <xdr:colOff>50800</xdr:colOff>
      <xdr:row>62</xdr:row>
      <xdr:rowOff>78377</xdr:rowOff>
    </xdr:to>
    <xdr:cxnSp macro="">
      <xdr:nvCxnSpPr>
        <xdr:cNvPr id="593" name="直線コネクタ 592"/>
        <xdr:cNvCxnSpPr/>
      </xdr:nvCxnSpPr>
      <xdr:spPr>
        <a:xfrm flipV="1">
          <a:off x="14592300" y="106723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145143</xdr:rowOff>
    </xdr:from>
    <xdr:to>
      <xdr:col>72</xdr:col>
      <xdr:colOff>38100</xdr:colOff>
      <xdr:row>63</xdr:row>
      <xdr:rowOff>75293</xdr:rowOff>
    </xdr:to>
    <xdr:sp macro="" textlink="">
      <xdr:nvSpPr>
        <xdr:cNvPr id="594" name="楕円 593"/>
        <xdr:cNvSpPr/>
      </xdr:nvSpPr>
      <xdr:spPr>
        <a:xfrm>
          <a:off x="13652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78377</xdr:rowOff>
    </xdr:from>
    <xdr:to>
      <xdr:col>76</xdr:col>
      <xdr:colOff>114300</xdr:colOff>
      <xdr:row>63</xdr:row>
      <xdr:rowOff>24493</xdr:rowOff>
    </xdr:to>
    <xdr:cxnSp macro="">
      <xdr:nvCxnSpPr>
        <xdr:cNvPr id="595" name="直線コネクタ 594"/>
        <xdr:cNvCxnSpPr/>
      </xdr:nvCxnSpPr>
      <xdr:spPr>
        <a:xfrm flipV="1">
          <a:off x="13703300" y="1070827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96"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597" name="n_2aveValue【学校施設】&#10;有形固定資産減価償却率"/>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598" name="n_3aveValue【学校施設】&#10;有形固定資産減価償却率"/>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84381</xdr:rowOff>
    </xdr:from>
    <xdr:ext cx="405111" cy="259045"/>
    <xdr:sp macro="" textlink="">
      <xdr:nvSpPr>
        <xdr:cNvPr id="599" name="n_1mainValue【学校施設】&#10;有形固定資産減価償却率"/>
        <xdr:cNvSpPr txBox="1"/>
      </xdr:nvSpPr>
      <xdr:spPr>
        <a:xfrm>
          <a:off x="152660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120304</xdr:rowOff>
    </xdr:from>
    <xdr:ext cx="405111" cy="259045"/>
    <xdr:sp macro="" textlink="">
      <xdr:nvSpPr>
        <xdr:cNvPr id="600" name="n_2mainValue【学校施設】&#10;有形固定資産減価償却率"/>
        <xdr:cNvSpPr txBox="1"/>
      </xdr:nvSpPr>
      <xdr:spPr>
        <a:xfrm>
          <a:off x="14389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66420</xdr:rowOff>
    </xdr:from>
    <xdr:ext cx="405111" cy="259045"/>
    <xdr:sp macro="" textlink="">
      <xdr:nvSpPr>
        <xdr:cNvPr id="601" name="n_3mainValue【学校施設】&#10;有形固定資産減価償却率"/>
        <xdr:cNvSpPr txBox="1"/>
      </xdr:nvSpPr>
      <xdr:spPr>
        <a:xfrm>
          <a:off x="135007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2" name="テキスト ボックス 61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13" name="直線コネクタ 61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4" name="テキスト ボックス 61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5" name="直線コネクタ 61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6" name="テキスト ボックス 61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7" name="直線コネクタ 61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8" name="テキスト ボックス 61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9" name="直線コネクタ 61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0" name="テキスト ボックス 61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1" name="直線コネクタ 6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2" name="テキスト ボックス 6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624" name="直線コネクタ 623"/>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625"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626" name="直線コネクタ 625"/>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627"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628" name="直線コネクタ 627"/>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137024</xdr:rowOff>
    </xdr:from>
    <xdr:ext cx="469744" cy="259045"/>
    <xdr:sp macro="" textlink="">
      <xdr:nvSpPr>
        <xdr:cNvPr id="629" name="【学校施設】&#10;一人当たり面積平均値テキスト"/>
        <xdr:cNvSpPr txBox="1"/>
      </xdr:nvSpPr>
      <xdr:spPr>
        <a:xfrm>
          <a:off x="22199600" y="10766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630" name="フローチャート: 判断 629"/>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631" name="フローチャート: 判断 630"/>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632" name="フローチャート: 判断 631"/>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633" name="フローチャート: 判断 632"/>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4" name="テキスト ボックス 6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5" name="テキスト ボックス 6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6" name="テキスト ボックス 6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7" name="テキスト ボックス 6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8" name="テキスト ボックス 6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639" name="楕円 638"/>
        <xdr:cNvSpPr/>
      </xdr:nvSpPr>
      <xdr:spPr>
        <a:xfrm>
          <a:off x="22110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166387</xdr:rowOff>
    </xdr:from>
    <xdr:ext cx="469744" cy="259045"/>
    <xdr:sp macro="" textlink="">
      <xdr:nvSpPr>
        <xdr:cNvPr id="640" name="【学校施設】&#10;一人当たり面積該当値テキスト"/>
        <xdr:cNvSpPr txBox="1"/>
      </xdr:nvSpPr>
      <xdr:spPr>
        <a:xfrm>
          <a:off x="22199600" y="106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130708</xdr:rowOff>
    </xdr:from>
    <xdr:to>
      <xdr:col>112</xdr:col>
      <xdr:colOff>38100</xdr:colOff>
      <xdr:row>63</xdr:row>
      <xdr:rowOff>60858</xdr:rowOff>
    </xdr:to>
    <xdr:sp macro="" textlink="">
      <xdr:nvSpPr>
        <xdr:cNvPr id="641" name="楕円 640"/>
        <xdr:cNvSpPr/>
      </xdr:nvSpPr>
      <xdr:spPr>
        <a:xfrm>
          <a:off x="21272500" y="107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10058</xdr:rowOff>
    </xdr:from>
    <xdr:to>
      <xdr:col>116</xdr:col>
      <xdr:colOff>63500</xdr:colOff>
      <xdr:row>63</xdr:row>
      <xdr:rowOff>22860</xdr:rowOff>
    </xdr:to>
    <xdr:cxnSp macro="">
      <xdr:nvCxnSpPr>
        <xdr:cNvPr id="642" name="直線コネクタ 641"/>
        <xdr:cNvCxnSpPr/>
      </xdr:nvCxnSpPr>
      <xdr:spPr>
        <a:xfrm>
          <a:off x="21323300" y="10811408"/>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108763</xdr:rowOff>
    </xdr:from>
    <xdr:to>
      <xdr:col>107</xdr:col>
      <xdr:colOff>101600</xdr:colOff>
      <xdr:row>63</xdr:row>
      <xdr:rowOff>38913</xdr:rowOff>
    </xdr:to>
    <xdr:sp macro="" textlink="">
      <xdr:nvSpPr>
        <xdr:cNvPr id="643" name="楕円 642"/>
        <xdr:cNvSpPr/>
      </xdr:nvSpPr>
      <xdr:spPr>
        <a:xfrm>
          <a:off x="20383500" y="1073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159563</xdr:rowOff>
    </xdr:from>
    <xdr:to>
      <xdr:col>111</xdr:col>
      <xdr:colOff>177800</xdr:colOff>
      <xdr:row>63</xdr:row>
      <xdr:rowOff>10058</xdr:rowOff>
    </xdr:to>
    <xdr:cxnSp macro="">
      <xdr:nvCxnSpPr>
        <xdr:cNvPr id="644" name="直線コネクタ 643"/>
        <xdr:cNvCxnSpPr/>
      </xdr:nvCxnSpPr>
      <xdr:spPr>
        <a:xfrm>
          <a:off x="20434300" y="10789463"/>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113335</xdr:rowOff>
    </xdr:from>
    <xdr:to>
      <xdr:col>102</xdr:col>
      <xdr:colOff>165100</xdr:colOff>
      <xdr:row>63</xdr:row>
      <xdr:rowOff>43485</xdr:rowOff>
    </xdr:to>
    <xdr:sp macro="" textlink="">
      <xdr:nvSpPr>
        <xdr:cNvPr id="645" name="楕円 644"/>
        <xdr:cNvSpPr/>
      </xdr:nvSpPr>
      <xdr:spPr>
        <a:xfrm>
          <a:off x="19494500" y="107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159563</xdr:rowOff>
    </xdr:from>
    <xdr:to>
      <xdr:col>107</xdr:col>
      <xdr:colOff>50800</xdr:colOff>
      <xdr:row>62</xdr:row>
      <xdr:rowOff>164135</xdr:rowOff>
    </xdr:to>
    <xdr:cxnSp macro="">
      <xdr:nvCxnSpPr>
        <xdr:cNvPr id="646" name="直線コネクタ 645"/>
        <xdr:cNvCxnSpPr/>
      </xdr:nvCxnSpPr>
      <xdr:spPr>
        <a:xfrm flipV="1">
          <a:off x="19545300" y="107894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90390</xdr:rowOff>
    </xdr:from>
    <xdr:ext cx="469744" cy="259045"/>
    <xdr:sp macro="" textlink="">
      <xdr:nvSpPr>
        <xdr:cNvPr id="647" name="n_1aveValue【学校施設】&#10;一人当たり面積"/>
        <xdr:cNvSpPr txBox="1"/>
      </xdr:nvSpPr>
      <xdr:spPr>
        <a:xfrm>
          <a:off x="21075727" y="1089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98162</xdr:rowOff>
    </xdr:from>
    <xdr:ext cx="469744" cy="259045"/>
    <xdr:sp macro="" textlink="">
      <xdr:nvSpPr>
        <xdr:cNvPr id="648" name="n_2aveValue【学校施設】&#10;一人当たり面積"/>
        <xdr:cNvSpPr txBox="1"/>
      </xdr:nvSpPr>
      <xdr:spPr>
        <a:xfrm>
          <a:off x="20199427" y="1089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145254</xdr:rowOff>
    </xdr:from>
    <xdr:ext cx="469744" cy="259045"/>
    <xdr:sp macro="" textlink="">
      <xdr:nvSpPr>
        <xdr:cNvPr id="649" name="n_3aveValue【学校施設】&#10;一人当たり面積"/>
        <xdr:cNvSpPr txBox="1"/>
      </xdr:nvSpPr>
      <xdr:spPr>
        <a:xfrm>
          <a:off x="19310427" y="1094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77385</xdr:rowOff>
    </xdr:from>
    <xdr:ext cx="469744" cy="259045"/>
    <xdr:sp macro="" textlink="">
      <xdr:nvSpPr>
        <xdr:cNvPr id="650" name="n_1mainValue【学校施設】&#10;一人当たり面積"/>
        <xdr:cNvSpPr txBox="1"/>
      </xdr:nvSpPr>
      <xdr:spPr>
        <a:xfrm>
          <a:off x="21075727" y="105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55440</xdr:rowOff>
    </xdr:from>
    <xdr:ext cx="469744" cy="259045"/>
    <xdr:sp macro="" textlink="">
      <xdr:nvSpPr>
        <xdr:cNvPr id="651" name="n_2mainValue【学校施設】&#10;一人当たり面積"/>
        <xdr:cNvSpPr txBox="1"/>
      </xdr:nvSpPr>
      <xdr:spPr>
        <a:xfrm>
          <a:off x="20199427" y="1051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60012</xdr:rowOff>
    </xdr:from>
    <xdr:ext cx="469744" cy="259045"/>
    <xdr:sp macro="" textlink="">
      <xdr:nvSpPr>
        <xdr:cNvPr id="652" name="n_3mainValue【学校施設】&#10;一人当たり面積"/>
        <xdr:cNvSpPr txBox="1"/>
      </xdr:nvSpPr>
      <xdr:spPr>
        <a:xfrm>
          <a:off x="19310427" y="1051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3" name="正方形/長方形 6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4" name="正方形/長方形 6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5" name="正方形/長方形 6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6" name="正方形/長方形 6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7" name="正方形/長方形 6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8" name="正方形/長方形 6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9" name="正方形/長方形 6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0" name="正方形/長方形 6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1" name="テキスト ボックス 6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2" name="直線コネクタ 6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3" name="テキスト ボックス 66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4" name="直線コネクタ 66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5" name="テキスト ボックス 66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6" name="直線コネクタ 66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7" name="テキスト ボックス 66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8" name="直線コネクタ 66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9" name="テキスト ボックス 66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0" name="直線コネクタ 66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1" name="テキスト ボックス 67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2" name="直線コネクタ 67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3" name="テキスト ボックス 67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5" name="テキスト ボックス 6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677" name="直線コネクタ 676"/>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78" name="【児童館】&#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79" name="直線コネクタ 678"/>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8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1" name="直線コネクタ 68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682" name="【児童館】&#10;有形固定資産減価償却率平均値テキスト"/>
        <xdr:cNvSpPr txBox="1"/>
      </xdr:nvSpPr>
      <xdr:spPr>
        <a:xfrm>
          <a:off x="16357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683" name="フローチャート: 判断 682"/>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684" name="フローチャート: 判断 683"/>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685" name="フローチャート: 判断 684"/>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76836</xdr:rowOff>
    </xdr:from>
    <xdr:to>
      <xdr:col>72</xdr:col>
      <xdr:colOff>38100</xdr:colOff>
      <xdr:row>84</xdr:row>
      <xdr:rowOff>6986</xdr:rowOff>
    </xdr:to>
    <xdr:sp macro="" textlink="">
      <xdr:nvSpPr>
        <xdr:cNvPr id="686" name="フローチャート: 判断 685"/>
        <xdr:cNvSpPr/>
      </xdr:nvSpPr>
      <xdr:spPr>
        <a:xfrm>
          <a:off x="13652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7" name="テキスト ボックス 6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8" name="テキスト ボックス 6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9" name="テキスト ボックス 6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0" name="テキスト ボックス 6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1" name="テキスト ボックス 6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10161</xdr:rowOff>
    </xdr:from>
    <xdr:to>
      <xdr:col>85</xdr:col>
      <xdr:colOff>177800</xdr:colOff>
      <xdr:row>79</xdr:row>
      <xdr:rowOff>111761</xdr:rowOff>
    </xdr:to>
    <xdr:sp macro="" textlink="">
      <xdr:nvSpPr>
        <xdr:cNvPr id="692" name="楕円 691"/>
        <xdr:cNvSpPr/>
      </xdr:nvSpPr>
      <xdr:spPr>
        <a:xfrm>
          <a:off x="162687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33038</xdr:rowOff>
    </xdr:from>
    <xdr:ext cx="405111" cy="259045"/>
    <xdr:sp macro="" textlink="">
      <xdr:nvSpPr>
        <xdr:cNvPr id="693" name="【児童館】&#10;有形固定資産減価償却率該当値テキスト"/>
        <xdr:cNvSpPr txBox="1"/>
      </xdr:nvSpPr>
      <xdr:spPr>
        <a:xfrm>
          <a:off x="16357600"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52070</xdr:rowOff>
    </xdr:from>
    <xdr:to>
      <xdr:col>81</xdr:col>
      <xdr:colOff>101600</xdr:colOff>
      <xdr:row>79</xdr:row>
      <xdr:rowOff>153670</xdr:rowOff>
    </xdr:to>
    <xdr:sp macro="" textlink="">
      <xdr:nvSpPr>
        <xdr:cNvPr id="694" name="楕円 693"/>
        <xdr:cNvSpPr/>
      </xdr:nvSpPr>
      <xdr:spPr>
        <a:xfrm>
          <a:off x="15430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60961</xdr:rowOff>
    </xdr:from>
    <xdr:to>
      <xdr:col>85</xdr:col>
      <xdr:colOff>127000</xdr:colOff>
      <xdr:row>79</xdr:row>
      <xdr:rowOff>102870</xdr:rowOff>
    </xdr:to>
    <xdr:cxnSp macro="">
      <xdr:nvCxnSpPr>
        <xdr:cNvPr id="695" name="直線コネクタ 694"/>
        <xdr:cNvCxnSpPr/>
      </xdr:nvCxnSpPr>
      <xdr:spPr>
        <a:xfrm flipV="1">
          <a:off x="15481300" y="136055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145414</xdr:rowOff>
    </xdr:from>
    <xdr:to>
      <xdr:col>76</xdr:col>
      <xdr:colOff>165100</xdr:colOff>
      <xdr:row>80</xdr:row>
      <xdr:rowOff>75564</xdr:rowOff>
    </xdr:to>
    <xdr:sp macro="" textlink="">
      <xdr:nvSpPr>
        <xdr:cNvPr id="696" name="楕円 695"/>
        <xdr:cNvSpPr/>
      </xdr:nvSpPr>
      <xdr:spPr>
        <a:xfrm>
          <a:off x="14541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102870</xdr:rowOff>
    </xdr:from>
    <xdr:to>
      <xdr:col>81</xdr:col>
      <xdr:colOff>50800</xdr:colOff>
      <xdr:row>80</xdr:row>
      <xdr:rowOff>24764</xdr:rowOff>
    </xdr:to>
    <xdr:cxnSp macro="">
      <xdr:nvCxnSpPr>
        <xdr:cNvPr id="697" name="直線コネクタ 696"/>
        <xdr:cNvCxnSpPr/>
      </xdr:nvCxnSpPr>
      <xdr:spPr>
        <a:xfrm flipV="1">
          <a:off x="14592300" y="13647420"/>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48261</xdr:rowOff>
    </xdr:from>
    <xdr:to>
      <xdr:col>72</xdr:col>
      <xdr:colOff>38100</xdr:colOff>
      <xdr:row>80</xdr:row>
      <xdr:rowOff>149861</xdr:rowOff>
    </xdr:to>
    <xdr:sp macro="" textlink="">
      <xdr:nvSpPr>
        <xdr:cNvPr id="698" name="楕円 697"/>
        <xdr:cNvSpPr/>
      </xdr:nvSpPr>
      <xdr:spPr>
        <a:xfrm>
          <a:off x="13652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24764</xdr:rowOff>
    </xdr:from>
    <xdr:to>
      <xdr:col>76</xdr:col>
      <xdr:colOff>114300</xdr:colOff>
      <xdr:row>80</xdr:row>
      <xdr:rowOff>99061</xdr:rowOff>
    </xdr:to>
    <xdr:cxnSp macro="">
      <xdr:nvCxnSpPr>
        <xdr:cNvPr id="699" name="直線コネクタ 698"/>
        <xdr:cNvCxnSpPr/>
      </xdr:nvCxnSpPr>
      <xdr:spPr>
        <a:xfrm flipV="1">
          <a:off x="13703300" y="13740764"/>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152416</xdr:rowOff>
    </xdr:from>
    <xdr:ext cx="405111" cy="259045"/>
    <xdr:sp macro="" textlink="">
      <xdr:nvSpPr>
        <xdr:cNvPr id="700" name="n_1aveValue【児童館】&#10;有形固定資産減価償却率"/>
        <xdr:cNvSpPr txBox="1"/>
      </xdr:nvSpPr>
      <xdr:spPr>
        <a:xfrm>
          <a:off x="15266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701" name="n_2aveValue【児童館】&#10;有形固定資産減価償却率"/>
        <xdr:cNvSpPr txBox="1"/>
      </xdr:nvSpPr>
      <xdr:spPr>
        <a:xfrm>
          <a:off x="14389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169563</xdr:rowOff>
    </xdr:from>
    <xdr:ext cx="405111" cy="259045"/>
    <xdr:sp macro="" textlink="">
      <xdr:nvSpPr>
        <xdr:cNvPr id="702" name="n_3aveValue【児童館】&#10;有形固定資産減価償却率"/>
        <xdr:cNvSpPr txBox="1"/>
      </xdr:nvSpPr>
      <xdr:spPr>
        <a:xfrm>
          <a:off x="13500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170197</xdr:rowOff>
    </xdr:from>
    <xdr:ext cx="405111" cy="259045"/>
    <xdr:sp macro="" textlink="">
      <xdr:nvSpPr>
        <xdr:cNvPr id="703" name="n_1mainValue【児童館】&#10;有形固定資産減価償却率"/>
        <xdr:cNvSpPr txBox="1"/>
      </xdr:nvSpPr>
      <xdr:spPr>
        <a:xfrm>
          <a:off x="152660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92091</xdr:rowOff>
    </xdr:from>
    <xdr:ext cx="405111" cy="259045"/>
    <xdr:sp macro="" textlink="">
      <xdr:nvSpPr>
        <xdr:cNvPr id="704" name="n_2mainValue【児童館】&#10;有形固定資産減価償却率"/>
        <xdr:cNvSpPr txBox="1"/>
      </xdr:nvSpPr>
      <xdr:spPr>
        <a:xfrm>
          <a:off x="143897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166388</xdr:rowOff>
    </xdr:from>
    <xdr:ext cx="405111" cy="259045"/>
    <xdr:sp macro="" textlink="">
      <xdr:nvSpPr>
        <xdr:cNvPr id="705" name="n_3mainValue【児童館】&#10;有形固定資産減価償却率"/>
        <xdr:cNvSpPr txBox="1"/>
      </xdr:nvSpPr>
      <xdr:spPr>
        <a:xfrm>
          <a:off x="13500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4" name="テキスト ボックス 7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5" name="直線コネクタ 7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6" name="直線コネクタ 71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7" name="テキスト ボックス 71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8" name="直線コネクタ 71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9" name="テキスト ボックス 71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0" name="直線コネクタ 71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1" name="テキスト ボックス 72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2" name="直線コネクタ 72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3" name="テキスト ボックス 72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4" name="直線コネクタ 72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5" name="テキスト ボックス 72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6" name="直線コネクタ 7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7" name="テキスト ボックス 7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29" name="直線コネクタ 728"/>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1" name="直線コネクタ 73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32"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33" name="直線コネクタ 732"/>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34"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35" name="フローチャート: 判断 734"/>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36" name="フローチャート: 判断 73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37" name="フローチャート: 判断 73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38" name="フローチャート: 判断 737"/>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9" name="テキスト ボックス 7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0" name="テキスト ボックス 7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1" name="テキスト ボックス 7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2" name="テキスト ボックス 7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3" name="テキスト ボックス 7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44" name="楕円 743"/>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45"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46" name="楕円 745"/>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47" name="直線コネクタ 746"/>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48" name="楕円 747"/>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49" name="直線コネクタ 748"/>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50" name="楕円 749"/>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51" name="直線コネクタ 750"/>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52"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53"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54"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55"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56"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57" name="n_3mainValue【児童館】&#10;一人当たり面積"/>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8" name="正方形/長方形 7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9" name="正方形/長方形 7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0" name="正方形/長方形 7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1" name="正方形/長方形 7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2" name="正方形/長方形 7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3" name="正方形/長方形 7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4" name="正方形/長方形 7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正方形/長方形 7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6" name="テキスト ボックス 7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7" name="直線コネクタ 7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68" name="テキスト ボックス 76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69" name="直線コネクタ 76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0" name="テキスト ボックス 76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1" name="直線コネクタ 77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2" name="テキスト ボックス 77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3" name="直線コネクタ 77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4" name="テキスト ボックス 77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5" name="直線コネクタ 77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6" name="テキスト ボックス 77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7" name="直線コネクタ 77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78" name="テキスト ボックス 77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9" name="直線コネクタ 7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0" name="テキスト ボックス 7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782" name="直線コネクタ 781"/>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783" name="【公民館】&#10;有形固定資産減価償却率最小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784" name="直線コネクタ 783"/>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785" name="【公民館】&#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786" name="直線コネクタ 785"/>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139082</xdr:rowOff>
    </xdr:from>
    <xdr:ext cx="405111" cy="259045"/>
    <xdr:sp macro="" textlink="">
      <xdr:nvSpPr>
        <xdr:cNvPr id="787" name="【公民館】&#10;有形固定資産減価償却率平均値テキスト"/>
        <xdr:cNvSpPr txBox="1"/>
      </xdr:nvSpPr>
      <xdr:spPr>
        <a:xfrm>
          <a:off x="16357600" y="1779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788" name="フローチャート: 判断 787"/>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89" name="フローチャート: 判断 788"/>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790" name="フローチャート: 判断 789"/>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91" name="フローチャート: 判断 790"/>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2" name="テキスト ボックス 7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3" name="テキスト ボックス 7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4" name="テキスト ボックス 7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5" name="テキスト ボックス 7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6" name="テキスト ボックス 7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160655</xdr:rowOff>
    </xdr:from>
    <xdr:to>
      <xdr:col>85</xdr:col>
      <xdr:colOff>177800</xdr:colOff>
      <xdr:row>103</xdr:row>
      <xdr:rowOff>90805</xdr:rowOff>
    </xdr:to>
    <xdr:sp macro="" textlink="">
      <xdr:nvSpPr>
        <xdr:cNvPr id="797" name="楕円 796"/>
        <xdr:cNvSpPr/>
      </xdr:nvSpPr>
      <xdr:spPr>
        <a:xfrm>
          <a:off x="162687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12082</xdr:rowOff>
    </xdr:from>
    <xdr:ext cx="405111" cy="259045"/>
    <xdr:sp macro="" textlink="">
      <xdr:nvSpPr>
        <xdr:cNvPr id="798" name="【公民館】&#10;有形固定資産減価償却率該当値テキスト"/>
        <xdr:cNvSpPr txBox="1"/>
      </xdr:nvSpPr>
      <xdr:spPr>
        <a:xfrm>
          <a:off x="16357600"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27305</xdr:rowOff>
    </xdr:from>
    <xdr:to>
      <xdr:col>81</xdr:col>
      <xdr:colOff>101600</xdr:colOff>
      <xdr:row>103</xdr:row>
      <xdr:rowOff>128905</xdr:rowOff>
    </xdr:to>
    <xdr:sp macro="" textlink="">
      <xdr:nvSpPr>
        <xdr:cNvPr id="799" name="楕円 798"/>
        <xdr:cNvSpPr/>
      </xdr:nvSpPr>
      <xdr:spPr>
        <a:xfrm>
          <a:off x="15430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40005</xdr:rowOff>
    </xdr:from>
    <xdr:to>
      <xdr:col>85</xdr:col>
      <xdr:colOff>127000</xdr:colOff>
      <xdr:row>103</xdr:row>
      <xdr:rowOff>78105</xdr:rowOff>
    </xdr:to>
    <xdr:cxnSp macro="">
      <xdr:nvCxnSpPr>
        <xdr:cNvPr id="800" name="直線コネクタ 799"/>
        <xdr:cNvCxnSpPr/>
      </xdr:nvCxnSpPr>
      <xdr:spPr>
        <a:xfrm flipV="1">
          <a:off x="15481300" y="176993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135889</xdr:rowOff>
    </xdr:from>
    <xdr:to>
      <xdr:col>76</xdr:col>
      <xdr:colOff>165100</xdr:colOff>
      <xdr:row>103</xdr:row>
      <xdr:rowOff>66039</xdr:rowOff>
    </xdr:to>
    <xdr:sp macro="" textlink="">
      <xdr:nvSpPr>
        <xdr:cNvPr id="801" name="楕円 800"/>
        <xdr:cNvSpPr/>
      </xdr:nvSpPr>
      <xdr:spPr>
        <a:xfrm>
          <a:off x="14541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15239</xdr:rowOff>
    </xdr:from>
    <xdr:to>
      <xdr:col>81</xdr:col>
      <xdr:colOff>50800</xdr:colOff>
      <xdr:row>103</xdr:row>
      <xdr:rowOff>78105</xdr:rowOff>
    </xdr:to>
    <xdr:cxnSp macro="">
      <xdr:nvCxnSpPr>
        <xdr:cNvPr id="802" name="直線コネクタ 801"/>
        <xdr:cNvCxnSpPr/>
      </xdr:nvCxnSpPr>
      <xdr:spPr>
        <a:xfrm>
          <a:off x="14592300" y="176745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78739</xdr:rowOff>
    </xdr:from>
    <xdr:to>
      <xdr:col>72</xdr:col>
      <xdr:colOff>38100</xdr:colOff>
      <xdr:row>104</xdr:row>
      <xdr:rowOff>8889</xdr:rowOff>
    </xdr:to>
    <xdr:sp macro="" textlink="">
      <xdr:nvSpPr>
        <xdr:cNvPr id="803" name="楕円 802"/>
        <xdr:cNvSpPr/>
      </xdr:nvSpPr>
      <xdr:spPr>
        <a:xfrm>
          <a:off x="13652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15239</xdr:rowOff>
    </xdr:from>
    <xdr:to>
      <xdr:col>76</xdr:col>
      <xdr:colOff>114300</xdr:colOff>
      <xdr:row>103</xdr:row>
      <xdr:rowOff>129539</xdr:rowOff>
    </xdr:to>
    <xdr:cxnSp macro="">
      <xdr:nvCxnSpPr>
        <xdr:cNvPr id="804" name="直線コネクタ 803"/>
        <xdr:cNvCxnSpPr/>
      </xdr:nvCxnSpPr>
      <xdr:spPr>
        <a:xfrm flipV="1">
          <a:off x="13703300" y="176745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144797</xdr:rowOff>
    </xdr:from>
    <xdr:ext cx="405111" cy="259045"/>
    <xdr:sp macro="" textlink="">
      <xdr:nvSpPr>
        <xdr:cNvPr id="805" name="n_1aveValue【公民館】&#10;有形固定資産減価償却率"/>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806" name="n_2aveValue【公民館】&#10;有形固定資産減価償却率"/>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807" name="n_3aveValue【公民館】&#10;有形固定資産減価償却率"/>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145432</xdr:rowOff>
    </xdr:from>
    <xdr:ext cx="405111" cy="259045"/>
    <xdr:sp macro="" textlink="">
      <xdr:nvSpPr>
        <xdr:cNvPr id="808" name="n_1mainValue【公民館】&#10;有形固定資産減価償却率"/>
        <xdr:cNvSpPr txBox="1"/>
      </xdr:nvSpPr>
      <xdr:spPr>
        <a:xfrm>
          <a:off x="152660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82566</xdr:rowOff>
    </xdr:from>
    <xdr:ext cx="405111" cy="259045"/>
    <xdr:sp macro="" textlink="">
      <xdr:nvSpPr>
        <xdr:cNvPr id="809" name="n_2mainValue【公民館】&#10;有形固定資産減価償却率"/>
        <xdr:cNvSpPr txBox="1"/>
      </xdr:nvSpPr>
      <xdr:spPr>
        <a:xfrm>
          <a:off x="143897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810" name="n_3mainValue【公民館】&#10;有形固定資産減価償却率"/>
        <xdr:cNvSpPr txBox="1"/>
      </xdr:nvSpPr>
      <xdr:spPr>
        <a:xfrm>
          <a:off x="13500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1" name="正方形/長方形 8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2" name="正方形/長方形 8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3" name="正方形/長方形 8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4" name="正方形/長方形 8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5" name="正方形/長方形 8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6" name="正方形/長方形 8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7" name="正方形/長方形 8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8" name="正方形/長方形 8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9" name="テキスト ボックス 8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0" name="直線コネクタ 8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1" name="直線コネクタ 82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2" name="テキスト ボックス 82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3" name="直線コネクタ 82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4" name="テキスト ボックス 82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5" name="直線コネクタ 82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6" name="テキスト ボックス 82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7" name="直線コネクタ 82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8" name="テキスト ボックス 82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9" name="直線コネクタ 82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0" name="テキスト ボックス 82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1" name="直線コネクタ 8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2" name="テキスト ボックス 8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834" name="直線コネクタ 833"/>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835"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836" name="直線コネクタ 835"/>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37" name="【公民館】&#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38" name="直線コネクタ 837"/>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60977</xdr:rowOff>
    </xdr:from>
    <xdr:ext cx="469744" cy="259045"/>
    <xdr:sp macro="" textlink="">
      <xdr:nvSpPr>
        <xdr:cNvPr id="839" name="【公民館】&#10;一人当たり面積平均値テキスト"/>
        <xdr:cNvSpPr txBox="1"/>
      </xdr:nvSpPr>
      <xdr:spPr>
        <a:xfrm>
          <a:off x="22199600" y="1789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840" name="フローチャート: 判断 839"/>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841" name="フローチャート: 判断 840"/>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842" name="フローチャート: 判断 841"/>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843" name="フローチャート: 判断 842"/>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4" name="テキスト ボックス 8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5" name="テキスト ボックス 8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6" name="テキスト ボックス 8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7" name="テキスト ボックス 8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8" name="テキスト ボックス 8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44450</xdr:rowOff>
    </xdr:from>
    <xdr:to>
      <xdr:col>116</xdr:col>
      <xdr:colOff>114300</xdr:colOff>
      <xdr:row>104</xdr:row>
      <xdr:rowOff>146050</xdr:rowOff>
    </xdr:to>
    <xdr:sp macro="" textlink="">
      <xdr:nvSpPr>
        <xdr:cNvPr id="849" name="楕円 848"/>
        <xdr:cNvSpPr/>
      </xdr:nvSpPr>
      <xdr:spPr>
        <a:xfrm>
          <a:off x="221107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67327</xdr:rowOff>
    </xdr:from>
    <xdr:ext cx="469744" cy="259045"/>
    <xdr:sp macro="" textlink="">
      <xdr:nvSpPr>
        <xdr:cNvPr id="850" name="【公民館】&#10;一人当たり面積該当値テキスト"/>
        <xdr:cNvSpPr txBox="1"/>
      </xdr:nvSpPr>
      <xdr:spPr>
        <a:xfrm>
          <a:off x="22199600"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44450</xdr:rowOff>
    </xdr:from>
    <xdr:to>
      <xdr:col>112</xdr:col>
      <xdr:colOff>38100</xdr:colOff>
      <xdr:row>104</xdr:row>
      <xdr:rowOff>146050</xdr:rowOff>
    </xdr:to>
    <xdr:sp macro="" textlink="">
      <xdr:nvSpPr>
        <xdr:cNvPr id="851" name="楕円 850"/>
        <xdr:cNvSpPr/>
      </xdr:nvSpPr>
      <xdr:spPr>
        <a:xfrm>
          <a:off x="21272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95250</xdr:rowOff>
    </xdr:from>
    <xdr:to>
      <xdr:col>116</xdr:col>
      <xdr:colOff>63500</xdr:colOff>
      <xdr:row>104</xdr:row>
      <xdr:rowOff>95250</xdr:rowOff>
    </xdr:to>
    <xdr:cxnSp macro="">
      <xdr:nvCxnSpPr>
        <xdr:cNvPr id="852" name="直線コネクタ 851"/>
        <xdr:cNvCxnSpPr/>
      </xdr:nvCxnSpPr>
      <xdr:spPr>
        <a:xfrm>
          <a:off x="21323300" y="17926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44450</xdr:rowOff>
    </xdr:from>
    <xdr:to>
      <xdr:col>107</xdr:col>
      <xdr:colOff>101600</xdr:colOff>
      <xdr:row>104</xdr:row>
      <xdr:rowOff>146050</xdr:rowOff>
    </xdr:to>
    <xdr:sp macro="" textlink="">
      <xdr:nvSpPr>
        <xdr:cNvPr id="853" name="楕円 852"/>
        <xdr:cNvSpPr/>
      </xdr:nvSpPr>
      <xdr:spPr>
        <a:xfrm>
          <a:off x="20383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95250</xdr:rowOff>
    </xdr:from>
    <xdr:to>
      <xdr:col>111</xdr:col>
      <xdr:colOff>177800</xdr:colOff>
      <xdr:row>104</xdr:row>
      <xdr:rowOff>95250</xdr:rowOff>
    </xdr:to>
    <xdr:cxnSp macro="">
      <xdr:nvCxnSpPr>
        <xdr:cNvPr id="854" name="直線コネクタ 853"/>
        <xdr:cNvCxnSpPr/>
      </xdr:nvCxnSpPr>
      <xdr:spPr>
        <a:xfrm>
          <a:off x="20434300" y="1792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63500</xdr:rowOff>
    </xdr:from>
    <xdr:to>
      <xdr:col>102</xdr:col>
      <xdr:colOff>165100</xdr:colOff>
      <xdr:row>104</xdr:row>
      <xdr:rowOff>165100</xdr:rowOff>
    </xdr:to>
    <xdr:sp macro="" textlink="">
      <xdr:nvSpPr>
        <xdr:cNvPr id="855" name="楕円 854"/>
        <xdr:cNvSpPr/>
      </xdr:nvSpPr>
      <xdr:spPr>
        <a:xfrm>
          <a:off x="19494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95250</xdr:rowOff>
    </xdr:from>
    <xdr:to>
      <xdr:col>107</xdr:col>
      <xdr:colOff>50800</xdr:colOff>
      <xdr:row>104</xdr:row>
      <xdr:rowOff>114300</xdr:rowOff>
    </xdr:to>
    <xdr:cxnSp macro="">
      <xdr:nvCxnSpPr>
        <xdr:cNvPr id="856" name="直線コネクタ 855"/>
        <xdr:cNvCxnSpPr/>
      </xdr:nvCxnSpPr>
      <xdr:spPr>
        <a:xfrm flipV="1">
          <a:off x="19545300" y="17926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3827</xdr:rowOff>
    </xdr:from>
    <xdr:ext cx="469744" cy="259045"/>
    <xdr:sp macro="" textlink="">
      <xdr:nvSpPr>
        <xdr:cNvPr id="857" name="n_1aveValue【公民館】&#10;一人当たり面積"/>
        <xdr:cNvSpPr txBox="1"/>
      </xdr:nvSpPr>
      <xdr:spPr>
        <a:xfrm>
          <a:off x="21075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858" name="n_2aveValue【公民館】&#10;一人当たり面積"/>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41927</xdr:rowOff>
    </xdr:from>
    <xdr:ext cx="469744" cy="259045"/>
    <xdr:sp macro="" textlink="">
      <xdr:nvSpPr>
        <xdr:cNvPr id="859" name="n_3aveValue【公民館】&#10;一人当たり面積"/>
        <xdr:cNvSpPr txBox="1"/>
      </xdr:nvSpPr>
      <xdr:spPr>
        <a:xfrm>
          <a:off x="19310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162577</xdr:rowOff>
    </xdr:from>
    <xdr:ext cx="469744" cy="259045"/>
    <xdr:sp macro="" textlink="">
      <xdr:nvSpPr>
        <xdr:cNvPr id="860" name="n_1mainValue【公民館】&#10;一人当たり面積"/>
        <xdr:cNvSpPr txBox="1"/>
      </xdr:nvSpPr>
      <xdr:spPr>
        <a:xfrm>
          <a:off x="2107572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162577</xdr:rowOff>
    </xdr:from>
    <xdr:ext cx="469744" cy="259045"/>
    <xdr:sp macro="" textlink="">
      <xdr:nvSpPr>
        <xdr:cNvPr id="861" name="n_2mainValue【公民館】&#10;一人当たり面積"/>
        <xdr:cNvSpPr txBox="1"/>
      </xdr:nvSpPr>
      <xdr:spPr>
        <a:xfrm>
          <a:off x="2019942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10177</xdr:rowOff>
    </xdr:from>
    <xdr:ext cx="469744" cy="259045"/>
    <xdr:sp macro="" textlink="">
      <xdr:nvSpPr>
        <xdr:cNvPr id="862" name="n_3mainValue【公民館】&#10;一人当たり面積"/>
        <xdr:cNvSpPr txBox="1"/>
      </xdr:nvSpPr>
      <xdr:spPr>
        <a:xfrm>
          <a:off x="19310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有形固定資産減価償却率は、道路については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優先順位付けの徹底による計画的な更新・保全対応を進めてい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また、有形固定資産減価償却率が比較的高い児童館、公民館については、毎年実施している「診断のすゝめ」など定期的な点検等と計画的な予防保全に努め、安心・安全なサービスの提供を図る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165,409
163,430
286.65
65,063,195
63,458,593
1,135,319
36,322,778
65,872,845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91711</xdr:rowOff>
    </xdr:from>
    <xdr:ext cx="405111" cy="259045"/>
    <xdr:sp macro="" textlink="">
      <xdr:nvSpPr>
        <xdr:cNvPr id="59" name="【図書館】&#10;有形固定資産減価償却率平均値テキスト"/>
        <xdr:cNvSpPr txBox="1"/>
      </xdr:nvSpPr>
      <xdr:spPr>
        <a:xfrm>
          <a:off x="4673600" y="626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64262</xdr:rowOff>
    </xdr:from>
    <xdr:to>
      <xdr:col>10</xdr:col>
      <xdr:colOff>165100</xdr:colOff>
      <xdr:row>38</xdr:row>
      <xdr:rowOff>165862</xdr:rowOff>
    </xdr:to>
    <xdr:sp macro="" textlink="">
      <xdr:nvSpPr>
        <xdr:cNvPr id="63" name="フローチャート: 判断 62"/>
        <xdr:cNvSpPr/>
      </xdr:nvSpPr>
      <xdr:spPr>
        <a:xfrm>
          <a:off x="1968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9" name="楕円 68"/>
        <xdr:cNvSpPr/>
      </xdr:nvSpPr>
      <xdr:spPr>
        <a:xfrm>
          <a:off x="45847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12971</xdr:rowOff>
    </xdr:from>
    <xdr:ext cx="405111" cy="259045"/>
    <xdr:sp macro="" textlink="">
      <xdr:nvSpPr>
        <xdr:cNvPr id="70" name="【図書館】&#10;有形固定資産減価償却率該当値テキスト"/>
        <xdr:cNvSpPr txBox="1"/>
      </xdr:nvSpPr>
      <xdr:spPr>
        <a:xfrm>
          <a:off x="4673600" y="66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80264</xdr:rowOff>
    </xdr:from>
    <xdr:to>
      <xdr:col>20</xdr:col>
      <xdr:colOff>38100</xdr:colOff>
      <xdr:row>40</xdr:row>
      <xdr:rowOff>10414</xdr:rowOff>
    </xdr:to>
    <xdr:sp macro="" textlink="">
      <xdr:nvSpPr>
        <xdr:cNvPr id="71" name="楕円 70"/>
        <xdr:cNvSpPr/>
      </xdr:nvSpPr>
      <xdr:spPr>
        <a:xfrm>
          <a:off x="374650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85344</xdr:rowOff>
    </xdr:from>
    <xdr:to>
      <xdr:col>24</xdr:col>
      <xdr:colOff>63500</xdr:colOff>
      <xdr:row>39</xdr:row>
      <xdr:rowOff>131064</xdr:rowOff>
    </xdr:to>
    <xdr:cxnSp macro="">
      <xdr:nvCxnSpPr>
        <xdr:cNvPr id="72" name="直線コネクタ 71"/>
        <xdr:cNvCxnSpPr/>
      </xdr:nvCxnSpPr>
      <xdr:spPr>
        <a:xfrm flipV="1">
          <a:off x="3797300" y="677189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148844</xdr:rowOff>
    </xdr:from>
    <xdr:to>
      <xdr:col>15</xdr:col>
      <xdr:colOff>101600</xdr:colOff>
      <xdr:row>39</xdr:row>
      <xdr:rowOff>78994</xdr:rowOff>
    </xdr:to>
    <xdr:sp macro="" textlink="">
      <xdr:nvSpPr>
        <xdr:cNvPr id="73" name="楕円 72"/>
        <xdr:cNvSpPr/>
      </xdr:nvSpPr>
      <xdr:spPr>
        <a:xfrm>
          <a:off x="2857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28194</xdr:rowOff>
    </xdr:from>
    <xdr:to>
      <xdr:col>19</xdr:col>
      <xdr:colOff>177800</xdr:colOff>
      <xdr:row>39</xdr:row>
      <xdr:rowOff>131064</xdr:rowOff>
    </xdr:to>
    <xdr:cxnSp macro="">
      <xdr:nvCxnSpPr>
        <xdr:cNvPr id="74" name="直線コネクタ 73"/>
        <xdr:cNvCxnSpPr/>
      </xdr:nvCxnSpPr>
      <xdr:spPr>
        <a:xfrm>
          <a:off x="2908300" y="671474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114554</xdr:rowOff>
    </xdr:from>
    <xdr:to>
      <xdr:col>10</xdr:col>
      <xdr:colOff>165100</xdr:colOff>
      <xdr:row>40</xdr:row>
      <xdr:rowOff>44704</xdr:rowOff>
    </xdr:to>
    <xdr:sp macro="" textlink="">
      <xdr:nvSpPr>
        <xdr:cNvPr id="75" name="楕円 74"/>
        <xdr:cNvSpPr/>
      </xdr:nvSpPr>
      <xdr:spPr>
        <a:xfrm>
          <a:off x="1968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28194</xdr:rowOff>
    </xdr:from>
    <xdr:to>
      <xdr:col>15</xdr:col>
      <xdr:colOff>50800</xdr:colOff>
      <xdr:row>39</xdr:row>
      <xdr:rowOff>165354</xdr:rowOff>
    </xdr:to>
    <xdr:cxnSp macro="">
      <xdr:nvCxnSpPr>
        <xdr:cNvPr id="76" name="直線コネクタ 75"/>
        <xdr:cNvCxnSpPr/>
      </xdr:nvCxnSpPr>
      <xdr:spPr>
        <a:xfrm flipV="1">
          <a:off x="2019300" y="67147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77"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81805</xdr:rowOff>
    </xdr:from>
    <xdr:ext cx="405111" cy="259045"/>
    <xdr:sp macro="" textlink="">
      <xdr:nvSpPr>
        <xdr:cNvPr id="78" name="n_2aveValue【図書館】&#10;有形固定資産減価償却率"/>
        <xdr:cNvSpPr txBox="1"/>
      </xdr:nvSpPr>
      <xdr:spPr>
        <a:xfrm>
          <a:off x="2705744" y="625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10939</xdr:rowOff>
    </xdr:from>
    <xdr:ext cx="405111" cy="259045"/>
    <xdr:sp macro="" textlink="">
      <xdr:nvSpPr>
        <xdr:cNvPr id="79" name="n_3aveValue【図書館】&#10;有形固定資産減価償却率"/>
        <xdr:cNvSpPr txBox="1"/>
      </xdr:nvSpPr>
      <xdr:spPr>
        <a:xfrm>
          <a:off x="1816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1541</xdr:rowOff>
    </xdr:from>
    <xdr:ext cx="405111" cy="259045"/>
    <xdr:sp macro="" textlink="">
      <xdr:nvSpPr>
        <xdr:cNvPr id="80" name="n_1mainValue【図書館】&#10;有形固定資産減価償却率"/>
        <xdr:cNvSpPr txBox="1"/>
      </xdr:nvSpPr>
      <xdr:spPr>
        <a:xfrm>
          <a:off x="3582044" y="685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70121</xdr:rowOff>
    </xdr:from>
    <xdr:ext cx="405111" cy="259045"/>
    <xdr:sp macro="" textlink="">
      <xdr:nvSpPr>
        <xdr:cNvPr id="81" name="n_2mainValue【図書館】&#10;有形固定資産減価償却率"/>
        <xdr:cNvSpPr txBox="1"/>
      </xdr:nvSpPr>
      <xdr:spPr>
        <a:xfrm>
          <a:off x="2705744" y="675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35831</xdr:rowOff>
    </xdr:from>
    <xdr:ext cx="405111" cy="259045"/>
    <xdr:sp macro="" textlink="">
      <xdr:nvSpPr>
        <xdr:cNvPr id="82" name="n_3mainValue【図書館】&#10;有形固定資産減価償却率"/>
        <xdr:cNvSpPr txBox="1"/>
      </xdr:nvSpPr>
      <xdr:spPr>
        <a:xfrm>
          <a:off x="1816744" y="689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4" name="直線コネクタ 103"/>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5"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6" name="直線コネクタ 10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7"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8" name="直線コネクタ 107"/>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9"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1" name="フローチャート: 判断 110"/>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2" name="フローチャート: 判断 111"/>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116840</xdr:rowOff>
    </xdr:from>
    <xdr:to>
      <xdr:col>41</xdr:col>
      <xdr:colOff>101600</xdr:colOff>
      <xdr:row>39</xdr:row>
      <xdr:rowOff>46990</xdr:rowOff>
    </xdr:to>
    <xdr:sp macro="" textlink="">
      <xdr:nvSpPr>
        <xdr:cNvPr id="113" name="フローチャート: 判断 112"/>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19" name="楕円 118"/>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20" name="【図書館】&#10;一人当たり面積該当値テキスト"/>
        <xdr:cNvSpPr txBox="1"/>
      </xdr:nvSpPr>
      <xdr:spPr>
        <a:xfrm>
          <a:off x="10515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21" name="楕円 120"/>
        <xdr:cNvSpPr/>
      </xdr:nvSpPr>
      <xdr:spPr>
        <a:xfrm>
          <a:off x="958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64770</xdr:rowOff>
    </xdr:to>
    <xdr:cxnSp macro="">
      <xdr:nvCxnSpPr>
        <xdr:cNvPr id="122" name="直線コネクタ 121"/>
        <xdr:cNvCxnSpPr/>
      </xdr:nvCxnSpPr>
      <xdr:spPr>
        <a:xfrm>
          <a:off x="9639300" y="6408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23" name="楕円 122"/>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24" name="直線コネクタ 123"/>
        <xdr:cNvCxnSpPr/>
      </xdr:nvCxnSpPr>
      <xdr:spPr>
        <a:xfrm>
          <a:off x="8750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36830</xdr:rowOff>
    </xdr:from>
    <xdr:to>
      <xdr:col>41</xdr:col>
      <xdr:colOff>101600</xdr:colOff>
      <xdr:row>37</xdr:row>
      <xdr:rowOff>138430</xdr:rowOff>
    </xdr:to>
    <xdr:sp macro="" textlink="">
      <xdr:nvSpPr>
        <xdr:cNvPr id="125" name="楕円 124"/>
        <xdr:cNvSpPr/>
      </xdr:nvSpPr>
      <xdr:spPr>
        <a:xfrm>
          <a:off x="781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87630</xdr:rowOff>
    </xdr:to>
    <xdr:cxnSp macro="">
      <xdr:nvCxnSpPr>
        <xdr:cNvPr id="126" name="直線コネクタ 125"/>
        <xdr:cNvCxnSpPr/>
      </xdr:nvCxnSpPr>
      <xdr:spPr>
        <a:xfrm flipV="1">
          <a:off x="7861300" y="6408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27"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28"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38117</xdr:rowOff>
    </xdr:from>
    <xdr:ext cx="469744" cy="259045"/>
    <xdr:sp macro="" textlink="">
      <xdr:nvSpPr>
        <xdr:cNvPr id="129" name="n_3aveValue【図書館】&#10;一人当たり面積"/>
        <xdr:cNvSpPr txBox="1"/>
      </xdr:nvSpPr>
      <xdr:spPr>
        <a:xfrm>
          <a:off x="7626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132097</xdr:rowOff>
    </xdr:from>
    <xdr:ext cx="469744" cy="259045"/>
    <xdr:sp macro="" textlink="">
      <xdr:nvSpPr>
        <xdr:cNvPr id="130" name="n_1mainValue【図書館】&#10;一人当たり面積"/>
        <xdr:cNvSpPr txBox="1"/>
      </xdr:nvSpPr>
      <xdr:spPr>
        <a:xfrm>
          <a:off x="9391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31" name="n_2mainValue【図書館】&#10;一人当たり面積"/>
        <xdr:cNvSpPr txBox="1"/>
      </xdr:nvSpPr>
      <xdr:spPr>
        <a:xfrm>
          <a:off x="8515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154957</xdr:rowOff>
    </xdr:from>
    <xdr:ext cx="469744" cy="259045"/>
    <xdr:sp macro="" textlink="">
      <xdr:nvSpPr>
        <xdr:cNvPr id="132" name="n_3mainValue【図書館】&#10;一人当たり面積"/>
        <xdr:cNvSpPr txBox="1"/>
      </xdr:nvSpPr>
      <xdr:spPr>
        <a:xfrm>
          <a:off x="7626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3" name="テキスト ボックス 14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5" name="テキスト ボックス 14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3" name="テキスト ボックス 15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7" name="直線コネクタ 156"/>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8"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9" name="直線コネクタ 158"/>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0"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1" name="直線コネクタ 160"/>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97172</xdr:rowOff>
    </xdr:from>
    <xdr:ext cx="405111" cy="259045"/>
    <xdr:sp macro="" textlink="">
      <xdr:nvSpPr>
        <xdr:cNvPr id="162" name="【体育館・プール】&#10;有形固定資産減価償却率平均値テキスト"/>
        <xdr:cNvSpPr txBox="1"/>
      </xdr:nvSpPr>
      <xdr:spPr>
        <a:xfrm>
          <a:off x="4673600" y="1021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63" name="フローチャート: 判断 162"/>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64" name="フローチャート: 判断 163"/>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65" name="フローチャート: 判断 164"/>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66" name="フローチャート: 判断 165"/>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78740</xdr:rowOff>
    </xdr:from>
    <xdr:to>
      <xdr:col>24</xdr:col>
      <xdr:colOff>114300</xdr:colOff>
      <xdr:row>57</xdr:row>
      <xdr:rowOff>8890</xdr:rowOff>
    </xdr:to>
    <xdr:sp macro="" textlink="">
      <xdr:nvSpPr>
        <xdr:cNvPr id="172" name="楕円 171"/>
        <xdr:cNvSpPr/>
      </xdr:nvSpPr>
      <xdr:spPr>
        <a:xfrm>
          <a:off x="45847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101617</xdr:rowOff>
    </xdr:from>
    <xdr:ext cx="405111" cy="259045"/>
    <xdr:sp macro="" textlink="">
      <xdr:nvSpPr>
        <xdr:cNvPr id="173" name="【体育館・プール】&#10;有形固定資産減価償却率該当値テキスト"/>
        <xdr:cNvSpPr txBox="1"/>
      </xdr:nvSpPr>
      <xdr:spPr>
        <a:xfrm>
          <a:off x="4673600"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92075</xdr:rowOff>
    </xdr:from>
    <xdr:to>
      <xdr:col>20</xdr:col>
      <xdr:colOff>38100</xdr:colOff>
      <xdr:row>57</xdr:row>
      <xdr:rowOff>22225</xdr:rowOff>
    </xdr:to>
    <xdr:sp macro="" textlink="">
      <xdr:nvSpPr>
        <xdr:cNvPr id="174" name="楕円 173"/>
        <xdr:cNvSpPr/>
      </xdr:nvSpPr>
      <xdr:spPr>
        <a:xfrm>
          <a:off x="37465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129540</xdr:rowOff>
    </xdr:from>
    <xdr:to>
      <xdr:col>24</xdr:col>
      <xdr:colOff>63500</xdr:colOff>
      <xdr:row>56</xdr:row>
      <xdr:rowOff>142875</xdr:rowOff>
    </xdr:to>
    <xdr:cxnSp macro="">
      <xdr:nvCxnSpPr>
        <xdr:cNvPr id="175" name="直線コネクタ 174"/>
        <xdr:cNvCxnSpPr/>
      </xdr:nvCxnSpPr>
      <xdr:spPr>
        <a:xfrm flipV="1">
          <a:off x="3797300" y="973074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118745</xdr:rowOff>
    </xdr:from>
    <xdr:to>
      <xdr:col>15</xdr:col>
      <xdr:colOff>101600</xdr:colOff>
      <xdr:row>57</xdr:row>
      <xdr:rowOff>48895</xdr:rowOff>
    </xdr:to>
    <xdr:sp macro="" textlink="">
      <xdr:nvSpPr>
        <xdr:cNvPr id="176" name="楕円 175"/>
        <xdr:cNvSpPr/>
      </xdr:nvSpPr>
      <xdr:spPr>
        <a:xfrm>
          <a:off x="28575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142875</xdr:rowOff>
    </xdr:from>
    <xdr:to>
      <xdr:col>19</xdr:col>
      <xdr:colOff>177800</xdr:colOff>
      <xdr:row>56</xdr:row>
      <xdr:rowOff>169545</xdr:rowOff>
    </xdr:to>
    <xdr:cxnSp macro="">
      <xdr:nvCxnSpPr>
        <xdr:cNvPr id="177" name="直線コネクタ 176"/>
        <xdr:cNvCxnSpPr/>
      </xdr:nvCxnSpPr>
      <xdr:spPr>
        <a:xfrm flipV="1">
          <a:off x="2908300" y="97440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147320</xdr:rowOff>
    </xdr:from>
    <xdr:to>
      <xdr:col>10</xdr:col>
      <xdr:colOff>165100</xdr:colOff>
      <xdr:row>57</xdr:row>
      <xdr:rowOff>77470</xdr:rowOff>
    </xdr:to>
    <xdr:sp macro="" textlink="">
      <xdr:nvSpPr>
        <xdr:cNvPr id="178" name="楕円 177"/>
        <xdr:cNvSpPr/>
      </xdr:nvSpPr>
      <xdr:spPr>
        <a:xfrm>
          <a:off x="1968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169545</xdr:rowOff>
    </xdr:from>
    <xdr:to>
      <xdr:col>15</xdr:col>
      <xdr:colOff>50800</xdr:colOff>
      <xdr:row>57</xdr:row>
      <xdr:rowOff>26670</xdr:rowOff>
    </xdr:to>
    <xdr:cxnSp macro="">
      <xdr:nvCxnSpPr>
        <xdr:cNvPr id="179" name="直線コネクタ 178"/>
        <xdr:cNvCxnSpPr/>
      </xdr:nvCxnSpPr>
      <xdr:spPr>
        <a:xfrm flipV="1">
          <a:off x="2019300" y="97707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80" name="n_1ave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181" name="n_2aveValue【体育館・プール】&#10;有形固定資産減価償却率"/>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112412</xdr:rowOff>
    </xdr:from>
    <xdr:ext cx="405111" cy="259045"/>
    <xdr:sp macro="" textlink="">
      <xdr:nvSpPr>
        <xdr:cNvPr id="182" name="n_3aveValue【体育館・プール】&#10;有形固定資産減価償却率"/>
        <xdr:cNvSpPr txBox="1"/>
      </xdr:nvSpPr>
      <xdr:spPr>
        <a:xfrm>
          <a:off x="1816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38752</xdr:rowOff>
    </xdr:from>
    <xdr:ext cx="405111" cy="259045"/>
    <xdr:sp macro="" textlink="">
      <xdr:nvSpPr>
        <xdr:cNvPr id="183" name="n_1mainValue【体育館・プール】&#10;有形固定資産減価償却率"/>
        <xdr:cNvSpPr txBox="1"/>
      </xdr:nvSpPr>
      <xdr:spPr>
        <a:xfrm>
          <a:off x="3582044" y="946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65422</xdr:rowOff>
    </xdr:from>
    <xdr:ext cx="405111" cy="259045"/>
    <xdr:sp macro="" textlink="">
      <xdr:nvSpPr>
        <xdr:cNvPr id="184" name="n_2mainValue【体育館・プール】&#10;有形固定資産減価償却率"/>
        <xdr:cNvSpPr txBox="1"/>
      </xdr:nvSpPr>
      <xdr:spPr>
        <a:xfrm>
          <a:off x="2705744" y="949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93997</xdr:rowOff>
    </xdr:from>
    <xdr:ext cx="405111" cy="259045"/>
    <xdr:sp macro="" textlink="">
      <xdr:nvSpPr>
        <xdr:cNvPr id="185" name="n_3mainValue【体育館・プール】&#10;有形固定資産減価償却率"/>
        <xdr:cNvSpPr txBox="1"/>
      </xdr:nvSpPr>
      <xdr:spPr>
        <a:xfrm>
          <a:off x="18167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7" name="テキスト ボックス 19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9" name="テキスト ボックス 19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1" name="テキスト ボックス 20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3" name="テキスト ボックス 20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207" name="直線コネクタ 206"/>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208"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9" name="直線コネクタ 208"/>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10"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11" name="直線コネクタ 21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44213</xdr:rowOff>
    </xdr:from>
    <xdr:ext cx="469744" cy="259045"/>
    <xdr:sp macro="" textlink="">
      <xdr:nvSpPr>
        <xdr:cNvPr id="212" name="【体育館・プール】&#10;一人当たり面積平均値テキスト"/>
        <xdr:cNvSpPr txBox="1"/>
      </xdr:nvSpPr>
      <xdr:spPr>
        <a:xfrm>
          <a:off x="10515600" y="1050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13" name="フローチャート: 判断 212"/>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4" name="フローチャート: 判断 213"/>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15" name="フローチャート: 判断 214"/>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148082</xdr:rowOff>
    </xdr:from>
    <xdr:to>
      <xdr:col>41</xdr:col>
      <xdr:colOff>101600</xdr:colOff>
      <xdr:row>62</xdr:row>
      <xdr:rowOff>78232</xdr:rowOff>
    </xdr:to>
    <xdr:sp macro="" textlink="">
      <xdr:nvSpPr>
        <xdr:cNvPr id="216" name="フローチャート: 判断 215"/>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222" name="楕円 221"/>
        <xdr:cNvSpPr/>
      </xdr:nvSpPr>
      <xdr:spPr>
        <a:xfrm>
          <a:off x="104267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56659</xdr:rowOff>
    </xdr:from>
    <xdr:ext cx="469744" cy="259045"/>
    <xdr:sp macro="" textlink="">
      <xdr:nvSpPr>
        <xdr:cNvPr id="223" name="【体育館・プール】&#10;一人当たり面積該当値テキスト"/>
        <xdr:cNvSpPr txBox="1"/>
      </xdr:nvSpPr>
      <xdr:spPr>
        <a:xfrm>
          <a:off x="10515600" y="1034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38354</xdr:rowOff>
    </xdr:from>
    <xdr:to>
      <xdr:col>50</xdr:col>
      <xdr:colOff>165100</xdr:colOff>
      <xdr:row>61</xdr:row>
      <xdr:rowOff>139954</xdr:rowOff>
    </xdr:to>
    <xdr:sp macro="" textlink="">
      <xdr:nvSpPr>
        <xdr:cNvPr id="224" name="楕円 223"/>
        <xdr:cNvSpPr/>
      </xdr:nvSpPr>
      <xdr:spPr>
        <a:xfrm>
          <a:off x="9588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84582</xdr:rowOff>
    </xdr:from>
    <xdr:to>
      <xdr:col>55</xdr:col>
      <xdr:colOff>0</xdr:colOff>
      <xdr:row>61</xdr:row>
      <xdr:rowOff>89154</xdr:rowOff>
    </xdr:to>
    <xdr:cxnSp macro="">
      <xdr:nvCxnSpPr>
        <xdr:cNvPr id="225" name="直線コネクタ 224"/>
        <xdr:cNvCxnSpPr/>
      </xdr:nvCxnSpPr>
      <xdr:spPr>
        <a:xfrm flipV="1">
          <a:off x="9639300" y="105430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38354</xdr:rowOff>
    </xdr:from>
    <xdr:to>
      <xdr:col>46</xdr:col>
      <xdr:colOff>38100</xdr:colOff>
      <xdr:row>61</xdr:row>
      <xdr:rowOff>139954</xdr:rowOff>
    </xdr:to>
    <xdr:sp macro="" textlink="">
      <xdr:nvSpPr>
        <xdr:cNvPr id="226" name="楕円 225"/>
        <xdr:cNvSpPr/>
      </xdr:nvSpPr>
      <xdr:spPr>
        <a:xfrm>
          <a:off x="8699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89154</xdr:rowOff>
    </xdr:from>
    <xdr:to>
      <xdr:col>50</xdr:col>
      <xdr:colOff>114300</xdr:colOff>
      <xdr:row>61</xdr:row>
      <xdr:rowOff>89154</xdr:rowOff>
    </xdr:to>
    <xdr:cxnSp macro="">
      <xdr:nvCxnSpPr>
        <xdr:cNvPr id="227" name="直線コネクタ 226"/>
        <xdr:cNvCxnSpPr/>
      </xdr:nvCxnSpPr>
      <xdr:spPr>
        <a:xfrm>
          <a:off x="8750300" y="10547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42926</xdr:rowOff>
    </xdr:from>
    <xdr:to>
      <xdr:col>41</xdr:col>
      <xdr:colOff>101600</xdr:colOff>
      <xdr:row>61</xdr:row>
      <xdr:rowOff>144526</xdr:rowOff>
    </xdr:to>
    <xdr:sp macro="" textlink="">
      <xdr:nvSpPr>
        <xdr:cNvPr id="228" name="楕円 227"/>
        <xdr:cNvSpPr/>
      </xdr:nvSpPr>
      <xdr:spPr>
        <a:xfrm>
          <a:off x="7810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89154</xdr:rowOff>
    </xdr:from>
    <xdr:to>
      <xdr:col>45</xdr:col>
      <xdr:colOff>177800</xdr:colOff>
      <xdr:row>61</xdr:row>
      <xdr:rowOff>93726</xdr:rowOff>
    </xdr:to>
    <xdr:cxnSp macro="">
      <xdr:nvCxnSpPr>
        <xdr:cNvPr id="229" name="直線コネクタ 228"/>
        <xdr:cNvCxnSpPr/>
      </xdr:nvCxnSpPr>
      <xdr:spPr>
        <a:xfrm flipV="1">
          <a:off x="7861300" y="10547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30"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163085</xdr:rowOff>
    </xdr:from>
    <xdr:ext cx="469744" cy="259045"/>
    <xdr:sp macro="" textlink="">
      <xdr:nvSpPr>
        <xdr:cNvPr id="231" name="n_2aveValue【体育館・プール】&#10;一人当たり面積"/>
        <xdr:cNvSpPr txBox="1"/>
      </xdr:nvSpPr>
      <xdr:spPr>
        <a:xfrm>
          <a:off x="8515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69359</xdr:rowOff>
    </xdr:from>
    <xdr:ext cx="469744" cy="259045"/>
    <xdr:sp macro="" textlink="">
      <xdr:nvSpPr>
        <xdr:cNvPr id="232" name="n_3aveValue【体育館・プール】&#10;一人当たり面積"/>
        <xdr:cNvSpPr txBox="1"/>
      </xdr:nvSpPr>
      <xdr:spPr>
        <a:xfrm>
          <a:off x="7626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156481</xdr:rowOff>
    </xdr:from>
    <xdr:ext cx="469744" cy="259045"/>
    <xdr:sp macro="" textlink="">
      <xdr:nvSpPr>
        <xdr:cNvPr id="233" name="n_1mainValue【体育館・プール】&#10;一人当たり面積"/>
        <xdr:cNvSpPr txBox="1"/>
      </xdr:nvSpPr>
      <xdr:spPr>
        <a:xfrm>
          <a:off x="93917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156481</xdr:rowOff>
    </xdr:from>
    <xdr:ext cx="469744" cy="259045"/>
    <xdr:sp macro="" textlink="">
      <xdr:nvSpPr>
        <xdr:cNvPr id="234" name="n_2mainValue【体育館・プール】&#10;一人当たり面積"/>
        <xdr:cNvSpPr txBox="1"/>
      </xdr:nvSpPr>
      <xdr:spPr>
        <a:xfrm>
          <a:off x="8515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161053</xdr:rowOff>
    </xdr:from>
    <xdr:ext cx="469744" cy="259045"/>
    <xdr:sp macro="" textlink="">
      <xdr:nvSpPr>
        <xdr:cNvPr id="235" name="n_3mainValue【体育館・プール】&#10;一人当たり面積"/>
        <xdr:cNvSpPr txBox="1"/>
      </xdr:nvSpPr>
      <xdr:spPr>
        <a:xfrm>
          <a:off x="7626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47" name="テキスト ボックス 24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59" name="直線コネクタ 258"/>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60" name="【福祉施設】&#10;有形固定資産減価償却率最小値テキスト"/>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61" name="直線コネクタ 260"/>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62" name="【福祉施設】&#10;有形固定資産減価償却率最大値テキスト"/>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63" name="直線コネクタ 262"/>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38116</xdr:rowOff>
    </xdr:from>
    <xdr:ext cx="405111" cy="259045"/>
    <xdr:sp macro="" textlink="">
      <xdr:nvSpPr>
        <xdr:cNvPr id="264" name="【福祉施設】&#10;有形固定資産減価償却率平均値テキスト"/>
        <xdr:cNvSpPr txBox="1"/>
      </xdr:nvSpPr>
      <xdr:spPr>
        <a:xfrm>
          <a:off x="4673600" y="13754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65" name="フローチャート: 判断 264"/>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66" name="フローチャート: 判断 265"/>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67" name="フローチャート: 判断 266"/>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xdr:rowOff>
    </xdr:from>
    <xdr:to>
      <xdr:col>10</xdr:col>
      <xdr:colOff>165100</xdr:colOff>
      <xdr:row>81</xdr:row>
      <xdr:rowOff>117475</xdr:rowOff>
    </xdr:to>
    <xdr:sp macro="" textlink="">
      <xdr:nvSpPr>
        <xdr:cNvPr id="268" name="フローチャート: 判断 267"/>
        <xdr:cNvSpPr/>
      </xdr:nvSpPr>
      <xdr:spPr>
        <a:xfrm>
          <a:off x="1968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63500</xdr:rowOff>
    </xdr:from>
    <xdr:to>
      <xdr:col>24</xdr:col>
      <xdr:colOff>114300</xdr:colOff>
      <xdr:row>77</xdr:row>
      <xdr:rowOff>165100</xdr:rowOff>
    </xdr:to>
    <xdr:sp macro="" textlink="">
      <xdr:nvSpPr>
        <xdr:cNvPr id="274" name="楕円 273"/>
        <xdr:cNvSpPr/>
      </xdr:nvSpPr>
      <xdr:spPr>
        <a:xfrm>
          <a:off x="45847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16527</xdr:rowOff>
    </xdr:from>
    <xdr:ext cx="405111" cy="259045"/>
    <xdr:sp macro="" textlink="">
      <xdr:nvSpPr>
        <xdr:cNvPr id="275" name="【福祉施設】&#10;有形固定資産減価償却率該当値テキスト"/>
        <xdr:cNvSpPr txBox="1"/>
      </xdr:nvSpPr>
      <xdr:spPr>
        <a:xfrm>
          <a:off x="4673600" y="1321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101600</xdr:rowOff>
    </xdr:from>
    <xdr:to>
      <xdr:col>20</xdr:col>
      <xdr:colOff>38100</xdr:colOff>
      <xdr:row>78</xdr:row>
      <xdr:rowOff>31750</xdr:rowOff>
    </xdr:to>
    <xdr:sp macro="" textlink="">
      <xdr:nvSpPr>
        <xdr:cNvPr id="276" name="楕円 275"/>
        <xdr:cNvSpPr/>
      </xdr:nvSpPr>
      <xdr:spPr>
        <a:xfrm>
          <a:off x="3746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114300</xdr:rowOff>
    </xdr:from>
    <xdr:to>
      <xdr:col>24</xdr:col>
      <xdr:colOff>63500</xdr:colOff>
      <xdr:row>77</xdr:row>
      <xdr:rowOff>152400</xdr:rowOff>
    </xdr:to>
    <xdr:cxnSp macro="">
      <xdr:nvCxnSpPr>
        <xdr:cNvPr id="277" name="直線コネクタ 276"/>
        <xdr:cNvCxnSpPr/>
      </xdr:nvCxnSpPr>
      <xdr:spPr>
        <a:xfrm flipV="1">
          <a:off x="3797300" y="13315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10161</xdr:rowOff>
    </xdr:from>
    <xdr:to>
      <xdr:col>15</xdr:col>
      <xdr:colOff>101600</xdr:colOff>
      <xdr:row>78</xdr:row>
      <xdr:rowOff>111761</xdr:rowOff>
    </xdr:to>
    <xdr:sp macro="" textlink="">
      <xdr:nvSpPr>
        <xdr:cNvPr id="278" name="楕円 277"/>
        <xdr:cNvSpPr/>
      </xdr:nvSpPr>
      <xdr:spPr>
        <a:xfrm>
          <a:off x="2857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152400</xdr:rowOff>
    </xdr:from>
    <xdr:to>
      <xdr:col>19</xdr:col>
      <xdr:colOff>177800</xdr:colOff>
      <xdr:row>78</xdr:row>
      <xdr:rowOff>60961</xdr:rowOff>
    </xdr:to>
    <xdr:cxnSp macro="">
      <xdr:nvCxnSpPr>
        <xdr:cNvPr id="279" name="直線コネクタ 278"/>
        <xdr:cNvCxnSpPr/>
      </xdr:nvCxnSpPr>
      <xdr:spPr>
        <a:xfrm flipV="1">
          <a:off x="2908300" y="133540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82550</xdr:rowOff>
    </xdr:from>
    <xdr:to>
      <xdr:col>10</xdr:col>
      <xdr:colOff>165100</xdr:colOff>
      <xdr:row>79</xdr:row>
      <xdr:rowOff>12700</xdr:rowOff>
    </xdr:to>
    <xdr:sp macro="" textlink="">
      <xdr:nvSpPr>
        <xdr:cNvPr id="280" name="楕円 279"/>
        <xdr:cNvSpPr/>
      </xdr:nvSpPr>
      <xdr:spPr>
        <a:xfrm>
          <a:off x="1968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60961</xdr:rowOff>
    </xdr:from>
    <xdr:to>
      <xdr:col>15</xdr:col>
      <xdr:colOff>50800</xdr:colOff>
      <xdr:row>78</xdr:row>
      <xdr:rowOff>133350</xdr:rowOff>
    </xdr:to>
    <xdr:cxnSp macro="">
      <xdr:nvCxnSpPr>
        <xdr:cNvPr id="281" name="直線コネクタ 280"/>
        <xdr:cNvCxnSpPr/>
      </xdr:nvCxnSpPr>
      <xdr:spPr>
        <a:xfrm flipV="1">
          <a:off x="2019300" y="134340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20972</xdr:rowOff>
    </xdr:from>
    <xdr:ext cx="405111" cy="259045"/>
    <xdr:sp macro="" textlink="">
      <xdr:nvSpPr>
        <xdr:cNvPr id="282" name="n_1aveValue【福祉施設】&#10;有形固定資産減価償却率"/>
        <xdr:cNvSpPr txBox="1"/>
      </xdr:nvSpPr>
      <xdr:spPr>
        <a:xfrm>
          <a:off x="3582044"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49547</xdr:rowOff>
    </xdr:from>
    <xdr:ext cx="405111" cy="259045"/>
    <xdr:sp macro="" textlink="">
      <xdr:nvSpPr>
        <xdr:cNvPr id="283" name="n_2aveValue【福祉施設】&#10;有形固定資産減価償却率"/>
        <xdr:cNvSpPr txBox="1"/>
      </xdr:nvSpPr>
      <xdr:spPr>
        <a:xfrm>
          <a:off x="27057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108602</xdr:rowOff>
    </xdr:from>
    <xdr:ext cx="405111" cy="259045"/>
    <xdr:sp macro="" textlink="">
      <xdr:nvSpPr>
        <xdr:cNvPr id="284" name="n_3aveValue【福祉施設】&#10;有形固定資産減価償却率"/>
        <xdr:cNvSpPr txBox="1"/>
      </xdr:nvSpPr>
      <xdr:spPr>
        <a:xfrm>
          <a:off x="1816744"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48277</xdr:rowOff>
    </xdr:from>
    <xdr:ext cx="405111" cy="259045"/>
    <xdr:sp macro="" textlink="">
      <xdr:nvSpPr>
        <xdr:cNvPr id="285" name="n_1mainValue【福祉施設】&#10;有形固定資産減価償却率"/>
        <xdr:cNvSpPr txBox="1"/>
      </xdr:nvSpPr>
      <xdr:spPr>
        <a:xfrm>
          <a:off x="35820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128288</xdr:rowOff>
    </xdr:from>
    <xdr:ext cx="405111" cy="259045"/>
    <xdr:sp macro="" textlink="">
      <xdr:nvSpPr>
        <xdr:cNvPr id="286" name="n_2mainValue【福祉施設】&#10;有形固定資産減価償却率"/>
        <xdr:cNvSpPr txBox="1"/>
      </xdr:nvSpPr>
      <xdr:spPr>
        <a:xfrm>
          <a:off x="27057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29227</xdr:rowOff>
    </xdr:from>
    <xdr:ext cx="405111" cy="259045"/>
    <xdr:sp macro="" textlink="">
      <xdr:nvSpPr>
        <xdr:cNvPr id="287" name="n_3mainValue【福祉施設】&#10;有形固定資産減価償却率"/>
        <xdr:cNvSpPr txBox="1"/>
      </xdr:nvSpPr>
      <xdr:spPr>
        <a:xfrm>
          <a:off x="1816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311" name="直線コネクタ 310"/>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312"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313" name="直線コネクタ 312"/>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314"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15" name="直線コネクタ 314"/>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316" name="【福祉施設】&#10;一人当たり面積平均値テキスト"/>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17" name="フローチャート: 判断 316"/>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18" name="フローチャート: 判断 317"/>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19" name="フローチャート: 判断 318"/>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20" name="フローチャート: 判断 319"/>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31750</xdr:rowOff>
    </xdr:from>
    <xdr:to>
      <xdr:col>55</xdr:col>
      <xdr:colOff>50800</xdr:colOff>
      <xdr:row>85</xdr:row>
      <xdr:rowOff>133350</xdr:rowOff>
    </xdr:to>
    <xdr:sp macro="" textlink="">
      <xdr:nvSpPr>
        <xdr:cNvPr id="326" name="楕円 325"/>
        <xdr:cNvSpPr/>
      </xdr:nvSpPr>
      <xdr:spPr>
        <a:xfrm>
          <a:off x="104267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118127</xdr:rowOff>
    </xdr:from>
    <xdr:ext cx="469744" cy="259045"/>
    <xdr:sp macro="" textlink="">
      <xdr:nvSpPr>
        <xdr:cNvPr id="327" name="【福祉施設】&#10;一人当たり面積該当値テキスト"/>
        <xdr:cNvSpPr txBox="1"/>
      </xdr:nvSpPr>
      <xdr:spPr>
        <a:xfrm>
          <a:off x="10515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31750</xdr:rowOff>
    </xdr:from>
    <xdr:to>
      <xdr:col>50</xdr:col>
      <xdr:colOff>165100</xdr:colOff>
      <xdr:row>85</xdr:row>
      <xdr:rowOff>133350</xdr:rowOff>
    </xdr:to>
    <xdr:sp macro="" textlink="">
      <xdr:nvSpPr>
        <xdr:cNvPr id="328" name="楕円 327"/>
        <xdr:cNvSpPr/>
      </xdr:nvSpPr>
      <xdr:spPr>
        <a:xfrm>
          <a:off x="9588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82550</xdr:rowOff>
    </xdr:from>
    <xdr:to>
      <xdr:col>55</xdr:col>
      <xdr:colOff>0</xdr:colOff>
      <xdr:row>85</xdr:row>
      <xdr:rowOff>82550</xdr:rowOff>
    </xdr:to>
    <xdr:cxnSp macro="">
      <xdr:nvCxnSpPr>
        <xdr:cNvPr id="329" name="直線コネクタ 328"/>
        <xdr:cNvCxnSpPr/>
      </xdr:nvCxnSpPr>
      <xdr:spPr>
        <a:xfrm>
          <a:off x="9639300" y="1465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31750</xdr:rowOff>
    </xdr:from>
    <xdr:to>
      <xdr:col>46</xdr:col>
      <xdr:colOff>38100</xdr:colOff>
      <xdr:row>85</xdr:row>
      <xdr:rowOff>133350</xdr:rowOff>
    </xdr:to>
    <xdr:sp macro="" textlink="">
      <xdr:nvSpPr>
        <xdr:cNvPr id="330" name="楕円 329"/>
        <xdr:cNvSpPr/>
      </xdr:nvSpPr>
      <xdr:spPr>
        <a:xfrm>
          <a:off x="8699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82550</xdr:rowOff>
    </xdr:from>
    <xdr:to>
      <xdr:col>50</xdr:col>
      <xdr:colOff>114300</xdr:colOff>
      <xdr:row>85</xdr:row>
      <xdr:rowOff>82550</xdr:rowOff>
    </xdr:to>
    <xdr:cxnSp macro="">
      <xdr:nvCxnSpPr>
        <xdr:cNvPr id="331" name="直線コネクタ 330"/>
        <xdr:cNvCxnSpPr/>
      </xdr:nvCxnSpPr>
      <xdr:spPr>
        <a:xfrm>
          <a:off x="8750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31750</xdr:rowOff>
    </xdr:from>
    <xdr:to>
      <xdr:col>41</xdr:col>
      <xdr:colOff>101600</xdr:colOff>
      <xdr:row>85</xdr:row>
      <xdr:rowOff>133350</xdr:rowOff>
    </xdr:to>
    <xdr:sp macro="" textlink="">
      <xdr:nvSpPr>
        <xdr:cNvPr id="332" name="楕円 331"/>
        <xdr:cNvSpPr/>
      </xdr:nvSpPr>
      <xdr:spPr>
        <a:xfrm>
          <a:off x="7810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82550</xdr:rowOff>
    </xdr:from>
    <xdr:to>
      <xdr:col>45</xdr:col>
      <xdr:colOff>177800</xdr:colOff>
      <xdr:row>85</xdr:row>
      <xdr:rowOff>82550</xdr:rowOff>
    </xdr:to>
    <xdr:cxnSp macro="">
      <xdr:nvCxnSpPr>
        <xdr:cNvPr id="333" name="直線コネクタ 332"/>
        <xdr:cNvCxnSpPr/>
      </xdr:nvCxnSpPr>
      <xdr:spPr>
        <a:xfrm>
          <a:off x="7861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99077</xdr:rowOff>
    </xdr:from>
    <xdr:ext cx="469744" cy="259045"/>
    <xdr:sp macro="" textlink="">
      <xdr:nvSpPr>
        <xdr:cNvPr id="334" name="n_1aveValue【福祉施設】&#10;一人当たり面積"/>
        <xdr:cNvSpPr txBox="1"/>
      </xdr:nvSpPr>
      <xdr:spPr>
        <a:xfrm>
          <a:off x="9391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335"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36" name="n_3aveValue【福祉施設】&#10;一人当たり面積"/>
        <xdr:cNvSpPr txBox="1"/>
      </xdr:nvSpPr>
      <xdr:spPr>
        <a:xfrm>
          <a:off x="7626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124477</xdr:rowOff>
    </xdr:from>
    <xdr:ext cx="469744" cy="259045"/>
    <xdr:sp macro="" textlink="">
      <xdr:nvSpPr>
        <xdr:cNvPr id="337" name="n_1mainValue【福祉施設】&#10;一人当たり面積"/>
        <xdr:cNvSpPr txBox="1"/>
      </xdr:nvSpPr>
      <xdr:spPr>
        <a:xfrm>
          <a:off x="93917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124477</xdr:rowOff>
    </xdr:from>
    <xdr:ext cx="469744" cy="259045"/>
    <xdr:sp macro="" textlink="">
      <xdr:nvSpPr>
        <xdr:cNvPr id="338" name="n_2mainValue【福祉施設】&#10;一人当たり面積"/>
        <xdr:cNvSpPr txBox="1"/>
      </xdr:nvSpPr>
      <xdr:spPr>
        <a:xfrm>
          <a:off x="8515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124477</xdr:rowOff>
    </xdr:from>
    <xdr:ext cx="469744" cy="259045"/>
    <xdr:sp macro="" textlink="">
      <xdr:nvSpPr>
        <xdr:cNvPr id="339" name="n_3mainValue【福祉施設】&#10;一人当たり面積"/>
        <xdr:cNvSpPr txBox="1"/>
      </xdr:nvSpPr>
      <xdr:spPr>
        <a:xfrm>
          <a:off x="7626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0" name="テキスト ボックス 34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1" name="直線コネクタ 35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2" name="テキスト ボックス 35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3" name="直線コネクタ 35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4" name="テキスト ボックス 35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5" name="直線コネクタ 35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6" name="テキスト ボックス 35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7" name="直線コネクタ 35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8" name="テキスト ボックス 35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9" name="直線コネクタ 35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0" name="テキスト ボックス 35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2" name="テキスト ボックス 36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64" name="直線コネクタ 363"/>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65"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66" name="直線コネクタ 365"/>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67"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8" name="直線コネクタ 36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156227</xdr:rowOff>
    </xdr:from>
    <xdr:ext cx="405111" cy="259045"/>
    <xdr:sp macro="" textlink="">
      <xdr:nvSpPr>
        <xdr:cNvPr id="369" name="【市民会館】&#10;有形固定資産減価償却率平均値テキスト"/>
        <xdr:cNvSpPr txBox="1"/>
      </xdr:nvSpPr>
      <xdr:spPr>
        <a:xfrm>
          <a:off x="46736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70" name="フローチャート: 判断 369"/>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71" name="フローチャート: 判断 370"/>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72" name="フローチャート: 判断 371"/>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73" name="フローチャート: 判断 372"/>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4" name="テキスト ボックス 3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103505</xdr:rowOff>
    </xdr:from>
    <xdr:to>
      <xdr:col>24</xdr:col>
      <xdr:colOff>114300</xdr:colOff>
      <xdr:row>101</xdr:row>
      <xdr:rowOff>33655</xdr:rowOff>
    </xdr:to>
    <xdr:sp macro="" textlink="">
      <xdr:nvSpPr>
        <xdr:cNvPr id="379" name="楕円 378"/>
        <xdr:cNvSpPr/>
      </xdr:nvSpPr>
      <xdr:spPr>
        <a:xfrm>
          <a:off x="4584700" y="172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126382</xdr:rowOff>
    </xdr:from>
    <xdr:ext cx="405111" cy="259045"/>
    <xdr:sp macro="" textlink="">
      <xdr:nvSpPr>
        <xdr:cNvPr id="380" name="【市民会館】&#10;有形固定資産減価償却率該当値テキスト"/>
        <xdr:cNvSpPr txBox="1"/>
      </xdr:nvSpPr>
      <xdr:spPr>
        <a:xfrm>
          <a:off x="4673600"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122555</xdr:rowOff>
    </xdr:from>
    <xdr:to>
      <xdr:col>20</xdr:col>
      <xdr:colOff>38100</xdr:colOff>
      <xdr:row>101</xdr:row>
      <xdr:rowOff>52705</xdr:rowOff>
    </xdr:to>
    <xdr:sp macro="" textlink="">
      <xdr:nvSpPr>
        <xdr:cNvPr id="381" name="楕円 380"/>
        <xdr:cNvSpPr/>
      </xdr:nvSpPr>
      <xdr:spPr>
        <a:xfrm>
          <a:off x="3746500" y="172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154305</xdr:rowOff>
    </xdr:from>
    <xdr:to>
      <xdr:col>24</xdr:col>
      <xdr:colOff>63500</xdr:colOff>
      <xdr:row>101</xdr:row>
      <xdr:rowOff>1905</xdr:rowOff>
    </xdr:to>
    <xdr:cxnSp macro="">
      <xdr:nvCxnSpPr>
        <xdr:cNvPr id="382" name="直線コネクタ 381"/>
        <xdr:cNvCxnSpPr/>
      </xdr:nvCxnSpPr>
      <xdr:spPr>
        <a:xfrm flipV="1">
          <a:off x="3797300" y="172993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160655</xdr:rowOff>
    </xdr:from>
    <xdr:to>
      <xdr:col>15</xdr:col>
      <xdr:colOff>101600</xdr:colOff>
      <xdr:row>101</xdr:row>
      <xdr:rowOff>90805</xdr:rowOff>
    </xdr:to>
    <xdr:sp macro="" textlink="">
      <xdr:nvSpPr>
        <xdr:cNvPr id="383" name="楕円 382"/>
        <xdr:cNvSpPr/>
      </xdr:nvSpPr>
      <xdr:spPr>
        <a:xfrm>
          <a:off x="2857500" y="173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1905</xdr:rowOff>
    </xdr:from>
    <xdr:to>
      <xdr:col>19</xdr:col>
      <xdr:colOff>177800</xdr:colOff>
      <xdr:row>101</xdr:row>
      <xdr:rowOff>40005</xdr:rowOff>
    </xdr:to>
    <xdr:cxnSp macro="">
      <xdr:nvCxnSpPr>
        <xdr:cNvPr id="384" name="直線コネクタ 383"/>
        <xdr:cNvCxnSpPr/>
      </xdr:nvCxnSpPr>
      <xdr:spPr>
        <a:xfrm flipV="1">
          <a:off x="2908300" y="173183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23495</xdr:rowOff>
    </xdr:from>
    <xdr:to>
      <xdr:col>10</xdr:col>
      <xdr:colOff>165100</xdr:colOff>
      <xdr:row>101</xdr:row>
      <xdr:rowOff>125095</xdr:rowOff>
    </xdr:to>
    <xdr:sp macro="" textlink="">
      <xdr:nvSpPr>
        <xdr:cNvPr id="385" name="楕円 384"/>
        <xdr:cNvSpPr/>
      </xdr:nvSpPr>
      <xdr:spPr>
        <a:xfrm>
          <a:off x="196850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40005</xdr:rowOff>
    </xdr:from>
    <xdr:to>
      <xdr:col>15</xdr:col>
      <xdr:colOff>50800</xdr:colOff>
      <xdr:row>101</xdr:row>
      <xdr:rowOff>74295</xdr:rowOff>
    </xdr:to>
    <xdr:cxnSp macro="">
      <xdr:nvCxnSpPr>
        <xdr:cNvPr id="386" name="直線コネクタ 385"/>
        <xdr:cNvCxnSpPr/>
      </xdr:nvCxnSpPr>
      <xdr:spPr>
        <a:xfrm flipV="1">
          <a:off x="2019300" y="173564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34307</xdr:rowOff>
    </xdr:from>
    <xdr:ext cx="405111" cy="259045"/>
    <xdr:sp macro="" textlink="">
      <xdr:nvSpPr>
        <xdr:cNvPr id="387" name="n_1aveValue【市民会館】&#10;有形固定資産減価償却率"/>
        <xdr:cNvSpPr txBox="1"/>
      </xdr:nvSpPr>
      <xdr:spPr>
        <a:xfrm>
          <a:off x="3582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5732</xdr:rowOff>
    </xdr:from>
    <xdr:ext cx="405111" cy="259045"/>
    <xdr:sp macro="" textlink="">
      <xdr:nvSpPr>
        <xdr:cNvPr id="388" name="n_2aveValue【市民会館】&#10;有形固定資産減価償却率"/>
        <xdr:cNvSpPr txBox="1"/>
      </xdr:nvSpPr>
      <xdr:spPr>
        <a:xfrm>
          <a:off x="2705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121938</xdr:rowOff>
    </xdr:from>
    <xdr:ext cx="405111" cy="259045"/>
    <xdr:sp macro="" textlink="">
      <xdr:nvSpPr>
        <xdr:cNvPr id="389" name="n_3aveValue【市民会館】&#10;有形固定資産減価償却率"/>
        <xdr:cNvSpPr txBox="1"/>
      </xdr:nvSpPr>
      <xdr:spPr>
        <a:xfrm>
          <a:off x="1816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69232</xdr:rowOff>
    </xdr:from>
    <xdr:ext cx="405111" cy="259045"/>
    <xdr:sp macro="" textlink="">
      <xdr:nvSpPr>
        <xdr:cNvPr id="390" name="n_1mainValue【市民会館】&#10;有形固定資産減価償却率"/>
        <xdr:cNvSpPr txBox="1"/>
      </xdr:nvSpPr>
      <xdr:spPr>
        <a:xfrm>
          <a:off x="3582044" y="1704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107332</xdr:rowOff>
    </xdr:from>
    <xdr:ext cx="405111" cy="259045"/>
    <xdr:sp macro="" textlink="">
      <xdr:nvSpPr>
        <xdr:cNvPr id="391" name="n_2mainValue【市民会館】&#10;有形固定資産減価償却率"/>
        <xdr:cNvSpPr txBox="1"/>
      </xdr:nvSpPr>
      <xdr:spPr>
        <a:xfrm>
          <a:off x="2705744" y="1708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141622</xdr:rowOff>
    </xdr:from>
    <xdr:ext cx="405111" cy="259045"/>
    <xdr:sp macro="" textlink="">
      <xdr:nvSpPr>
        <xdr:cNvPr id="392" name="n_3mainValue【市民会館】&#10;有形固定資産減価償却率"/>
        <xdr:cNvSpPr txBox="1"/>
      </xdr:nvSpPr>
      <xdr:spPr>
        <a:xfrm>
          <a:off x="1816744" y="1711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3" name="直線コネクタ 40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4" name="テキスト ボックス 40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5" name="直線コネクタ 40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6" name="テキスト ボックス 40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7" name="直線コネクタ 40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8" name="テキスト ボックス 40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9" name="直線コネクタ 40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0" name="テキスト ボックス 40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1" name="直線コネクタ 41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2" name="テキスト ボックス 41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4" name="テキスト ボックス 41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416" name="直線コネクタ 415"/>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417"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418" name="直線コネクタ 417"/>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19"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20" name="直線コネクタ 419"/>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21"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22" name="フローチャート: 判断 421"/>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23" name="フローチャート: 判断 422"/>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24" name="フローチャート: 判断 423"/>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78739</xdr:rowOff>
    </xdr:from>
    <xdr:to>
      <xdr:col>41</xdr:col>
      <xdr:colOff>101600</xdr:colOff>
      <xdr:row>107</xdr:row>
      <xdr:rowOff>8889</xdr:rowOff>
    </xdr:to>
    <xdr:sp macro="" textlink="">
      <xdr:nvSpPr>
        <xdr:cNvPr id="425" name="フローチャート: 判断 424"/>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6" name="テキスト ボックス 4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7" name="テキスト ボックス 4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8" name="テキスト ボックス 4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9" name="テキスト ボックス 4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0" name="テキスト ボックス 4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40639</xdr:rowOff>
    </xdr:from>
    <xdr:to>
      <xdr:col>55</xdr:col>
      <xdr:colOff>50800</xdr:colOff>
      <xdr:row>106</xdr:row>
      <xdr:rowOff>142239</xdr:rowOff>
    </xdr:to>
    <xdr:sp macro="" textlink="">
      <xdr:nvSpPr>
        <xdr:cNvPr id="431" name="楕円 430"/>
        <xdr:cNvSpPr/>
      </xdr:nvSpPr>
      <xdr:spPr>
        <a:xfrm>
          <a:off x="10426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19066</xdr:rowOff>
    </xdr:from>
    <xdr:ext cx="469744" cy="259045"/>
    <xdr:sp macro="" textlink="">
      <xdr:nvSpPr>
        <xdr:cNvPr id="432" name="【市民会館】&#10;一人当たり面積該当値テキスト"/>
        <xdr:cNvSpPr txBox="1"/>
      </xdr:nvSpPr>
      <xdr:spPr>
        <a:xfrm>
          <a:off x="1051560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40639</xdr:rowOff>
    </xdr:from>
    <xdr:to>
      <xdr:col>50</xdr:col>
      <xdr:colOff>165100</xdr:colOff>
      <xdr:row>106</xdr:row>
      <xdr:rowOff>142239</xdr:rowOff>
    </xdr:to>
    <xdr:sp macro="" textlink="">
      <xdr:nvSpPr>
        <xdr:cNvPr id="433" name="楕円 432"/>
        <xdr:cNvSpPr/>
      </xdr:nvSpPr>
      <xdr:spPr>
        <a:xfrm>
          <a:off x="9588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91439</xdr:rowOff>
    </xdr:from>
    <xdr:to>
      <xdr:col>55</xdr:col>
      <xdr:colOff>0</xdr:colOff>
      <xdr:row>106</xdr:row>
      <xdr:rowOff>91439</xdr:rowOff>
    </xdr:to>
    <xdr:cxnSp macro="">
      <xdr:nvCxnSpPr>
        <xdr:cNvPr id="434" name="直線コネクタ 433"/>
        <xdr:cNvCxnSpPr/>
      </xdr:nvCxnSpPr>
      <xdr:spPr>
        <a:xfrm>
          <a:off x="9639300" y="18265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35" name="楕円 434"/>
        <xdr:cNvSpPr/>
      </xdr:nvSpPr>
      <xdr:spPr>
        <a:xfrm>
          <a:off x="8699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91439</xdr:rowOff>
    </xdr:from>
    <xdr:to>
      <xdr:col>50</xdr:col>
      <xdr:colOff>114300</xdr:colOff>
      <xdr:row>106</xdr:row>
      <xdr:rowOff>99061</xdr:rowOff>
    </xdr:to>
    <xdr:cxnSp macro="">
      <xdr:nvCxnSpPr>
        <xdr:cNvPr id="436" name="直線コネクタ 435"/>
        <xdr:cNvCxnSpPr/>
      </xdr:nvCxnSpPr>
      <xdr:spPr>
        <a:xfrm flipV="1">
          <a:off x="8750300" y="1826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48261</xdr:rowOff>
    </xdr:from>
    <xdr:to>
      <xdr:col>41</xdr:col>
      <xdr:colOff>101600</xdr:colOff>
      <xdr:row>106</xdr:row>
      <xdr:rowOff>149861</xdr:rowOff>
    </xdr:to>
    <xdr:sp macro="" textlink="">
      <xdr:nvSpPr>
        <xdr:cNvPr id="437" name="楕円 436"/>
        <xdr:cNvSpPr/>
      </xdr:nvSpPr>
      <xdr:spPr>
        <a:xfrm>
          <a:off x="781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99061</xdr:rowOff>
    </xdr:from>
    <xdr:to>
      <xdr:col>45</xdr:col>
      <xdr:colOff>177800</xdr:colOff>
      <xdr:row>106</xdr:row>
      <xdr:rowOff>99061</xdr:rowOff>
    </xdr:to>
    <xdr:cxnSp macro="">
      <xdr:nvCxnSpPr>
        <xdr:cNvPr id="438" name="直線コネクタ 437"/>
        <xdr:cNvCxnSpPr/>
      </xdr:nvCxnSpPr>
      <xdr:spPr>
        <a:xfrm>
          <a:off x="7861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39"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440"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xdr:rowOff>
    </xdr:from>
    <xdr:ext cx="469744" cy="259045"/>
    <xdr:sp macro="" textlink="">
      <xdr:nvSpPr>
        <xdr:cNvPr id="441" name="n_3aveValue【市民会館】&#10;一人当たり面積"/>
        <xdr:cNvSpPr txBox="1"/>
      </xdr:nvSpPr>
      <xdr:spPr>
        <a:xfrm>
          <a:off x="7626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133366</xdr:rowOff>
    </xdr:from>
    <xdr:ext cx="469744" cy="259045"/>
    <xdr:sp macro="" textlink="">
      <xdr:nvSpPr>
        <xdr:cNvPr id="442" name="n_1mainValue【市民会館】&#10;一人当たり面積"/>
        <xdr:cNvSpPr txBox="1"/>
      </xdr:nvSpPr>
      <xdr:spPr>
        <a:xfrm>
          <a:off x="93917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140988</xdr:rowOff>
    </xdr:from>
    <xdr:ext cx="469744" cy="259045"/>
    <xdr:sp macro="" textlink="">
      <xdr:nvSpPr>
        <xdr:cNvPr id="443" name="n_2mainValue【市民会館】&#10;一人当たり面積"/>
        <xdr:cNvSpPr txBox="1"/>
      </xdr:nvSpPr>
      <xdr:spPr>
        <a:xfrm>
          <a:off x="8515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166388</xdr:rowOff>
    </xdr:from>
    <xdr:ext cx="469744" cy="259045"/>
    <xdr:sp macro="" textlink="">
      <xdr:nvSpPr>
        <xdr:cNvPr id="444" name="n_3mainValue【市民会館】&#10;一人当たり面積"/>
        <xdr:cNvSpPr txBox="1"/>
      </xdr:nvSpPr>
      <xdr:spPr>
        <a:xfrm>
          <a:off x="7626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5" name="正方形/長方形 4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6" name="正方形/長方形 4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7" name="正方形/長方形 4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8" name="正方形/長方形 4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9" name="正方形/長方形 4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0" name="正方形/長方形 4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1" name="正方形/長方形 4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2" name="正方形/長方形 4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3" name="テキスト ボックス 4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4" name="直線コネクタ 4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5" name="テキスト ボックス 4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6" name="直線コネクタ 4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7" name="テキスト ボックス 4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8" name="直線コネクタ 4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9" name="テキスト ボックス 4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0" name="直線コネクタ 4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1" name="テキスト ボックス 4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2" name="直線コネクタ 4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3" name="テキスト ボックス 4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4" name="直線コネクタ 4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5" name="テキスト ボックス 4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69" name="直線コネクタ 468"/>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70" name="【一般廃棄物処理施設】&#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71" name="直線コネクタ 470"/>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2"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73" name="直線コネクタ 472"/>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113047</xdr:rowOff>
    </xdr:from>
    <xdr:ext cx="405111" cy="259045"/>
    <xdr:sp macro="" textlink="">
      <xdr:nvSpPr>
        <xdr:cNvPr id="474" name="【一般廃棄物処理施設】&#10;有形固定資産減価償却率平均値テキスト"/>
        <xdr:cNvSpPr txBox="1"/>
      </xdr:nvSpPr>
      <xdr:spPr>
        <a:xfrm>
          <a:off x="16357600" y="611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75" name="フローチャート: 判断 474"/>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76" name="フローチャート: 判断 475"/>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77" name="フローチャート: 判断 476"/>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71120</xdr:rowOff>
    </xdr:from>
    <xdr:to>
      <xdr:col>72</xdr:col>
      <xdr:colOff>38100</xdr:colOff>
      <xdr:row>37</xdr:row>
      <xdr:rowOff>1270</xdr:rowOff>
    </xdr:to>
    <xdr:sp macro="" textlink="">
      <xdr:nvSpPr>
        <xdr:cNvPr id="478" name="フローチャート: 判断 477"/>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484" name="楕円 483"/>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485" name="【一般廃棄物処理施設】&#10;有形固定資産減価償却率該当値テキスト"/>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57785</xdr:rowOff>
    </xdr:from>
    <xdr:to>
      <xdr:col>81</xdr:col>
      <xdr:colOff>101600</xdr:colOff>
      <xdr:row>39</xdr:row>
      <xdr:rowOff>159385</xdr:rowOff>
    </xdr:to>
    <xdr:sp macro="" textlink="">
      <xdr:nvSpPr>
        <xdr:cNvPr id="486" name="楕円 485"/>
        <xdr:cNvSpPr/>
      </xdr:nvSpPr>
      <xdr:spPr>
        <a:xfrm>
          <a:off x="15430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108585</xdr:rowOff>
    </xdr:to>
    <xdr:cxnSp macro="">
      <xdr:nvCxnSpPr>
        <xdr:cNvPr id="487" name="直線コネクタ 486"/>
        <xdr:cNvCxnSpPr/>
      </xdr:nvCxnSpPr>
      <xdr:spPr>
        <a:xfrm flipV="1">
          <a:off x="15481300" y="67513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103505</xdr:rowOff>
    </xdr:from>
    <xdr:to>
      <xdr:col>76</xdr:col>
      <xdr:colOff>165100</xdr:colOff>
      <xdr:row>40</xdr:row>
      <xdr:rowOff>33655</xdr:rowOff>
    </xdr:to>
    <xdr:sp macro="" textlink="">
      <xdr:nvSpPr>
        <xdr:cNvPr id="488" name="楕円 487"/>
        <xdr:cNvSpPr/>
      </xdr:nvSpPr>
      <xdr:spPr>
        <a:xfrm>
          <a:off x="14541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108585</xdr:rowOff>
    </xdr:from>
    <xdr:to>
      <xdr:col>81</xdr:col>
      <xdr:colOff>50800</xdr:colOff>
      <xdr:row>39</xdr:row>
      <xdr:rowOff>154305</xdr:rowOff>
    </xdr:to>
    <xdr:cxnSp macro="">
      <xdr:nvCxnSpPr>
        <xdr:cNvPr id="489" name="直線コネクタ 488"/>
        <xdr:cNvCxnSpPr/>
      </xdr:nvCxnSpPr>
      <xdr:spPr>
        <a:xfrm flipV="1">
          <a:off x="14592300" y="67951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50165</xdr:rowOff>
    </xdr:from>
    <xdr:to>
      <xdr:col>72</xdr:col>
      <xdr:colOff>38100</xdr:colOff>
      <xdr:row>40</xdr:row>
      <xdr:rowOff>151765</xdr:rowOff>
    </xdr:to>
    <xdr:sp macro="" textlink="">
      <xdr:nvSpPr>
        <xdr:cNvPr id="490" name="楕円 489"/>
        <xdr:cNvSpPr/>
      </xdr:nvSpPr>
      <xdr:spPr>
        <a:xfrm>
          <a:off x="13652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154305</xdr:rowOff>
    </xdr:from>
    <xdr:to>
      <xdr:col>76</xdr:col>
      <xdr:colOff>114300</xdr:colOff>
      <xdr:row>40</xdr:row>
      <xdr:rowOff>100965</xdr:rowOff>
    </xdr:to>
    <xdr:cxnSp macro="">
      <xdr:nvCxnSpPr>
        <xdr:cNvPr id="491" name="直線コネクタ 490"/>
        <xdr:cNvCxnSpPr/>
      </xdr:nvCxnSpPr>
      <xdr:spPr>
        <a:xfrm flipV="1">
          <a:off x="13703300" y="684085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40657</xdr:rowOff>
    </xdr:from>
    <xdr:ext cx="405111" cy="259045"/>
    <xdr:sp macro="" textlink="">
      <xdr:nvSpPr>
        <xdr:cNvPr id="492" name="n_1aveValue【一般廃棄物処理施設】&#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93" name="n_2aveValue【一般廃棄物処理施設】&#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94" name="n_3aveValue【一般廃棄物処理施設】&#10;有形固定資産減価償却率"/>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150512</xdr:rowOff>
    </xdr:from>
    <xdr:ext cx="405111" cy="259045"/>
    <xdr:sp macro="" textlink="">
      <xdr:nvSpPr>
        <xdr:cNvPr id="495" name="n_1mainValue【一般廃棄物処理施設】&#10;有形固定資産減価償却率"/>
        <xdr:cNvSpPr txBox="1"/>
      </xdr:nvSpPr>
      <xdr:spPr>
        <a:xfrm>
          <a:off x="152660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24782</xdr:rowOff>
    </xdr:from>
    <xdr:ext cx="405111" cy="259045"/>
    <xdr:sp macro="" textlink="">
      <xdr:nvSpPr>
        <xdr:cNvPr id="496" name="n_2mainValue【一般廃棄物処理施設】&#10;有形固定資産減価償却率"/>
        <xdr:cNvSpPr txBox="1"/>
      </xdr:nvSpPr>
      <xdr:spPr>
        <a:xfrm>
          <a:off x="143897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142892</xdr:rowOff>
    </xdr:from>
    <xdr:ext cx="405111" cy="259045"/>
    <xdr:sp macro="" textlink="">
      <xdr:nvSpPr>
        <xdr:cNvPr id="497" name="n_3mainValue【一般廃棄物処理施設】&#10;有形固定資産減価償却率"/>
        <xdr:cNvSpPr txBox="1"/>
      </xdr:nvSpPr>
      <xdr:spPr>
        <a:xfrm>
          <a:off x="135007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8" name="直線コネクタ 50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9" name="テキスト ボックス 50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0" name="直線コネクタ 50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1" name="テキスト ボックス 51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2" name="直線コネクタ 51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3" name="テキスト ボックス 51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4" name="直線コネクタ 51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5" name="テキスト ボックス 51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6" name="直線コネクタ 51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7" name="テキスト ボックス 51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8" name="直線コネクタ 5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9" name="テキスト ボックス 51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521" name="直線コネクタ 520"/>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522" name="【一般廃棄物処理施設】&#10;一人当たり有形固定資産（償却資産）額最小値テキスト"/>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523" name="直線コネクタ 522"/>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524" name="【一般廃棄物処理施設】&#10;一人当たり有形固定資産（償却資産）額最大値テキスト"/>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525" name="直線コネクタ 524"/>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111417</xdr:rowOff>
    </xdr:from>
    <xdr:ext cx="534377" cy="259045"/>
    <xdr:sp macro="" textlink="">
      <xdr:nvSpPr>
        <xdr:cNvPr id="526" name="【一般廃棄物処理施設】&#10;一人当たり有形固定資産（償却資産）額平均値テキスト"/>
        <xdr:cNvSpPr txBox="1"/>
      </xdr:nvSpPr>
      <xdr:spPr>
        <a:xfrm>
          <a:off x="22199600" y="662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27" name="フローチャート: 判断 526"/>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28" name="フローチャート: 判断 527"/>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29" name="フローチャート: 判断 528"/>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159733</xdr:rowOff>
    </xdr:from>
    <xdr:to>
      <xdr:col>102</xdr:col>
      <xdr:colOff>165100</xdr:colOff>
      <xdr:row>40</xdr:row>
      <xdr:rowOff>89883</xdr:rowOff>
    </xdr:to>
    <xdr:sp macro="" textlink="">
      <xdr:nvSpPr>
        <xdr:cNvPr id="530" name="フローチャート: 判断 529"/>
        <xdr:cNvSpPr/>
      </xdr:nvSpPr>
      <xdr:spPr>
        <a:xfrm>
          <a:off x="19494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1" name="テキスト ボックス 5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2" name="テキスト ボックス 5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3" name="テキスト ボックス 5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4" name="テキスト ボックス 5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5" name="テキスト ボックス 5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2433</xdr:rowOff>
    </xdr:from>
    <xdr:to>
      <xdr:col>116</xdr:col>
      <xdr:colOff>114300</xdr:colOff>
      <xdr:row>41</xdr:row>
      <xdr:rowOff>104033</xdr:rowOff>
    </xdr:to>
    <xdr:sp macro="" textlink="">
      <xdr:nvSpPr>
        <xdr:cNvPr id="536" name="楕円 535"/>
        <xdr:cNvSpPr/>
      </xdr:nvSpPr>
      <xdr:spPr>
        <a:xfrm>
          <a:off x="22110700" y="70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88810</xdr:rowOff>
    </xdr:from>
    <xdr:ext cx="534377" cy="259045"/>
    <xdr:sp macro="" textlink="">
      <xdr:nvSpPr>
        <xdr:cNvPr id="537" name="【一般廃棄物処理施設】&#10;一人当たり有形固定資産（償却資産）額該当値テキスト"/>
        <xdr:cNvSpPr txBox="1"/>
      </xdr:nvSpPr>
      <xdr:spPr>
        <a:xfrm>
          <a:off x="22199600" y="69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3782</xdr:rowOff>
    </xdr:from>
    <xdr:to>
      <xdr:col>112</xdr:col>
      <xdr:colOff>38100</xdr:colOff>
      <xdr:row>41</xdr:row>
      <xdr:rowOff>105382</xdr:rowOff>
    </xdr:to>
    <xdr:sp macro="" textlink="">
      <xdr:nvSpPr>
        <xdr:cNvPr id="538" name="楕円 537"/>
        <xdr:cNvSpPr/>
      </xdr:nvSpPr>
      <xdr:spPr>
        <a:xfrm>
          <a:off x="21272500" y="703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53233</xdr:rowOff>
    </xdr:from>
    <xdr:to>
      <xdr:col>116</xdr:col>
      <xdr:colOff>63500</xdr:colOff>
      <xdr:row>41</xdr:row>
      <xdr:rowOff>54582</xdr:rowOff>
    </xdr:to>
    <xdr:cxnSp macro="">
      <xdr:nvCxnSpPr>
        <xdr:cNvPr id="539" name="直線コネクタ 538"/>
        <xdr:cNvCxnSpPr/>
      </xdr:nvCxnSpPr>
      <xdr:spPr>
        <a:xfrm flipV="1">
          <a:off x="21323300" y="7082683"/>
          <a:ext cx="8382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127409</xdr:rowOff>
    </xdr:from>
    <xdr:to>
      <xdr:col>107</xdr:col>
      <xdr:colOff>101600</xdr:colOff>
      <xdr:row>41</xdr:row>
      <xdr:rowOff>57559</xdr:rowOff>
    </xdr:to>
    <xdr:sp macro="" textlink="">
      <xdr:nvSpPr>
        <xdr:cNvPr id="540" name="楕円 539"/>
        <xdr:cNvSpPr/>
      </xdr:nvSpPr>
      <xdr:spPr>
        <a:xfrm>
          <a:off x="20383500" y="698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6759</xdr:rowOff>
    </xdr:from>
    <xdr:to>
      <xdr:col>111</xdr:col>
      <xdr:colOff>177800</xdr:colOff>
      <xdr:row>41</xdr:row>
      <xdr:rowOff>54582</xdr:rowOff>
    </xdr:to>
    <xdr:cxnSp macro="">
      <xdr:nvCxnSpPr>
        <xdr:cNvPr id="541" name="直線コネクタ 540"/>
        <xdr:cNvCxnSpPr/>
      </xdr:nvCxnSpPr>
      <xdr:spPr>
        <a:xfrm>
          <a:off x="20434300" y="7036209"/>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128735</xdr:rowOff>
    </xdr:from>
    <xdr:to>
      <xdr:col>102</xdr:col>
      <xdr:colOff>165100</xdr:colOff>
      <xdr:row>41</xdr:row>
      <xdr:rowOff>58885</xdr:rowOff>
    </xdr:to>
    <xdr:sp macro="" textlink="">
      <xdr:nvSpPr>
        <xdr:cNvPr id="542" name="楕円 541"/>
        <xdr:cNvSpPr/>
      </xdr:nvSpPr>
      <xdr:spPr>
        <a:xfrm>
          <a:off x="19494500" y="69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6759</xdr:rowOff>
    </xdr:from>
    <xdr:to>
      <xdr:col>107</xdr:col>
      <xdr:colOff>50800</xdr:colOff>
      <xdr:row>41</xdr:row>
      <xdr:rowOff>8085</xdr:rowOff>
    </xdr:to>
    <xdr:cxnSp macro="">
      <xdr:nvCxnSpPr>
        <xdr:cNvPr id="543" name="直線コネクタ 542"/>
        <xdr:cNvCxnSpPr/>
      </xdr:nvCxnSpPr>
      <xdr:spPr>
        <a:xfrm flipV="1">
          <a:off x="19545300" y="7036209"/>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161441</xdr:rowOff>
    </xdr:from>
    <xdr:ext cx="534377" cy="259045"/>
    <xdr:sp macro="" textlink="">
      <xdr:nvSpPr>
        <xdr:cNvPr id="544" name="n_1aveValue【一般廃棄物処理施設】&#10;一人当たり有形固定資産（償却資産）額"/>
        <xdr:cNvSpPr txBox="1"/>
      </xdr:nvSpPr>
      <xdr:spPr>
        <a:xfrm>
          <a:off x="210434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159483</xdr:rowOff>
    </xdr:from>
    <xdr:ext cx="534377" cy="259045"/>
    <xdr:sp macro="" textlink="">
      <xdr:nvSpPr>
        <xdr:cNvPr id="545" name="n_2aveValue【一般廃棄物処理施設】&#10;一人当たり有形固定資産（償却資産）額"/>
        <xdr:cNvSpPr txBox="1"/>
      </xdr:nvSpPr>
      <xdr:spPr>
        <a:xfrm>
          <a:off x="20167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106410</xdr:rowOff>
    </xdr:from>
    <xdr:ext cx="534377" cy="259045"/>
    <xdr:sp macro="" textlink="">
      <xdr:nvSpPr>
        <xdr:cNvPr id="546" name="n_3aveValue【一般廃棄物処理施設】&#10;一人当たり有形固定資産（償却資産）額"/>
        <xdr:cNvSpPr txBox="1"/>
      </xdr:nvSpPr>
      <xdr:spPr>
        <a:xfrm>
          <a:off x="19278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96509</xdr:rowOff>
    </xdr:from>
    <xdr:ext cx="534377" cy="259045"/>
    <xdr:sp macro="" textlink="">
      <xdr:nvSpPr>
        <xdr:cNvPr id="547" name="n_1mainValue【一般廃棄物処理施設】&#10;一人当たり有形固定資産（償却資産）額"/>
        <xdr:cNvSpPr txBox="1"/>
      </xdr:nvSpPr>
      <xdr:spPr>
        <a:xfrm>
          <a:off x="21043411" y="712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48686</xdr:rowOff>
    </xdr:from>
    <xdr:ext cx="534377" cy="259045"/>
    <xdr:sp macro="" textlink="">
      <xdr:nvSpPr>
        <xdr:cNvPr id="548" name="n_2mainValue【一般廃棄物処理施設】&#10;一人当たり有形固定資産（償却資産）額"/>
        <xdr:cNvSpPr txBox="1"/>
      </xdr:nvSpPr>
      <xdr:spPr>
        <a:xfrm>
          <a:off x="20167111" y="70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50012</xdr:rowOff>
    </xdr:from>
    <xdr:ext cx="534377" cy="259045"/>
    <xdr:sp macro="" textlink="">
      <xdr:nvSpPr>
        <xdr:cNvPr id="549" name="n_3mainValue【一般廃棄物処理施設】&#10;一人当たり有形固定資産（償却資産）額"/>
        <xdr:cNvSpPr txBox="1"/>
      </xdr:nvSpPr>
      <xdr:spPr>
        <a:xfrm>
          <a:off x="19278111" y="70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0" name="テキスト ボックス 5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1" name="直線コネクタ 5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2" name="テキスト ボックス 5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3" name="直線コネクタ 5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4" name="テキスト ボックス 5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5" name="直線コネクタ 5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6" name="テキスト ボックス 5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7" name="直線コネクタ 5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8" name="テキスト ボックス 5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0" name="テキスト ボックス 5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72" name="直線コネクタ 571"/>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73" name="【保健センター・保健所】&#10;有形固定資産減価償却率最小値テキスト"/>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74" name="直線コネクタ 573"/>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75"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76" name="直線コネクタ 575"/>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577" name="【保健センター・保健所】&#10;有形固定資産減価償却率平均値テキスト"/>
        <xdr:cNvSpPr txBox="1"/>
      </xdr:nvSpPr>
      <xdr:spPr>
        <a:xfrm>
          <a:off x="163576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78" name="フローチャート: 判断 577"/>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79" name="フローチャート: 判断 578"/>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80" name="フローチャート: 判断 579"/>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70358</xdr:rowOff>
    </xdr:from>
    <xdr:to>
      <xdr:col>72</xdr:col>
      <xdr:colOff>38100</xdr:colOff>
      <xdr:row>62</xdr:row>
      <xdr:rowOff>508</xdr:rowOff>
    </xdr:to>
    <xdr:sp macro="" textlink="">
      <xdr:nvSpPr>
        <xdr:cNvPr id="581" name="フローチャート: 判断 580"/>
        <xdr:cNvSpPr/>
      </xdr:nvSpPr>
      <xdr:spPr>
        <a:xfrm>
          <a:off x="1365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2" name="テキスト ボックス 5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3" name="テキスト ボックス 5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4" name="テキスト ボックス 5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5" name="テキスト ボックス 5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6" name="テキスト ボックス 5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97790</xdr:rowOff>
    </xdr:from>
    <xdr:to>
      <xdr:col>85</xdr:col>
      <xdr:colOff>177800</xdr:colOff>
      <xdr:row>59</xdr:row>
      <xdr:rowOff>27940</xdr:rowOff>
    </xdr:to>
    <xdr:sp macro="" textlink="">
      <xdr:nvSpPr>
        <xdr:cNvPr id="587" name="楕円 586"/>
        <xdr:cNvSpPr/>
      </xdr:nvSpPr>
      <xdr:spPr>
        <a:xfrm>
          <a:off x="16268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120667</xdr:rowOff>
    </xdr:from>
    <xdr:ext cx="405111" cy="259045"/>
    <xdr:sp macro="" textlink="">
      <xdr:nvSpPr>
        <xdr:cNvPr id="588" name="【保健センター・保健所】&#10;有形固定資産減価償却率該当値テキスト"/>
        <xdr:cNvSpPr txBox="1"/>
      </xdr:nvSpPr>
      <xdr:spPr>
        <a:xfrm>
          <a:off x="16357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143510</xdr:rowOff>
    </xdr:from>
    <xdr:to>
      <xdr:col>81</xdr:col>
      <xdr:colOff>101600</xdr:colOff>
      <xdr:row>59</xdr:row>
      <xdr:rowOff>73660</xdr:rowOff>
    </xdr:to>
    <xdr:sp macro="" textlink="">
      <xdr:nvSpPr>
        <xdr:cNvPr id="589" name="楕円 588"/>
        <xdr:cNvSpPr/>
      </xdr:nvSpPr>
      <xdr:spPr>
        <a:xfrm>
          <a:off x="1543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148590</xdr:rowOff>
    </xdr:from>
    <xdr:to>
      <xdr:col>85</xdr:col>
      <xdr:colOff>127000</xdr:colOff>
      <xdr:row>59</xdr:row>
      <xdr:rowOff>22860</xdr:rowOff>
    </xdr:to>
    <xdr:cxnSp macro="">
      <xdr:nvCxnSpPr>
        <xdr:cNvPr id="590" name="直線コネクタ 589"/>
        <xdr:cNvCxnSpPr/>
      </xdr:nvCxnSpPr>
      <xdr:spPr>
        <a:xfrm flipV="1">
          <a:off x="15481300" y="100926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17780</xdr:rowOff>
    </xdr:from>
    <xdr:to>
      <xdr:col>76</xdr:col>
      <xdr:colOff>165100</xdr:colOff>
      <xdr:row>59</xdr:row>
      <xdr:rowOff>119380</xdr:rowOff>
    </xdr:to>
    <xdr:sp macro="" textlink="">
      <xdr:nvSpPr>
        <xdr:cNvPr id="591" name="楕円 590"/>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22860</xdr:rowOff>
    </xdr:from>
    <xdr:to>
      <xdr:col>81</xdr:col>
      <xdr:colOff>50800</xdr:colOff>
      <xdr:row>59</xdr:row>
      <xdr:rowOff>68580</xdr:rowOff>
    </xdr:to>
    <xdr:cxnSp macro="">
      <xdr:nvCxnSpPr>
        <xdr:cNvPr id="592" name="直線コネクタ 591"/>
        <xdr:cNvCxnSpPr/>
      </xdr:nvCxnSpPr>
      <xdr:spPr>
        <a:xfrm flipV="1">
          <a:off x="14592300" y="101384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93" name="楕円 592"/>
        <xdr:cNvSpPr/>
      </xdr:nvSpPr>
      <xdr:spPr>
        <a:xfrm>
          <a:off x="13652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68580</xdr:rowOff>
    </xdr:from>
    <xdr:to>
      <xdr:col>76</xdr:col>
      <xdr:colOff>114300</xdr:colOff>
      <xdr:row>60</xdr:row>
      <xdr:rowOff>34290</xdr:rowOff>
    </xdr:to>
    <xdr:cxnSp macro="">
      <xdr:nvCxnSpPr>
        <xdr:cNvPr id="594" name="直線コネクタ 593"/>
        <xdr:cNvCxnSpPr/>
      </xdr:nvCxnSpPr>
      <xdr:spPr>
        <a:xfrm flipV="1">
          <a:off x="13703300" y="1018413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595" name="n_1aveValue【保健センター・保健所】&#10;有形固定資産減価償却率"/>
        <xdr:cNvSpPr txBox="1"/>
      </xdr:nvSpPr>
      <xdr:spPr>
        <a:xfrm>
          <a:off x="152660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596" name="n_2aveValue【保健センター・保健所】&#10;有形固定資産減価償却率"/>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163085</xdr:rowOff>
    </xdr:from>
    <xdr:ext cx="405111" cy="259045"/>
    <xdr:sp macro="" textlink="">
      <xdr:nvSpPr>
        <xdr:cNvPr id="597" name="n_3aveValue【保健センター・保健所】&#10;有形固定資産減価償却率"/>
        <xdr:cNvSpPr txBox="1"/>
      </xdr:nvSpPr>
      <xdr:spPr>
        <a:xfrm>
          <a:off x="13500744" y="1062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90187</xdr:rowOff>
    </xdr:from>
    <xdr:ext cx="405111" cy="259045"/>
    <xdr:sp macro="" textlink="">
      <xdr:nvSpPr>
        <xdr:cNvPr id="598" name="n_1mainValue【保健センター・保健所】&#10;有形固定資産減価償却率"/>
        <xdr:cNvSpPr txBox="1"/>
      </xdr:nvSpPr>
      <xdr:spPr>
        <a:xfrm>
          <a:off x="15266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599" name="n_2mainValue【保健センター・保健所】&#10;有形固定資産減価償却率"/>
        <xdr:cNvSpPr txBox="1"/>
      </xdr:nvSpPr>
      <xdr:spPr>
        <a:xfrm>
          <a:off x="14389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600" name="n_3mainValue【保健センター・保健所】&#10;有形固定資産減価償却率"/>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1" name="直線コネクタ 61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2" name="テキスト ボックス 61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3" name="直線コネクタ 61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4" name="テキスト ボックス 61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5" name="直線コネクタ 61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6" name="テキスト ボックス 61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7" name="直線コネクタ 61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8" name="テキスト ボックス 61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9" name="直線コネクタ 61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0" name="テキスト ボックス 61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1" name="直線コネクタ 62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2" name="テキスト ボックス 62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626" name="直線コネクタ 625"/>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27"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28" name="直線コネクタ 627"/>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629" name="【保健センター・保健所】&#10;一人当たり面積最大値テキスト"/>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630" name="直線コネクタ 629"/>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127199</xdr:rowOff>
    </xdr:from>
    <xdr:ext cx="469744" cy="259045"/>
    <xdr:sp macro="" textlink="">
      <xdr:nvSpPr>
        <xdr:cNvPr id="631" name="【保健センター・保健所】&#10;一人当たり面積平均値テキスト"/>
        <xdr:cNvSpPr txBox="1"/>
      </xdr:nvSpPr>
      <xdr:spPr>
        <a:xfrm>
          <a:off x="22199600" y="1041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632" name="フローチャート: 判断 631"/>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33" name="フローチャート: 判断 632"/>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634" name="フローチャート: 判断 633"/>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635" name="フローチャート: 判断 634"/>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641" name="楕円 640"/>
        <xdr:cNvSpPr/>
      </xdr:nvSpPr>
      <xdr:spPr>
        <a:xfrm>
          <a:off x="22110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9270</xdr:rowOff>
    </xdr:from>
    <xdr:ext cx="469744" cy="259045"/>
    <xdr:sp macro="" textlink="">
      <xdr:nvSpPr>
        <xdr:cNvPr id="642" name="【保健センター・保健所】&#10;一人当たり面積該当値テキスト"/>
        <xdr:cNvSpPr txBox="1"/>
      </xdr:nvSpPr>
      <xdr:spPr>
        <a:xfrm>
          <a:off x="22199600"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30843</xdr:rowOff>
    </xdr:from>
    <xdr:to>
      <xdr:col>112</xdr:col>
      <xdr:colOff>38100</xdr:colOff>
      <xdr:row>62</xdr:row>
      <xdr:rowOff>132443</xdr:rowOff>
    </xdr:to>
    <xdr:sp macro="" textlink="">
      <xdr:nvSpPr>
        <xdr:cNvPr id="643" name="楕円 642"/>
        <xdr:cNvSpPr/>
      </xdr:nvSpPr>
      <xdr:spPr>
        <a:xfrm>
          <a:off x="2127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81643</xdr:rowOff>
    </xdr:from>
    <xdr:to>
      <xdr:col>116</xdr:col>
      <xdr:colOff>63500</xdr:colOff>
      <xdr:row>62</xdr:row>
      <xdr:rowOff>81643</xdr:rowOff>
    </xdr:to>
    <xdr:cxnSp macro="">
      <xdr:nvCxnSpPr>
        <xdr:cNvPr id="644" name="直線コネクタ 643"/>
        <xdr:cNvCxnSpPr/>
      </xdr:nvCxnSpPr>
      <xdr:spPr>
        <a:xfrm>
          <a:off x="21323300" y="1071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30843</xdr:rowOff>
    </xdr:from>
    <xdr:to>
      <xdr:col>107</xdr:col>
      <xdr:colOff>101600</xdr:colOff>
      <xdr:row>62</xdr:row>
      <xdr:rowOff>132443</xdr:rowOff>
    </xdr:to>
    <xdr:sp macro="" textlink="">
      <xdr:nvSpPr>
        <xdr:cNvPr id="645" name="楕円 644"/>
        <xdr:cNvSpPr/>
      </xdr:nvSpPr>
      <xdr:spPr>
        <a:xfrm>
          <a:off x="20383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81643</xdr:rowOff>
    </xdr:from>
    <xdr:to>
      <xdr:col>111</xdr:col>
      <xdr:colOff>177800</xdr:colOff>
      <xdr:row>62</xdr:row>
      <xdr:rowOff>81643</xdr:rowOff>
    </xdr:to>
    <xdr:cxnSp macro="">
      <xdr:nvCxnSpPr>
        <xdr:cNvPr id="646" name="直線コネクタ 645"/>
        <xdr:cNvCxnSpPr/>
      </xdr:nvCxnSpPr>
      <xdr:spPr>
        <a:xfrm>
          <a:off x="20434300" y="1071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30843</xdr:rowOff>
    </xdr:from>
    <xdr:to>
      <xdr:col>102</xdr:col>
      <xdr:colOff>165100</xdr:colOff>
      <xdr:row>62</xdr:row>
      <xdr:rowOff>132443</xdr:rowOff>
    </xdr:to>
    <xdr:sp macro="" textlink="">
      <xdr:nvSpPr>
        <xdr:cNvPr id="647" name="楕円 646"/>
        <xdr:cNvSpPr/>
      </xdr:nvSpPr>
      <xdr:spPr>
        <a:xfrm>
          <a:off x="19494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81643</xdr:rowOff>
    </xdr:from>
    <xdr:to>
      <xdr:col>107</xdr:col>
      <xdr:colOff>50800</xdr:colOff>
      <xdr:row>62</xdr:row>
      <xdr:rowOff>81643</xdr:rowOff>
    </xdr:to>
    <xdr:cxnSp macro="">
      <xdr:nvCxnSpPr>
        <xdr:cNvPr id="648" name="直線コネクタ 647"/>
        <xdr:cNvCxnSpPr/>
      </xdr:nvCxnSpPr>
      <xdr:spPr>
        <a:xfrm>
          <a:off x="19545300" y="1071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18342</xdr:rowOff>
    </xdr:from>
    <xdr:ext cx="469744" cy="259045"/>
    <xdr:sp macro="" textlink="">
      <xdr:nvSpPr>
        <xdr:cNvPr id="649" name="n_1aveValue【保健センター・保健所】&#10;一人当たり面積"/>
        <xdr:cNvSpPr txBox="1"/>
      </xdr:nvSpPr>
      <xdr:spPr>
        <a:xfrm>
          <a:off x="21075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650" name="n_2aveValue【保健センター・保健所】&#10;一人当たり面積"/>
        <xdr:cNvSpPr txBox="1"/>
      </xdr:nvSpPr>
      <xdr:spPr>
        <a:xfrm>
          <a:off x="20199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651" name="n_3aveValue【保健センター・保健所】&#10;一人当たり面積"/>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123570</xdr:rowOff>
    </xdr:from>
    <xdr:ext cx="469744" cy="259045"/>
    <xdr:sp macro="" textlink="">
      <xdr:nvSpPr>
        <xdr:cNvPr id="652" name="n_1mainValue【保健センター・保健所】&#10;一人当たり面積"/>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123570</xdr:rowOff>
    </xdr:from>
    <xdr:ext cx="469744" cy="259045"/>
    <xdr:sp macro="" textlink="">
      <xdr:nvSpPr>
        <xdr:cNvPr id="653" name="n_2mainValue【保健センター・保健所】&#10;一人当たり面積"/>
        <xdr:cNvSpPr txBox="1"/>
      </xdr:nvSpPr>
      <xdr:spPr>
        <a:xfrm>
          <a:off x="20199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123570</xdr:rowOff>
    </xdr:from>
    <xdr:ext cx="469744" cy="259045"/>
    <xdr:sp macro="" textlink="">
      <xdr:nvSpPr>
        <xdr:cNvPr id="654" name="n_3mainValue【保健センター・保健所】&#10;一人当たり面積"/>
        <xdr:cNvSpPr txBox="1"/>
      </xdr:nvSpPr>
      <xdr:spPr>
        <a:xfrm>
          <a:off x="19310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5" name="テキスト ボックス 66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6" name="直線コネクタ 66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67" name="テキスト ボックス 66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68" name="直線コネクタ 66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69" name="テキスト ボックス 66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0" name="直線コネクタ 66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1" name="テキスト ボックス 67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2" name="直線コネクタ 67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3" name="テキスト ボックス 67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5" name="テキスト ボックス 6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51815</xdr:rowOff>
    </xdr:from>
    <xdr:to>
      <xdr:col>85</xdr:col>
      <xdr:colOff>126364</xdr:colOff>
      <xdr:row>84</xdr:row>
      <xdr:rowOff>140970</xdr:rowOff>
    </xdr:to>
    <xdr:cxnSp macro="">
      <xdr:nvCxnSpPr>
        <xdr:cNvPr id="677" name="直線コネクタ 676"/>
        <xdr:cNvCxnSpPr/>
      </xdr:nvCxnSpPr>
      <xdr:spPr>
        <a:xfrm flipV="1">
          <a:off x="16318864" y="13424915"/>
          <a:ext cx="0" cy="11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144797</xdr:rowOff>
    </xdr:from>
    <xdr:ext cx="405111" cy="259045"/>
    <xdr:sp macro="" textlink="">
      <xdr:nvSpPr>
        <xdr:cNvPr id="678" name="【消防施設】&#10;有形固定資産減価償却率最小値テキスト"/>
        <xdr:cNvSpPr txBox="1"/>
      </xdr:nvSpPr>
      <xdr:spPr>
        <a:xfrm>
          <a:off x="16357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140970</xdr:rowOff>
    </xdr:from>
    <xdr:to>
      <xdr:col>86</xdr:col>
      <xdr:colOff>25400</xdr:colOff>
      <xdr:row>84</xdr:row>
      <xdr:rowOff>140970</xdr:rowOff>
    </xdr:to>
    <xdr:cxnSp macro="">
      <xdr:nvCxnSpPr>
        <xdr:cNvPr id="679" name="直線コネクタ 678"/>
        <xdr:cNvCxnSpPr/>
      </xdr:nvCxnSpPr>
      <xdr:spPr>
        <a:xfrm>
          <a:off x="16230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169942</xdr:rowOff>
    </xdr:from>
    <xdr:ext cx="405111" cy="259045"/>
    <xdr:sp macro="" textlink="">
      <xdr:nvSpPr>
        <xdr:cNvPr id="680" name="【消防施設】&#10;有形固定資産減価償却率最大値テキスト"/>
        <xdr:cNvSpPr txBox="1"/>
      </xdr:nvSpPr>
      <xdr:spPr>
        <a:xfrm>
          <a:off x="16357600" y="13200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51815</xdr:rowOff>
    </xdr:from>
    <xdr:to>
      <xdr:col>86</xdr:col>
      <xdr:colOff>25400</xdr:colOff>
      <xdr:row>78</xdr:row>
      <xdr:rowOff>51815</xdr:rowOff>
    </xdr:to>
    <xdr:cxnSp macro="">
      <xdr:nvCxnSpPr>
        <xdr:cNvPr id="681" name="直線コネクタ 680"/>
        <xdr:cNvCxnSpPr/>
      </xdr:nvCxnSpPr>
      <xdr:spPr>
        <a:xfrm>
          <a:off x="16230600" y="1342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170197</xdr:rowOff>
    </xdr:from>
    <xdr:ext cx="405111" cy="259045"/>
    <xdr:sp macro="" textlink="">
      <xdr:nvSpPr>
        <xdr:cNvPr id="682" name="【消防施設】&#10;有形固定資産減価償却率平均値テキスト"/>
        <xdr:cNvSpPr txBox="1"/>
      </xdr:nvSpPr>
      <xdr:spPr>
        <a:xfrm>
          <a:off x="16357600" y="1371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683" name="フローチャート: 判断 682"/>
        <xdr:cNvSpPr/>
      </xdr:nvSpPr>
      <xdr:spPr>
        <a:xfrm>
          <a:off x="16268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142748</xdr:rowOff>
    </xdr:from>
    <xdr:to>
      <xdr:col>81</xdr:col>
      <xdr:colOff>101600</xdr:colOff>
      <xdr:row>81</xdr:row>
      <xdr:rowOff>72898</xdr:rowOff>
    </xdr:to>
    <xdr:sp macro="" textlink="">
      <xdr:nvSpPr>
        <xdr:cNvPr id="684" name="フローチャート: 判断 683"/>
        <xdr:cNvSpPr/>
      </xdr:nvSpPr>
      <xdr:spPr>
        <a:xfrm>
          <a:off x="15430500" y="138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42163</xdr:rowOff>
    </xdr:from>
    <xdr:to>
      <xdr:col>76</xdr:col>
      <xdr:colOff>165100</xdr:colOff>
      <xdr:row>81</xdr:row>
      <xdr:rowOff>143763</xdr:rowOff>
    </xdr:to>
    <xdr:sp macro="" textlink="">
      <xdr:nvSpPr>
        <xdr:cNvPr id="685" name="フローチャート: 判断 684"/>
        <xdr:cNvSpPr/>
      </xdr:nvSpPr>
      <xdr:spPr>
        <a:xfrm>
          <a:off x="14541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115315</xdr:rowOff>
    </xdr:from>
    <xdr:to>
      <xdr:col>72</xdr:col>
      <xdr:colOff>38100</xdr:colOff>
      <xdr:row>82</xdr:row>
      <xdr:rowOff>45465</xdr:rowOff>
    </xdr:to>
    <xdr:sp macro="" textlink="">
      <xdr:nvSpPr>
        <xdr:cNvPr id="686" name="フローチャート: 判断 685"/>
        <xdr:cNvSpPr/>
      </xdr:nvSpPr>
      <xdr:spPr>
        <a:xfrm>
          <a:off x="13652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7" name="テキスト ボックス 68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8" name="テキスト ボックス 68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9" name="テキスト ボックス 68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0" name="テキスト ボックス 68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1" name="テキスト ボックス 69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692" name="楕円 691"/>
        <xdr:cNvSpPr/>
      </xdr:nvSpPr>
      <xdr:spPr>
        <a:xfrm>
          <a:off x="16268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80027</xdr:rowOff>
    </xdr:from>
    <xdr:ext cx="405111" cy="259045"/>
    <xdr:sp macro="" textlink="">
      <xdr:nvSpPr>
        <xdr:cNvPr id="693" name="【消防施設】&#10;有形固定資産減価償却率該当値テキスト"/>
        <xdr:cNvSpPr txBox="1"/>
      </xdr:nvSpPr>
      <xdr:spPr>
        <a:xfrm>
          <a:off x="16357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129032</xdr:rowOff>
    </xdr:from>
    <xdr:to>
      <xdr:col>81</xdr:col>
      <xdr:colOff>101600</xdr:colOff>
      <xdr:row>83</xdr:row>
      <xdr:rowOff>59182</xdr:rowOff>
    </xdr:to>
    <xdr:sp macro="" textlink="">
      <xdr:nvSpPr>
        <xdr:cNvPr id="694" name="楕円 693"/>
        <xdr:cNvSpPr/>
      </xdr:nvSpPr>
      <xdr:spPr>
        <a:xfrm>
          <a:off x="15430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152400</xdr:rowOff>
    </xdr:from>
    <xdr:to>
      <xdr:col>85</xdr:col>
      <xdr:colOff>127000</xdr:colOff>
      <xdr:row>83</xdr:row>
      <xdr:rowOff>8382</xdr:rowOff>
    </xdr:to>
    <xdr:cxnSp macro="">
      <xdr:nvCxnSpPr>
        <xdr:cNvPr id="695" name="直線コネクタ 694"/>
        <xdr:cNvCxnSpPr/>
      </xdr:nvCxnSpPr>
      <xdr:spPr>
        <a:xfrm flipV="1">
          <a:off x="15481300" y="142113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101600</xdr:rowOff>
    </xdr:from>
    <xdr:to>
      <xdr:col>76</xdr:col>
      <xdr:colOff>165100</xdr:colOff>
      <xdr:row>87</xdr:row>
      <xdr:rowOff>31750</xdr:rowOff>
    </xdr:to>
    <xdr:sp macro="" textlink="">
      <xdr:nvSpPr>
        <xdr:cNvPr id="696" name="楕円 695"/>
        <xdr:cNvSpPr/>
      </xdr:nvSpPr>
      <xdr:spPr>
        <a:xfrm>
          <a:off x="14541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8382</xdr:rowOff>
    </xdr:from>
    <xdr:to>
      <xdr:col>81</xdr:col>
      <xdr:colOff>50800</xdr:colOff>
      <xdr:row>86</xdr:row>
      <xdr:rowOff>152400</xdr:rowOff>
    </xdr:to>
    <xdr:cxnSp macro="">
      <xdr:nvCxnSpPr>
        <xdr:cNvPr id="697" name="直線コネクタ 696"/>
        <xdr:cNvCxnSpPr/>
      </xdr:nvCxnSpPr>
      <xdr:spPr>
        <a:xfrm flipV="1">
          <a:off x="14592300" y="14238732"/>
          <a:ext cx="889000" cy="65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89425</xdr:rowOff>
    </xdr:from>
    <xdr:ext cx="405111" cy="259045"/>
    <xdr:sp macro="" textlink="">
      <xdr:nvSpPr>
        <xdr:cNvPr id="698" name="n_1aveValue【消防施設】&#10;有形固定資産減価償却率"/>
        <xdr:cNvSpPr txBox="1"/>
      </xdr:nvSpPr>
      <xdr:spPr>
        <a:xfrm>
          <a:off x="15266044" y="1363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160290</xdr:rowOff>
    </xdr:from>
    <xdr:ext cx="405111" cy="259045"/>
    <xdr:sp macro="" textlink="">
      <xdr:nvSpPr>
        <xdr:cNvPr id="699" name="n_2aveValue【消防施設】&#10;有形固定資産減価償却率"/>
        <xdr:cNvSpPr txBox="1"/>
      </xdr:nvSpPr>
      <xdr:spPr>
        <a:xfrm>
          <a:off x="143897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61992</xdr:rowOff>
    </xdr:from>
    <xdr:ext cx="405111" cy="259045"/>
    <xdr:sp macro="" textlink="">
      <xdr:nvSpPr>
        <xdr:cNvPr id="700" name="n_3aveValue【消防施設】&#10;有形固定資産減価償却率"/>
        <xdr:cNvSpPr txBox="1"/>
      </xdr:nvSpPr>
      <xdr:spPr>
        <a:xfrm>
          <a:off x="13500744"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50309</xdr:rowOff>
    </xdr:from>
    <xdr:ext cx="405111" cy="259045"/>
    <xdr:sp macro="" textlink="">
      <xdr:nvSpPr>
        <xdr:cNvPr id="701" name="n_1mainValue【消防施設】&#10;有形固定資産減価償却率"/>
        <xdr:cNvSpPr txBox="1"/>
      </xdr:nvSpPr>
      <xdr:spPr>
        <a:xfrm>
          <a:off x="15266044" y="142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22877</xdr:rowOff>
    </xdr:from>
    <xdr:ext cx="405111" cy="259045"/>
    <xdr:sp macro="" textlink="">
      <xdr:nvSpPr>
        <xdr:cNvPr id="702" name="n_2mainValue【消防施設】&#10;有形固定資産減価償却率"/>
        <xdr:cNvSpPr txBox="1"/>
      </xdr:nvSpPr>
      <xdr:spPr>
        <a:xfrm>
          <a:off x="14389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3" name="正方形/長方形 7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4" name="正方形/長方形 7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5" name="正方形/長方形 7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6" name="正方形/長方形 7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7" name="正方形/長方形 7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8" name="正方形/長方形 7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9" name="正方形/長方形 7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0" name="正方形/長方形 7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1" name="テキスト ボックス 7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2" name="直線コネクタ 7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13" name="直線コネクタ 712"/>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14" name="テキスト ボックス 713"/>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5" name="直線コネクタ 71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6" name="テキスト ボックス 71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17" name="直線コネクタ 716"/>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18" name="テキスト ボックス 717"/>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9" name="直線コネクタ 7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0" name="テキスト ボックス 7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146686</xdr:rowOff>
    </xdr:from>
    <xdr:to>
      <xdr:col>116</xdr:col>
      <xdr:colOff>62864</xdr:colOff>
      <xdr:row>85</xdr:row>
      <xdr:rowOff>66675</xdr:rowOff>
    </xdr:to>
    <xdr:cxnSp macro="">
      <xdr:nvCxnSpPr>
        <xdr:cNvPr id="722" name="直線コネクタ 721"/>
        <xdr:cNvCxnSpPr/>
      </xdr:nvCxnSpPr>
      <xdr:spPr>
        <a:xfrm flipV="1">
          <a:off x="22160864" y="13519786"/>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70502</xdr:rowOff>
    </xdr:from>
    <xdr:ext cx="469744" cy="259045"/>
    <xdr:sp macro="" textlink="">
      <xdr:nvSpPr>
        <xdr:cNvPr id="723" name="【消防施設】&#10;一人当たり面積最小値テキスト"/>
        <xdr:cNvSpPr txBox="1"/>
      </xdr:nvSpPr>
      <xdr:spPr>
        <a:xfrm>
          <a:off x="22199600" y="1464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66675</xdr:rowOff>
    </xdr:from>
    <xdr:to>
      <xdr:col>116</xdr:col>
      <xdr:colOff>152400</xdr:colOff>
      <xdr:row>85</xdr:row>
      <xdr:rowOff>66675</xdr:rowOff>
    </xdr:to>
    <xdr:cxnSp macro="">
      <xdr:nvCxnSpPr>
        <xdr:cNvPr id="724" name="直線コネクタ 723"/>
        <xdr:cNvCxnSpPr/>
      </xdr:nvCxnSpPr>
      <xdr:spPr>
        <a:xfrm>
          <a:off x="22072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93363</xdr:rowOff>
    </xdr:from>
    <xdr:ext cx="469744" cy="259045"/>
    <xdr:sp macro="" textlink="">
      <xdr:nvSpPr>
        <xdr:cNvPr id="725" name="【消防施設】&#10;一人当たり面積最大値テキスト"/>
        <xdr:cNvSpPr txBox="1"/>
      </xdr:nvSpPr>
      <xdr:spPr>
        <a:xfrm>
          <a:off x="22199600" y="132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146686</xdr:rowOff>
    </xdr:from>
    <xdr:to>
      <xdr:col>116</xdr:col>
      <xdr:colOff>152400</xdr:colOff>
      <xdr:row>78</xdr:row>
      <xdr:rowOff>146686</xdr:rowOff>
    </xdr:to>
    <xdr:cxnSp macro="">
      <xdr:nvCxnSpPr>
        <xdr:cNvPr id="726" name="直線コネクタ 725"/>
        <xdr:cNvCxnSpPr/>
      </xdr:nvCxnSpPr>
      <xdr:spPr>
        <a:xfrm>
          <a:off x="22072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27" name="【消防施設】&#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28" name="フローチャート: 判断 72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164464</xdr:rowOff>
    </xdr:from>
    <xdr:to>
      <xdr:col>112</xdr:col>
      <xdr:colOff>38100</xdr:colOff>
      <xdr:row>84</xdr:row>
      <xdr:rowOff>94614</xdr:rowOff>
    </xdr:to>
    <xdr:sp macro="" textlink="">
      <xdr:nvSpPr>
        <xdr:cNvPr id="729" name="フローチャート: 判断 728"/>
        <xdr:cNvSpPr/>
      </xdr:nvSpPr>
      <xdr:spPr>
        <a:xfrm>
          <a:off x="21272500" y="1439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30" name="フローチャート: 判断 72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31" name="フローチャート: 判断 730"/>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2" name="テキスト ボックス 7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3" name="テキスト ボックス 7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4" name="テキスト ボックス 7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5" name="テキスト ボックス 7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6" name="テキスト ボックス 7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737" name="楕円 736"/>
        <xdr:cNvSpPr/>
      </xdr:nvSpPr>
      <xdr:spPr>
        <a:xfrm>
          <a:off x="22110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170197</xdr:rowOff>
    </xdr:from>
    <xdr:ext cx="469744" cy="259045"/>
    <xdr:sp macro="" textlink="">
      <xdr:nvSpPr>
        <xdr:cNvPr id="738" name="【消防施設】&#10;一人当たり面積該当値テキスト"/>
        <xdr:cNvSpPr txBox="1"/>
      </xdr:nvSpPr>
      <xdr:spPr>
        <a:xfrm>
          <a:off x="22199600" y="1422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739" name="楕円 738"/>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26670</xdr:rowOff>
    </xdr:to>
    <xdr:cxnSp macro="">
      <xdr:nvCxnSpPr>
        <xdr:cNvPr id="740" name="直線コネクタ 739"/>
        <xdr:cNvCxnSpPr/>
      </xdr:nvCxnSpPr>
      <xdr:spPr>
        <a:xfrm>
          <a:off x="21323300" y="144170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41" name="楕円 740"/>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85</xdr:row>
      <xdr:rowOff>95250</xdr:rowOff>
    </xdr:to>
    <xdr:cxnSp macro="">
      <xdr:nvCxnSpPr>
        <xdr:cNvPr id="742" name="直線コネクタ 741"/>
        <xdr:cNvCxnSpPr/>
      </xdr:nvCxnSpPr>
      <xdr:spPr>
        <a:xfrm flipV="1">
          <a:off x="20434300" y="144170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85741</xdr:rowOff>
    </xdr:from>
    <xdr:ext cx="469744" cy="259045"/>
    <xdr:sp macro="" textlink="">
      <xdr:nvSpPr>
        <xdr:cNvPr id="743" name="n_1aveValue【消防施設】&#10;一人当たり面積"/>
        <xdr:cNvSpPr txBox="1"/>
      </xdr:nvSpPr>
      <xdr:spPr>
        <a:xfrm>
          <a:off x="21075727" y="1448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44"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45" name="n_3aveValue【消防施設】&#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82566</xdr:rowOff>
    </xdr:from>
    <xdr:ext cx="469744" cy="259045"/>
    <xdr:sp macro="" textlink="">
      <xdr:nvSpPr>
        <xdr:cNvPr id="746" name="n_1mainValue【消防施設】&#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47" name="n_2mainValue【消防施設】&#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58" name="直線コネクタ 7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59" name="テキスト ボックス 75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0" name="直線コネクタ 7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1" name="テキスト ボックス 7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2" name="直線コネクタ 7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3" name="テキスト ボックス 7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4" name="直線コネクタ 7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5" name="テキスト ボックス 7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6" name="直線コネクタ 7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7" name="テキスト ボックス 76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9" name="テキスト ボックス 7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71" name="直線コネクタ 770"/>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72"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73" name="直線コネクタ 772"/>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74"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75" name="直線コネクタ 774"/>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776" name="【庁舎】&#10;有形固定資産減価償却率平均値テキスト"/>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77" name="フローチャート: 判断 776"/>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78" name="フローチャート: 判断 777"/>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79" name="フローチャート: 判断 778"/>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97789</xdr:rowOff>
    </xdr:from>
    <xdr:to>
      <xdr:col>72</xdr:col>
      <xdr:colOff>38100</xdr:colOff>
      <xdr:row>102</xdr:row>
      <xdr:rowOff>27939</xdr:rowOff>
    </xdr:to>
    <xdr:sp macro="" textlink="">
      <xdr:nvSpPr>
        <xdr:cNvPr id="780" name="フローチャート: 判断 779"/>
        <xdr:cNvSpPr/>
      </xdr:nvSpPr>
      <xdr:spPr>
        <a:xfrm>
          <a:off x="13652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50164</xdr:rowOff>
    </xdr:from>
    <xdr:to>
      <xdr:col>85</xdr:col>
      <xdr:colOff>177800</xdr:colOff>
      <xdr:row>100</xdr:row>
      <xdr:rowOff>151764</xdr:rowOff>
    </xdr:to>
    <xdr:sp macro="" textlink="">
      <xdr:nvSpPr>
        <xdr:cNvPr id="786" name="楕円 785"/>
        <xdr:cNvSpPr/>
      </xdr:nvSpPr>
      <xdr:spPr>
        <a:xfrm>
          <a:off x="16268700" y="1719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73041</xdr:rowOff>
    </xdr:from>
    <xdr:ext cx="405111" cy="259045"/>
    <xdr:sp macro="" textlink="">
      <xdr:nvSpPr>
        <xdr:cNvPr id="787" name="【庁舎】&#10;有形固定資産減価償却率該当値テキスト"/>
        <xdr:cNvSpPr txBox="1"/>
      </xdr:nvSpPr>
      <xdr:spPr>
        <a:xfrm>
          <a:off x="16357600" y="1704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92075</xdr:rowOff>
    </xdr:from>
    <xdr:to>
      <xdr:col>81</xdr:col>
      <xdr:colOff>101600</xdr:colOff>
      <xdr:row>101</xdr:row>
      <xdr:rowOff>22225</xdr:rowOff>
    </xdr:to>
    <xdr:sp macro="" textlink="">
      <xdr:nvSpPr>
        <xdr:cNvPr id="788" name="楕円 787"/>
        <xdr:cNvSpPr/>
      </xdr:nvSpPr>
      <xdr:spPr>
        <a:xfrm>
          <a:off x="15430500" y="172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100964</xdr:rowOff>
    </xdr:from>
    <xdr:to>
      <xdr:col>85</xdr:col>
      <xdr:colOff>127000</xdr:colOff>
      <xdr:row>100</xdr:row>
      <xdr:rowOff>142875</xdr:rowOff>
    </xdr:to>
    <xdr:cxnSp macro="">
      <xdr:nvCxnSpPr>
        <xdr:cNvPr id="789" name="直線コネクタ 788"/>
        <xdr:cNvCxnSpPr/>
      </xdr:nvCxnSpPr>
      <xdr:spPr>
        <a:xfrm flipV="1">
          <a:off x="15481300" y="172459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145414</xdr:rowOff>
    </xdr:from>
    <xdr:to>
      <xdr:col>76</xdr:col>
      <xdr:colOff>165100</xdr:colOff>
      <xdr:row>101</xdr:row>
      <xdr:rowOff>75564</xdr:rowOff>
    </xdr:to>
    <xdr:sp macro="" textlink="">
      <xdr:nvSpPr>
        <xdr:cNvPr id="790" name="楕円 789"/>
        <xdr:cNvSpPr/>
      </xdr:nvSpPr>
      <xdr:spPr>
        <a:xfrm>
          <a:off x="145415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142875</xdr:rowOff>
    </xdr:from>
    <xdr:to>
      <xdr:col>81</xdr:col>
      <xdr:colOff>50800</xdr:colOff>
      <xdr:row>101</xdr:row>
      <xdr:rowOff>24764</xdr:rowOff>
    </xdr:to>
    <xdr:cxnSp macro="">
      <xdr:nvCxnSpPr>
        <xdr:cNvPr id="791" name="直線コネクタ 790"/>
        <xdr:cNvCxnSpPr/>
      </xdr:nvCxnSpPr>
      <xdr:spPr>
        <a:xfrm flipV="1">
          <a:off x="14592300" y="1728787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90170</xdr:rowOff>
    </xdr:from>
    <xdr:to>
      <xdr:col>72</xdr:col>
      <xdr:colOff>38100</xdr:colOff>
      <xdr:row>102</xdr:row>
      <xdr:rowOff>20320</xdr:rowOff>
    </xdr:to>
    <xdr:sp macro="" textlink="">
      <xdr:nvSpPr>
        <xdr:cNvPr id="792" name="楕円 791"/>
        <xdr:cNvSpPr/>
      </xdr:nvSpPr>
      <xdr:spPr>
        <a:xfrm>
          <a:off x="136525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24764</xdr:rowOff>
    </xdr:from>
    <xdr:to>
      <xdr:col>76</xdr:col>
      <xdr:colOff>114300</xdr:colOff>
      <xdr:row>101</xdr:row>
      <xdr:rowOff>140970</xdr:rowOff>
    </xdr:to>
    <xdr:cxnSp macro="">
      <xdr:nvCxnSpPr>
        <xdr:cNvPr id="793" name="直線コネクタ 792"/>
        <xdr:cNvCxnSpPr/>
      </xdr:nvCxnSpPr>
      <xdr:spPr>
        <a:xfrm flipV="1">
          <a:off x="13703300" y="17341214"/>
          <a:ext cx="8890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45738</xdr:rowOff>
    </xdr:from>
    <xdr:ext cx="405111" cy="259045"/>
    <xdr:sp macro="" textlink="">
      <xdr:nvSpPr>
        <xdr:cNvPr id="794" name="n_1aveValue【庁舎】&#10;有形固定資産減価償却率"/>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64788</xdr:rowOff>
    </xdr:from>
    <xdr:ext cx="405111" cy="259045"/>
    <xdr:sp macro="" textlink="">
      <xdr:nvSpPr>
        <xdr:cNvPr id="795" name="n_2aveValue【庁舎】&#10;有形固定資産減価償却率"/>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19066</xdr:rowOff>
    </xdr:from>
    <xdr:ext cx="405111" cy="259045"/>
    <xdr:sp macro="" textlink="">
      <xdr:nvSpPr>
        <xdr:cNvPr id="796" name="n_3aveValue【庁舎】&#10;有形固定資産減価償却率"/>
        <xdr:cNvSpPr txBox="1"/>
      </xdr:nvSpPr>
      <xdr:spPr>
        <a:xfrm>
          <a:off x="135007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38752</xdr:rowOff>
    </xdr:from>
    <xdr:ext cx="405111" cy="259045"/>
    <xdr:sp macro="" textlink="">
      <xdr:nvSpPr>
        <xdr:cNvPr id="797" name="n_1mainValue【庁舎】&#10;有形固定資産減価償却率"/>
        <xdr:cNvSpPr txBox="1"/>
      </xdr:nvSpPr>
      <xdr:spPr>
        <a:xfrm>
          <a:off x="15266044" y="1701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92091</xdr:rowOff>
    </xdr:from>
    <xdr:ext cx="405111" cy="259045"/>
    <xdr:sp macro="" textlink="">
      <xdr:nvSpPr>
        <xdr:cNvPr id="798" name="n_2mainValue【庁舎】&#10;有形固定資産減価償却率"/>
        <xdr:cNvSpPr txBox="1"/>
      </xdr:nvSpPr>
      <xdr:spPr>
        <a:xfrm>
          <a:off x="14389744" y="1706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36847</xdr:rowOff>
    </xdr:from>
    <xdr:ext cx="405111" cy="259045"/>
    <xdr:sp macro="" textlink="">
      <xdr:nvSpPr>
        <xdr:cNvPr id="799" name="n_3mainValue【庁舎】&#10;有形固定資産減価償却率"/>
        <xdr:cNvSpPr txBox="1"/>
      </xdr:nvSpPr>
      <xdr:spPr>
        <a:xfrm>
          <a:off x="13500744"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821" name="直線コネクタ 820"/>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22"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23" name="直線コネクタ 822"/>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824" name="【庁舎】&#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825" name="直線コネクタ 824"/>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121429</xdr:rowOff>
    </xdr:from>
    <xdr:ext cx="469744" cy="259045"/>
    <xdr:sp macro="" textlink="">
      <xdr:nvSpPr>
        <xdr:cNvPr id="826" name="【庁舎】&#10;一人当たり面積平均値テキスト"/>
        <xdr:cNvSpPr txBox="1"/>
      </xdr:nvSpPr>
      <xdr:spPr>
        <a:xfrm>
          <a:off x="22199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827" name="フローチャート: 判断 826"/>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828" name="フローチャート: 判断 827"/>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829" name="フローチャート: 判断 828"/>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830" name="フローチャート: 判断 829"/>
        <xdr:cNvSpPr/>
      </xdr:nvSpPr>
      <xdr:spPr>
        <a:xfrm>
          <a:off x="19494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130556</xdr:rowOff>
    </xdr:from>
    <xdr:to>
      <xdr:col>116</xdr:col>
      <xdr:colOff>114300</xdr:colOff>
      <xdr:row>105</xdr:row>
      <xdr:rowOff>60706</xdr:rowOff>
    </xdr:to>
    <xdr:sp macro="" textlink="">
      <xdr:nvSpPr>
        <xdr:cNvPr id="836" name="楕円 835"/>
        <xdr:cNvSpPr/>
      </xdr:nvSpPr>
      <xdr:spPr>
        <a:xfrm>
          <a:off x="221107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108983</xdr:rowOff>
    </xdr:from>
    <xdr:ext cx="469744" cy="259045"/>
    <xdr:sp macro="" textlink="">
      <xdr:nvSpPr>
        <xdr:cNvPr id="837" name="【庁舎】&#10;一人当たり面積該当値テキスト"/>
        <xdr:cNvSpPr txBox="1"/>
      </xdr:nvSpPr>
      <xdr:spPr>
        <a:xfrm>
          <a:off x="22199600" y="1793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135128</xdr:rowOff>
    </xdr:from>
    <xdr:to>
      <xdr:col>112</xdr:col>
      <xdr:colOff>38100</xdr:colOff>
      <xdr:row>105</xdr:row>
      <xdr:rowOff>65278</xdr:rowOff>
    </xdr:to>
    <xdr:sp macro="" textlink="">
      <xdr:nvSpPr>
        <xdr:cNvPr id="838" name="楕円 837"/>
        <xdr:cNvSpPr/>
      </xdr:nvSpPr>
      <xdr:spPr>
        <a:xfrm>
          <a:off x="21272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xdr:rowOff>
    </xdr:from>
    <xdr:to>
      <xdr:col>116</xdr:col>
      <xdr:colOff>63500</xdr:colOff>
      <xdr:row>105</xdr:row>
      <xdr:rowOff>14478</xdr:rowOff>
    </xdr:to>
    <xdr:cxnSp macro="">
      <xdr:nvCxnSpPr>
        <xdr:cNvPr id="839" name="直線コネクタ 838"/>
        <xdr:cNvCxnSpPr/>
      </xdr:nvCxnSpPr>
      <xdr:spPr>
        <a:xfrm flipV="1">
          <a:off x="21323300" y="180121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40" name="楕円 839"/>
        <xdr:cNvSpPr/>
      </xdr:nvSpPr>
      <xdr:spPr>
        <a:xfrm>
          <a:off x="2038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xdr:rowOff>
    </xdr:from>
    <xdr:to>
      <xdr:col>111</xdr:col>
      <xdr:colOff>177800</xdr:colOff>
      <xdr:row>105</xdr:row>
      <xdr:rowOff>19050</xdr:rowOff>
    </xdr:to>
    <xdr:cxnSp macro="">
      <xdr:nvCxnSpPr>
        <xdr:cNvPr id="841" name="直線コネクタ 840"/>
        <xdr:cNvCxnSpPr/>
      </xdr:nvCxnSpPr>
      <xdr:spPr>
        <a:xfrm flipV="1">
          <a:off x="20434300" y="18016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144272</xdr:rowOff>
    </xdr:from>
    <xdr:to>
      <xdr:col>102</xdr:col>
      <xdr:colOff>165100</xdr:colOff>
      <xdr:row>105</xdr:row>
      <xdr:rowOff>74422</xdr:rowOff>
    </xdr:to>
    <xdr:sp macro="" textlink="">
      <xdr:nvSpPr>
        <xdr:cNvPr id="842" name="楕円 841"/>
        <xdr:cNvSpPr/>
      </xdr:nvSpPr>
      <xdr:spPr>
        <a:xfrm>
          <a:off x="19494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19050</xdr:rowOff>
    </xdr:from>
    <xdr:to>
      <xdr:col>107</xdr:col>
      <xdr:colOff>50800</xdr:colOff>
      <xdr:row>105</xdr:row>
      <xdr:rowOff>23622</xdr:rowOff>
    </xdr:to>
    <xdr:cxnSp macro="">
      <xdr:nvCxnSpPr>
        <xdr:cNvPr id="843" name="直線コネクタ 842"/>
        <xdr:cNvCxnSpPr/>
      </xdr:nvCxnSpPr>
      <xdr:spPr>
        <a:xfrm flipV="1">
          <a:off x="19545300" y="1802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26940</xdr:rowOff>
    </xdr:from>
    <xdr:ext cx="469744" cy="259045"/>
    <xdr:sp macro="" textlink="">
      <xdr:nvSpPr>
        <xdr:cNvPr id="844" name="n_1aveValue【庁舎】&#10;一人当たり面積"/>
        <xdr:cNvSpPr txBox="1"/>
      </xdr:nvSpPr>
      <xdr:spPr>
        <a:xfrm>
          <a:off x="21075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31514</xdr:rowOff>
    </xdr:from>
    <xdr:ext cx="469744" cy="259045"/>
    <xdr:sp macro="" textlink="">
      <xdr:nvSpPr>
        <xdr:cNvPr id="845" name="n_2aveValue【庁舎】&#10;一人当たり面積"/>
        <xdr:cNvSpPr txBox="1"/>
      </xdr:nvSpPr>
      <xdr:spPr>
        <a:xfrm>
          <a:off x="20199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120414</xdr:rowOff>
    </xdr:from>
    <xdr:ext cx="469744" cy="259045"/>
    <xdr:sp macro="" textlink="">
      <xdr:nvSpPr>
        <xdr:cNvPr id="846" name="n_3aveValue【庁舎】&#10;一人当たり面積"/>
        <xdr:cNvSpPr txBox="1"/>
      </xdr:nvSpPr>
      <xdr:spPr>
        <a:xfrm>
          <a:off x="19310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56405</xdr:rowOff>
    </xdr:from>
    <xdr:ext cx="469744" cy="259045"/>
    <xdr:sp macro="" textlink="">
      <xdr:nvSpPr>
        <xdr:cNvPr id="847" name="n_1mainValue【庁舎】&#10;一人当たり面積"/>
        <xdr:cNvSpPr txBox="1"/>
      </xdr:nvSpPr>
      <xdr:spPr>
        <a:xfrm>
          <a:off x="210757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60977</xdr:rowOff>
    </xdr:from>
    <xdr:ext cx="469744" cy="259045"/>
    <xdr:sp macro="" textlink="">
      <xdr:nvSpPr>
        <xdr:cNvPr id="848" name="n_2mainValue【庁舎】&#10;一人当たり面積"/>
        <xdr:cNvSpPr txBox="1"/>
      </xdr:nvSpPr>
      <xdr:spPr>
        <a:xfrm>
          <a:off x="20199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90949</xdr:rowOff>
    </xdr:from>
    <xdr:ext cx="469744" cy="259045"/>
    <xdr:sp macro="" textlink="">
      <xdr:nvSpPr>
        <xdr:cNvPr id="849" name="n_3mainValue【庁舎】&#10;一人当たり面積"/>
        <xdr:cNvSpPr txBox="1"/>
      </xdr:nvSpPr>
      <xdr:spPr>
        <a:xfrm>
          <a:off x="193104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ポイント類似団体平均を上回っている。本庁舎は昭和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年に建設されており、現在、令和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年度の供用開始を目指し建替事業を進めているため、今後は数値の改善が見込まれる。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有形固定資産減価償却率が比較的高い体育館・プール、福祉施設及び市民会館については、毎年実施している「診断のすゝめ」など定期的な点検等と計画的な予防保全に努め、安心・安全なサービスの提供を図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165,409
163,430
286.65
65,063,195
63,458,593
1,135,319
36,322,778
65,872,845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固定資産税（償却資産）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の増等により前年度から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ポイント上昇したものの、類似団体平均を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25400</xdr:rowOff>
    </xdr:to>
    <xdr:cxnSp macro="">
      <xdr:nvCxnSpPr>
        <xdr:cNvPr id="69" name="直線コネクタ 68"/>
        <xdr:cNvCxnSpPr/>
      </xdr:nvCxnSpPr>
      <xdr:spPr>
        <a:xfrm flipV="1">
          <a:off x="4114800" y="72128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106132</xdr:rowOff>
    </xdr:from>
    <xdr:ext cx="762000" cy="259045"/>
    <xdr:sp macro="" textlink="">
      <xdr:nvSpPr>
        <xdr:cNvPr id="70" name="財政力平均値テキスト"/>
        <xdr:cNvSpPr txBox="1"/>
      </xdr:nvSpPr>
      <xdr:spPr>
        <a:xfrm>
          <a:off x="5041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38805</xdr:rowOff>
    </xdr:to>
    <xdr:cxnSp macro="">
      <xdr:nvCxnSpPr>
        <xdr:cNvPr id="72" name="直線コネクタ 71"/>
        <xdr:cNvCxnSpPr/>
      </xdr:nvCxnSpPr>
      <xdr:spPr>
        <a:xfrm flipV="1">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38805</xdr:rowOff>
    </xdr:to>
    <xdr:cxnSp macro="">
      <xdr:nvCxnSpPr>
        <xdr:cNvPr id="75" name="直線コネクタ 74"/>
        <xdr:cNvCxnSpPr/>
      </xdr:nvCxnSpPr>
      <xdr:spPr>
        <a:xfrm>
          <a:off x="2336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52211</xdr:rowOff>
    </xdr:to>
    <xdr:cxnSp macro="">
      <xdr:nvCxnSpPr>
        <xdr:cNvPr id="78" name="直線コネクタ 77"/>
        <xdr:cNvCxnSpPr/>
      </xdr:nvCxnSpPr>
      <xdr:spPr>
        <a:xfrm flipV="1">
          <a:off x="1447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80" name="テキスト ボックス 79"/>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104722</xdr:rowOff>
    </xdr:from>
    <xdr:ext cx="762000" cy="259045"/>
    <xdr:sp macro="" textlink="">
      <xdr:nvSpPr>
        <xdr:cNvPr id="89" name="財政力該当値テキスト"/>
        <xdr:cNvSpPr txBox="1"/>
      </xdr:nvSpPr>
      <xdr:spPr>
        <a:xfrm>
          <a:off x="5041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93" name="テキスト ボックス 92"/>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95" name="テキスト ボックス 94"/>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97" name="テキスト ボックス 96"/>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300">
              <a:latin typeface="ＭＳ Ｐゴシック" panose="020B0600070205080204" pitchFamily="50" charset="-128"/>
              <a:ea typeface="ＭＳ Ｐゴシック" panose="020B0600070205080204" pitchFamily="50" charset="-128"/>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歳出に占める公債費の割合が高い（本市</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％）ことなどから、類似団体平均を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宇部市財政運営指針</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」に基づき地方債残高の削減による公債費の縮減に努める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とともに、事業の見直し等により経常経費の抑制に努める。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80518</xdr:rowOff>
    </xdr:from>
    <xdr:to>
      <xdr:col>23</xdr:col>
      <xdr:colOff>133350</xdr:colOff>
      <xdr:row>63</xdr:row>
      <xdr:rowOff>119126</xdr:rowOff>
    </xdr:to>
    <xdr:cxnSp macro="">
      <xdr:nvCxnSpPr>
        <xdr:cNvPr id="130" name="直線コネクタ 129"/>
        <xdr:cNvCxnSpPr/>
      </xdr:nvCxnSpPr>
      <xdr:spPr>
        <a:xfrm>
          <a:off x="4114800" y="1088186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1"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80518</xdr:rowOff>
    </xdr:from>
    <xdr:to>
      <xdr:col>19</xdr:col>
      <xdr:colOff>133350</xdr:colOff>
      <xdr:row>63</xdr:row>
      <xdr:rowOff>157734</xdr:rowOff>
    </xdr:to>
    <xdr:cxnSp macro="">
      <xdr:nvCxnSpPr>
        <xdr:cNvPr id="133" name="直線コネクタ 132"/>
        <xdr:cNvCxnSpPr/>
      </xdr:nvCxnSpPr>
      <xdr:spPr>
        <a:xfrm flipV="1">
          <a:off x="3225800" y="108818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35" name="テキスト ボックス 134"/>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51562</xdr:rowOff>
    </xdr:from>
    <xdr:to>
      <xdr:col>15</xdr:col>
      <xdr:colOff>82550</xdr:colOff>
      <xdr:row>63</xdr:row>
      <xdr:rowOff>157734</xdr:rowOff>
    </xdr:to>
    <xdr:cxnSp macro="">
      <xdr:nvCxnSpPr>
        <xdr:cNvPr id="136" name="直線コネクタ 135"/>
        <xdr:cNvCxnSpPr/>
      </xdr:nvCxnSpPr>
      <xdr:spPr>
        <a:xfrm>
          <a:off x="2336800" y="1085291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51562</xdr:rowOff>
    </xdr:from>
    <xdr:to>
      <xdr:col>11</xdr:col>
      <xdr:colOff>31750</xdr:colOff>
      <xdr:row>64</xdr:row>
      <xdr:rowOff>82804</xdr:rowOff>
    </xdr:to>
    <xdr:cxnSp macro="">
      <xdr:nvCxnSpPr>
        <xdr:cNvPr id="139" name="直線コネクタ 138"/>
        <xdr:cNvCxnSpPr/>
      </xdr:nvCxnSpPr>
      <xdr:spPr>
        <a:xfrm flipV="1">
          <a:off x="1447800" y="1085291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41" name="テキスト ボックス 140"/>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49" name="楕円 148"/>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40403</xdr:rowOff>
    </xdr:from>
    <xdr:ext cx="762000" cy="259045"/>
    <xdr:sp macro="" textlink="">
      <xdr:nvSpPr>
        <xdr:cNvPr id="150"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29718</xdr:rowOff>
    </xdr:from>
    <xdr:to>
      <xdr:col>19</xdr:col>
      <xdr:colOff>184150</xdr:colOff>
      <xdr:row>63</xdr:row>
      <xdr:rowOff>131318</xdr:rowOff>
    </xdr:to>
    <xdr:sp macro="" textlink="">
      <xdr:nvSpPr>
        <xdr:cNvPr id="151" name="楕円 150"/>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116095</xdr:rowOff>
    </xdr:from>
    <xdr:ext cx="736600" cy="259045"/>
    <xdr:sp macro="" textlink="">
      <xdr:nvSpPr>
        <xdr:cNvPr id="152" name="テキスト ボックス 151"/>
        <xdr:cNvSpPr txBox="1"/>
      </xdr:nvSpPr>
      <xdr:spPr>
        <a:xfrm>
          <a:off x="3733800" y="1091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3" name="楕円 152"/>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54" name="テキスト ボックス 153"/>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762</xdr:rowOff>
    </xdr:from>
    <xdr:to>
      <xdr:col>11</xdr:col>
      <xdr:colOff>82550</xdr:colOff>
      <xdr:row>63</xdr:row>
      <xdr:rowOff>102362</xdr:rowOff>
    </xdr:to>
    <xdr:sp macro="" textlink="">
      <xdr:nvSpPr>
        <xdr:cNvPr id="155" name="楕円 154"/>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56" name="テキスト ボックス 155"/>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57" name="楕円 156"/>
        <xdr:cNvSpPr/>
      </xdr:nvSpPr>
      <xdr:spPr>
        <a:xfrm>
          <a:off x="1397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58" name="テキスト ボックス 157"/>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千円下回っている要因は、人件費や物件費の歳出に占める割合が類似団体平均より低くなっているためである。</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しかし見方を変えると、義務的経費（公債費、扶助費等）に歳出が嵩み、物件費等に十分回っていないとも言える。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今後、事業の民営化や委託を進めていくと増加していく費目であるため、人件費とのバランスをとりながら全体としてのコスト低減を図る。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84263</xdr:rowOff>
    </xdr:from>
    <xdr:to>
      <xdr:col>23</xdr:col>
      <xdr:colOff>133350</xdr:colOff>
      <xdr:row>82</xdr:row>
      <xdr:rowOff>114288</xdr:rowOff>
    </xdr:to>
    <xdr:cxnSp macro="">
      <xdr:nvCxnSpPr>
        <xdr:cNvPr id="195" name="直線コネクタ 194"/>
        <xdr:cNvCxnSpPr/>
      </xdr:nvCxnSpPr>
      <xdr:spPr>
        <a:xfrm>
          <a:off x="4114800" y="14143163"/>
          <a:ext cx="838200" cy="3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137853</xdr:rowOff>
    </xdr:from>
    <xdr:ext cx="762000" cy="259045"/>
    <xdr:sp macro="" textlink="">
      <xdr:nvSpPr>
        <xdr:cNvPr id="196" name="人件費・物件費等の状況平均値テキスト"/>
        <xdr:cNvSpPr txBox="1"/>
      </xdr:nvSpPr>
      <xdr:spPr>
        <a:xfrm>
          <a:off x="5041900" y="1419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54181</xdr:rowOff>
    </xdr:from>
    <xdr:to>
      <xdr:col>19</xdr:col>
      <xdr:colOff>133350</xdr:colOff>
      <xdr:row>82</xdr:row>
      <xdr:rowOff>84263</xdr:rowOff>
    </xdr:to>
    <xdr:cxnSp macro="">
      <xdr:nvCxnSpPr>
        <xdr:cNvPr id="198" name="直線コネクタ 197"/>
        <xdr:cNvCxnSpPr/>
      </xdr:nvCxnSpPr>
      <xdr:spPr>
        <a:xfrm>
          <a:off x="3225800" y="14113081"/>
          <a:ext cx="889000" cy="3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54181</xdr:rowOff>
    </xdr:from>
    <xdr:to>
      <xdr:col>15</xdr:col>
      <xdr:colOff>82550</xdr:colOff>
      <xdr:row>82</xdr:row>
      <xdr:rowOff>56341</xdr:rowOff>
    </xdr:to>
    <xdr:cxnSp macro="">
      <xdr:nvCxnSpPr>
        <xdr:cNvPr id="201" name="直線コネクタ 200"/>
        <xdr:cNvCxnSpPr/>
      </xdr:nvCxnSpPr>
      <xdr:spPr>
        <a:xfrm flipV="1">
          <a:off x="2336800" y="14113081"/>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18148</xdr:rowOff>
    </xdr:from>
    <xdr:to>
      <xdr:col>11</xdr:col>
      <xdr:colOff>31750</xdr:colOff>
      <xdr:row>82</xdr:row>
      <xdr:rowOff>56341</xdr:rowOff>
    </xdr:to>
    <xdr:cxnSp macro="">
      <xdr:nvCxnSpPr>
        <xdr:cNvPr id="204" name="直線コネクタ 203"/>
        <xdr:cNvCxnSpPr/>
      </xdr:nvCxnSpPr>
      <xdr:spPr>
        <a:xfrm>
          <a:off x="1447800" y="14077048"/>
          <a:ext cx="889000" cy="3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71775</xdr:rowOff>
    </xdr:from>
    <xdr:ext cx="762000" cy="259045"/>
    <xdr:sp macro="" textlink="">
      <xdr:nvSpPr>
        <xdr:cNvPr id="206" name="テキスト ボックス 205"/>
        <xdr:cNvSpPr txBox="1"/>
      </xdr:nvSpPr>
      <xdr:spPr>
        <a:xfrm>
          <a:off x="1955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63488</xdr:rowOff>
    </xdr:from>
    <xdr:to>
      <xdr:col>23</xdr:col>
      <xdr:colOff>184150</xdr:colOff>
      <xdr:row>82</xdr:row>
      <xdr:rowOff>165088</xdr:rowOff>
    </xdr:to>
    <xdr:sp macro="" textlink="">
      <xdr:nvSpPr>
        <xdr:cNvPr id="214" name="楕円 213"/>
        <xdr:cNvSpPr/>
      </xdr:nvSpPr>
      <xdr:spPr>
        <a:xfrm>
          <a:off x="4902200" y="141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80015</xdr:rowOff>
    </xdr:from>
    <xdr:ext cx="762000" cy="259045"/>
    <xdr:sp macro="" textlink="">
      <xdr:nvSpPr>
        <xdr:cNvPr id="215" name="人件費・物件費等の状況該当値テキスト"/>
        <xdr:cNvSpPr txBox="1"/>
      </xdr:nvSpPr>
      <xdr:spPr>
        <a:xfrm>
          <a:off x="5041900" y="1396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33463</xdr:rowOff>
    </xdr:from>
    <xdr:to>
      <xdr:col>19</xdr:col>
      <xdr:colOff>184150</xdr:colOff>
      <xdr:row>82</xdr:row>
      <xdr:rowOff>135063</xdr:rowOff>
    </xdr:to>
    <xdr:sp macro="" textlink="">
      <xdr:nvSpPr>
        <xdr:cNvPr id="216" name="楕円 215"/>
        <xdr:cNvSpPr/>
      </xdr:nvSpPr>
      <xdr:spPr>
        <a:xfrm>
          <a:off x="4064000" y="1409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145240</xdr:rowOff>
    </xdr:from>
    <xdr:ext cx="736600" cy="259045"/>
    <xdr:sp macro="" textlink="">
      <xdr:nvSpPr>
        <xdr:cNvPr id="217" name="テキスト ボックス 216"/>
        <xdr:cNvSpPr txBox="1"/>
      </xdr:nvSpPr>
      <xdr:spPr>
        <a:xfrm>
          <a:off x="3733800" y="1386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3381</xdr:rowOff>
    </xdr:from>
    <xdr:to>
      <xdr:col>15</xdr:col>
      <xdr:colOff>133350</xdr:colOff>
      <xdr:row>82</xdr:row>
      <xdr:rowOff>104981</xdr:rowOff>
    </xdr:to>
    <xdr:sp macro="" textlink="">
      <xdr:nvSpPr>
        <xdr:cNvPr id="218" name="楕円 217"/>
        <xdr:cNvSpPr/>
      </xdr:nvSpPr>
      <xdr:spPr>
        <a:xfrm>
          <a:off x="3175000" y="140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115158</xdr:rowOff>
    </xdr:from>
    <xdr:ext cx="762000" cy="259045"/>
    <xdr:sp macro="" textlink="">
      <xdr:nvSpPr>
        <xdr:cNvPr id="219" name="テキスト ボックス 218"/>
        <xdr:cNvSpPr txBox="1"/>
      </xdr:nvSpPr>
      <xdr:spPr>
        <a:xfrm>
          <a:off x="2844800" y="1383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5541</xdr:rowOff>
    </xdr:from>
    <xdr:to>
      <xdr:col>11</xdr:col>
      <xdr:colOff>82550</xdr:colOff>
      <xdr:row>82</xdr:row>
      <xdr:rowOff>107141</xdr:rowOff>
    </xdr:to>
    <xdr:sp macro="" textlink="">
      <xdr:nvSpPr>
        <xdr:cNvPr id="220" name="楕円 219"/>
        <xdr:cNvSpPr/>
      </xdr:nvSpPr>
      <xdr:spPr>
        <a:xfrm>
          <a:off x="2286000" y="1406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117318</xdr:rowOff>
    </xdr:from>
    <xdr:ext cx="762000" cy="259045"/>
    <xdr:sp macro="" textlink="">
      <xdr:nvSpPr>
        <xdr:cNvPr id="221" name="テキスト ボックス 220"/>
        <xdr:cNvSpPr txBox="1"/>
      </xdr:nvSpPr>
      <xdr:spPr>
        <a:xfrm>
          <a:off x="1955800" y="1383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138798</xdr:rowOff>
    </xdr:from>
    <xdr:to>
      <xdr:col>7</xdr:col>
      <xdr:colOff>31750</xdr:colOff>
      <xdr:row>82</xdr:row>
      <xdr:rowOff>68948</xdr:rowOff>
    </xdr:to>
    <xdr:sp macro="" textlink="">
      <xdr:nvSpPr>
        <xdr:cNvPr id="222" name="楕円 221"/>
        <xdr:cNvSpPr/>
      </xdr:nvSpPr>
      <xdr:spPr>
        <a:xfrm>
          <a:off x="1397000" y="140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79125</xdr:rowOff>
    </xdr:from>
    <xdr:ext cx="762000" cy="259045"/>
    <xdr:sp macro="" textlink="">
      <xdr:nvSpPr>
        <xdr:cNvPr id="223" name="テキスト ボックス 222"/>
        <xdr:cNvSpPr txBox="1"/>
      </xdr:nvSpPr>
      <xdr:spPr>
        <a:xfrm>
          <a:off x="1066800" y="1379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年度から継続して職員給与カットを実施しており、平成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概ね</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以下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で推移し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今後も、人事委員会勧告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の動向等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を踏まえて、適切な給与水準の維持に努める。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86</xdr:row>
      <xdr:rowOff>125730</xdr:rowOff>
    </xdr:to>
    <xdr:cxnSp macro="">
      <xdr:nvCxnSpPr>
        <xdr:cNvPr id="255" name="直線コネクタ 254"/>
        <xdr:cNvCxnSpPr/>
      </xdr:nvCxnSpPr>
      <xdr:spPr>
        <a:xfrm flipV="1">
          <a:off x="16179800" y="14773911"/>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47007</xdr:rowOff>
    </xdr:from>
    <xdr:ext cx="762000" cy="259045"/>
    <xdr:sp macro="" textlink="">
      <xdr:nvSpPr>
        <xdr:cNvPr id="256" name="給与水準   （国との比較）平均値テキスト"/>
        <xdr:cNvSpPr txBox="1"/>
      </xdr:nvSpPr>
      <xdr:spPr>
        <a:xfrm>
          <a:off x="17106900" y="1479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125730</xdr:rowOff>
    </xdr:to>
    <xdr:cxnSp macro="">
      <xdr:nvCxnSpPr>
        <xdr:cNvPr id="258" name="直線コネクタ 257"/>
        <xdr:cNvCxnSpPr/>
      </xdr:nvCxnSpPr>
      <xdr:spPr>
        <a:xfrm>
          <a:off x="15290800" y="1484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0" name="テキスト ボックス 259"/>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101600</xdr:rowOff>
    </xdr:to>
    <xdr:cxnSp macro="">
      <xdr:nvCxnSpPr>
        <xdr:cNvPr id="261" name="直線コネクタ 260"/>
        <xdr:cNvCxnSpPr/>
      </xdr:nvCxnSpPr>
      <xdr:spPr>
        <a:xfrm>
          <a:off x="14401800" y="1474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63" name="テキスト ボックス 262"/>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86</xdr:row>
      <xdr:rowOff>101600</xdr:rowOff>
    </xdr:to>
    <xdr:cxnSp macro="">
      <xdr:nvCxnSpPr>
        <xdr:cNvPr id="264" name="直線コネクタ 263"/>
        <xdr:cNvCxnSpPr/>
      </xdr:nvCxnSpPr>
      <xdr:spPr>
        <a:xfrm flipV="1">
          <a:off x="13512800" y="1474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66" name="テキスト ボックス 265"/>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68" name="テキスト ボックス 267"/>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4" name="楕円 273"/>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166388</xdr:rowOff>
    </xdr:from>
    <xdr:ext cx="762000" cy="259045"/>
    <xdr:sp macro="" textlink="">
      <xdr:nvSpPr>
        <xdr:cNvPr id="275"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6" name="楕円 275"/>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15257</xdr:rowOff>
    </xdr:from>
    <xdr:ext cx="736600" cy="259045"/>
    <xdr:sp macro="" textlink="">
      <xdr:nvSpPr>
        <xdr:cNvPr id="277" name="テキスト ボックス 276"/>
        <xdr:cNvSpPr txBox="1"/>
      </xdr:nvSpPr>
      <xdr:spPr>
        <a:xfrm>
          <a:off x="15798800" y="1458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79" name="テキスト ボックス 278"/>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80" name="楕円 279"/>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66057</xdr:rowOff>
    </xdr:from>
    <xdr:ext cx="762000" cy="259045"/>
    <xdr:sp macro="" textlink="">
      <xdr:nvSpPr>
        <xdr:cNvPr id="281" name="テキスト ボックス 280"/>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3" name="テキスト ボックス 282"/>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「定員適正化計画」に基づき、スリムで効率的な組織・人員体制の確立に努めた結果、類似団体平均を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人下回っている。今後も市民サービスの維持、充実に配慮しながら職員数の適正化に努める。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29754</xdr:rowOff>
    </xdr:from>
    <xdr:to>
      <xdr:col>81</xdr:col>
      <xdr:colOff>44450</xdr:colOff>
      <xdr:row>61</xdr:row>
      <xdr:rowOff>43543</xdr:rowOff>
    </xdr:to>
    <xdr:cxnSp macro="">
      <xdr:nvCxnSpPr>
        <xdr:cNvPr id="320" name="直線コネクタ 319"/>
        <xdr:cNvCxnSpPr/>
      </xdr:nvCxnSpPr>
      <xdr:spPr>
        <a:xfrm>
          <a:off x="16179800" y="1048820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29754</xdr:rowOff>
    </xdr:from>
    <xdr:to>
      <xdr:col>77</xdr:col>
      <xdr:colOff>44450</xdr:colOff>
      <xdr:row>61</xdr:row>
      <xdr:rowOff>29754</xdr:rowOff>
    </xdr:to>
    <xdr:cxnSp macro="">
      <xdr:nvCxnSpPr>
        <xdr:cNvPr id="323" name="直線コネクタ 322"/>
        <xdr:cNvCxnSpPr/>
      </xdr:nvCxnSpPr>
      <xdr:spPr>
        <a:xfrm>
          <a:off x="15290800" y="10488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5" name="テキスト ボックス 324"/>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9072</xdr:rowOff>
    </xdr:from>
    <xdr:to>
      <xdr:col>72</xdr:col>
      <xdr:colOff>203200</xdr:colOff>
      <xdr:row>61</xdr:row>
      <xdr:rowOff>29754</xdr:rowOff>
    </xdr:to>
    <xdr:cxnSp macro="">
      <xdr:nvCxnSpPr>
        <xdr:cNvPr id="326" name="直線コネクタ 325"/>
        <xdr:cNvCxnSpPr/>
      </xdr:nvCxnSpPr>
      <xdr:spPr>
        <a:xfrm>
          <a:off x="14401800" y="1046752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9072</xdr:rowOff>
    </xdr:from>
    <xdr:to>
      <xdr:col>68</xdr:col>
      <xdr:colOff>152400</xdr:colOff>
      <xdr:row>61</xdr:row>
      <xdr:rowOff>29754</xdr:rowOff>
    </xdr:to>
    <xdr:cxnSp macro="">
      <xdr:nvCxnSpPr>
        <xdr:cNvPr id="329" name="直線コネクタ 328"/>
        <xdr:cNvCxnSpPr/>
      </xdr:nvCxnSpPr>
      <xdr:spPr>
        <a:xfrm flipV="1">
          <a:off x="13512800" y="1046752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0" name="フローチャート: 判断 329"/>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31" name="テキスト ボックス 330"/>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164193</xdr:rowOff>
    </xdr:from>
    <xdr:to>
      <xdr:col>81</xdr:col>
      <xdr:colOff>95250</xdr:colOff>
      <xdr:row>61</xdr:row>
      <xdr:rowOff>94343</xdr:rowOff>
    </xdr:to>
    <xdr:sp macro="" textlink="">
      <xdr:nvSpPr>
        <xdr:cNvPr id="339" name="楕円 338"/>
        <xdr:cNvSpPr/>
      </xdr:nvSpPr>
      <xdr:spPr>
        <a:xfrm>
          <a:off x="169672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9270</xdr:rowOff>
    </xdr:from>
    <xdr:ext cx="762000" cy="259045"/>
    <xdr:sp macro="" textlink="">
      <xdr:nvSpPr>
        <xdr:cNvPr id="340" name="定員管理の状況該当値テキスト"/>
        <xdr:cNvSpPr txBox="1"/>
      </xdr:nvSpPr>
      <xdr:spPr>
        <a:xfrm>
          <a:off x="171069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150404</xdr:rowOff>
    </xdr:from>
    <xdr:to>
      <xdr:col>77</xdr:col>
      <xdr:colOff>95250</xdr:colOff>
      <xdr:row>61</xdr:row>
      <xdr:rowOff>80554</xdr:rowOff>
    </xdr:to>
    <xdr:sp macro="" textlink="">
      <xdr:nvSpPr>
        <xdr:cNvPr id="341" name="楕円 340"/>
        <xdr:cNvSpPr/>
      </xdr:nvSpPr>
      <xdr:spPr>
        <a:xfrm>
          <a:off x="16129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90731</xdr:rowOff>
    </xdr:from>
    <xdr:ext cx="736600" cy="259045"/>
    <xdr:sp macro="" textlink="">
      <xdr:nvSpPr>
        <xdr:cNvPr id="342" name="テキスト ボックス 341"/>
        <xdr:cNvSpPr txBox="1"/>
      </xdr:nvSpPr>
      <xdr:spPr>
        <a:xfrm>
          <a:off x="15798800" y="1020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150404</xdr:rowOff>
    </xdr:from>
    <xdr:to>
      <xdr:col>73</xdr:col>
      <xdr:colOff>44450</xdr:colOff>
      <xdr:row>61</xdr:row>
      <xdr:rowOff>80554</xdr:rowOff>
    </xdr:to>
    <xdr:sp macro="" textlink="">
      <xdr:nvSpPr>
        <xdr:cNvPr id="343" name="楕円 342"/>
        <xdr:cNvSpPr/>
      </xdr:nvSpPr>
      <xdr:spPr>
        <a:xfrm>
          <a:off x="15240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90731</xdr:rowOff>
    </xdr:from>
    <xdr:ext cx="762000" cy="259045"/>
    <xdr:sp macro="" textlink="">
      <xdr:nvSpPr>
        <xdr:cNvPr id="344" name="テキスト ボックス 343"/>
        <xdr:cNvSpPr txBox="1"/>
      </xdr:nvSpPr>
      <xdr:spPr>
        <a:xfrm>
          <a:off x="14909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129722</xdr:rowOff>
    </xdr:from>
    <xdr:to>
      <xdr:col>68</xdr:col>
      <xdr:colOff>203200</xdr:colOff>
      <xdr:row>61</xdr:row>
      <xdr:rowOff>59872</xdr:rowOff>
    </xdr:to>
    <xdr:sp macro="" textlink="">
      <xdr:nvSpPr>
        <xdr:cNvPr id="345" name="楕円 344"/>
        <xdr:cNvSpPr/>
      </xdr:nvSpPr>
      <xdr:spPr>
        <a:xfrm>
          <a:off x="14351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70049</xdr:rowOff>
    </xdr:from>
    <xdr:ext cx="762000" cy="259045"/>
    <xdr:sp macro="" textlink="">
      <xdr:nvSpPr>
        <xdr:cNvPr id="346" name="テキスト ボックス 345"/>
        <xdr:cNvSpPr txBox="1"/>
      </xdr:nvSpPr>
      <xdr:spPr>
        <a:xfrm>
          <a:off x="14020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150404</xdr:rowOff>
    </xdr:from>
    <xdr:to>
      <xdr:col>64</xdr:col>
      <xdr:colOff>152400</xdr:colOff>
      <xdr:row>61</xdr:row>
      <xdr:rowOff>80554</xdr:rowOff>
    </xdr:to>
    <xdr:sp macro="" textlink="">
      <xdr:nvSpPr>
        <xdr:cNvPr id="347" name="楕円 346"/>
        <xdr:cNvSpPr/>
      </xdr:nvSpPr>
      <xdr:spPr>
        <a:xfrm>
          <a:off x="13462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90731</xdr:rowOff>
    </xdr:from>
    <xdr:ext cx="762000" cy="259045"/>
    <xdr:sp macro="" textlink="">
      <xdr:nvSpPr>
        <xdr:cNvPr id="348" name="テキスト ボックス 347"/>
        <xdr:cNvSpPr txBox="1"/>
      </xdr:nvSpPr>
      <xdr:spPr>
        <a:xfrm>
          <a:off x="13131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年度から取り組んだ「第二次行財政改革加速化プラン」</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年度から取り組んでいる「宇部市行政サービス改革推進計画」やそれと合わせて策定した「宇部市財政運営指針（</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2018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建設地方債の発行を抑制し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地方債残高の縮減に努めてきたことから、元利償還金が減少傾向にある。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これにより、実質公債費比率も減少傾向にあるが、平成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年度に発行した第三セクター等改革推進債により、しばらくは高水準で公債費が推移する見込みであるため、残高抑制を見据え、地方債発行をコントロールする。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162378</xdr:rowOff>
    </xdr:to>
    <xdr:cxnSp macro="">
      <xdr:nvCxnSpPr>
        <xdr:cNvPr id="383" name="直線コネクタ 382"/>
        <xdr:cNvCxnSpPr/>
      </xdr:nvCxnSpPr>
      <xdr:spPr>
        <a:xfrm flipV="1">
          <a:off x="16179800" y="7053943"/>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4"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128815</xdr:rowOff>
    </xdr:to>
    <xdr:cxnSp macro="">
      <xdr:nvCxnSpPr>
        <xdr:cNvPr id="386" name="直線コネクタ 385"/>
        <xdr:cNvCxnSpPr/>
      </xdr:nvCxnSpPr>
      <xdr:spPr>
        <a:xfrm flipV="1">
          <a:off x="15290800" y="71918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8" name="テキスト ボックス 387"/>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128815</xdr:rowOff>
    </xdr:from>
    <xdr:to>
      <xdr:col>72</xdr:col>
      <xdr:colOff>203200</xdr:colOff>
      <xdr:row>43</xdr:row>
      <xdr:rowOff>26307</xdr:rowOff>
    </xdr:to>
    <xdr:cxnSp macro="">
      <xdr:nvCxnSpPr>
        <xdr:cNvPr id="389" name="直線コネクタ 388"/>
        <xdr:cNvCxnSpPr/>
      </xdr:nvCxnSpPr>
      <xdr:spPr>
        <a:xfrm flipV="1">
          <a:off x="14401800" y="73297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1" name="テキスト ボックス 390"/>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26307</xdr:rowOff>
    </xdr:from>
    <xdr:to>
      <xdr:col>68</xdr:col>
      <xdr:colOff>152400</xdr:colOff>
      <xdr:row>43</xdr:row>
      <xdr:rowOff>118231</xdr:rowOff>
    </xdr:to>
    <xdr:cxnSp macro="">
      <xdr:nvCxnSpPr>
        <xdr:cNvPr id="392" name="直線コネクタ 391"/>
        <xdr:cNvCxnSpPr/>
      </xdr:nvCxnSpPr>
      <xdr:spPr>
        <a:xfrm flipV="1">
          <a:off x="13512800" y="739865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3" name="フローチャート: 判断 392"/>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4" name="テキスト ボックス 393"/>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6" name="テキスト ボックス 395"/>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402" name="楕円 401"/>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117220</xdr:rowOff>
    </xdr:from>
    <xdr:ext cx="762000" cy="259045"/>
    <xdr:sp macro="" textlink="">
      <xdr:nvSpPr>
        <xdr:cNvPr id="403" name="公債費負担の状況該当値テキスト"/>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404" name="楕円 403"/>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405" name="テキスト ボックス 404"/>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78015</xdr:rowOff>
    </xdr:from>
    <xdr:to>
      <xdr:col>73</xdr:col>
      <xdr:colOff>44450</xdr:colOff>
      <xdr:row>43</xdr:row>
      <xdr:rowOff>8165</xdr:rowOff>
    </xdr:to>
    <xdr:sp macro="" textlink="">
      <xdr:nvSpPr>
        <xdr:cNvPr id="406" name="楕円 405"/>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164392</xdr:rowOff>
    </xdr:from>
    <xdr:ext cx="762000" cy="259045"/>
    <xdr:sp macro="" textlink="">
      <xdr:nvSpPr>
        <xdr:cNvPr id="407" name="テキスト ボックス 406"/>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146957</xdr:rowOff>
    </xdr:from>
    <xdr:to>
      <xdr:col>68</xdr:col>
      <xdr:colOff>203200</xdr:colOff>
      <xdr:row>43</xdr:row>
      <xdr:rowOff>77107</xdr:rowOff>
    </xdr:to>
    <xdr:sp macro="" textlink="">
      <xdr:nvSpPr>
        <xdr:cNvPr id="408" name="楕円 407"/>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61884</xdr:rowOff>
    </xdr:from>
    <xdr:ext cx="762000" cy="259045"/>
    <xdr:sp macro="" textlink="">
      <xdr:nvSpPr>
        <xdr:cNvPr id="409" name="テキスト ボックス 408"/>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67431</xdr:rowOff>
    </xdr:from>
    <xdr:to>
      <xdr:col>64</xdr:col>
      <xdr:colOff>152400</xdr:colOff>
      <xdr:row>43</xdr:row>
      <xdr:rowOff>169031</xdr:rowOff>
    </xdr:to>
    <xdr:sp macro="" textlink="">
      <xdr:nvSpPr>
        <xdr:cNvPr id="410" name="楕円 409"/>
        <xdr:cNvSpPr/>
      </xdr:nvSpPr>
      <xdr:spPr>
        <a:xfrm>
          <a:off x="13462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153808</xdr:rowOff>
    </xdr:from>
    <xdr:ext cx="762000" cy="259045"/>
    <xdr:sp macro="" textlink="">
      <xdr:nvSpPr>
        <xdr:cNvPr id="411" name="テキスト ボックス 410"/>
        <xdr:cNvSpPr txBox="1"/>
      </xdr:nvSpPr>
      <xdr:spPr>
        <a:xfrm>
          <a:off x="13131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地方債残高が減少したことにより、前年度から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引き続き、後世への負担軽減に留意し、地方債残高の縮減に努め、財政健全化を図っていく。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84455</xdr:rowOff>
    </xdr:from>
    <xdr:to>
      <xdr:col>81</xdr:col>
      <xdr:colOff>44450</xdr:colOff>
      <xdr:row>16</xdr:row>
      <xdr:rowOff>9525</xdr:rowOff>
    </xdr:to>
    <xdr:cxnSp macro="">
      <xdr:nvCxnSpPr>
        <xdr:cNvPr id="445" name="直線コネクタ 444"/>
        <xdr:cNvCxnSpPr/>
      </xdr:nvCxnSpPr>
      <xdr:spPr>
        <a:xfrm flipV="1">
          <a:off x="16179800" y="265620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98301</xdr:rowOff>
    </xdr:from>
    <xdr:ext cx="762000" cy="259045"/>
    <xdr:sp macro="" textlink="">
      <xdr:nvSpPr>
        <xdr:cNvPr id="446" name="将来負担の状況平均値テキスト"/>
        <xdr:cNvSpPr txBox="1"/>
      </xdr:nvSpPr>
      <xdr:spPr>
        <a:xfrm>
          <a:off x="17106900" y="232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7" name="フローチャート: 判断 446"/>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9525</xdr:rowOff>
    </xdr:from>
    <xdr:to>
      <xdr:col>77</xdr:col>
      <xdr:colOff>44450</xdr:colOff>
      <xdr:row>16</xdr:row>
      <xdr:rowOff>106045</xdr:rowOff>
    </xdr:to>
    <xdr:cxnSp macro="">
      <xdr:nvCxnSpPr>
        <xdr:cNvPr id="448" name="直線コネクタ 447"/>
        <xdr:cNvCxnSpPr/>
      </xdr:nvCxnSpPr>
      <xdr:spPr>
        <a:xfrm flipV="1">
          <a:off x="15290800" y="275272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9" name="フローチャート: 判断 448"/>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50" name="テキスト ボックス 449"/>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103364</xdr:rowOff>
    </xdr:from>
    <xdr:to>
      <xdr:col>72</xdr:col>
      <xdr:colOff>203200</xdr:colOff>
      <xdr:row>16</xdr:row>
      <xdr:rowOff>106045</xdr:rowOff>
    </xdr:to>
    <xdr:cxnSp macro="">
      <xdr:nvCxnSpPr>
        <xdr:cNvPr id="451" name="直線コネクタ 450"/>
        <xdr:cNvCxnSpPr/>
      </xdr:nvCxnSpPr>
      <xdr:spPr>
        <a:xfrm>
          <a:off x="14401800" y="2846564"/>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142099</xdr:rowOff>
    </xdr:from>
    <xdr:to>
      <xdr:col>73</xdr:col>
      <xdr:colOff>44450</xdr:colOff>
      <xdr:row>15</xdr:row>
      <xdr:rowOff>72249</xdr:rowOff>
    </xdr:to>
    <xdr:sp macro="" textlink="">
      <xdr:nvSpPr>
        <xdr:cNvPr id="452" name="フローチャート: 判断 451"/>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3" name="テキスト ボックス 452"/>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103364</xdr:rowOff>
    </xdr:from>
    <xdr:to>
      <xdr:col>68</xdr:col>
      <xdr:colOff>152400</xdr:colOff>
      <xdr:row>18</xdr:row>
      <xdr:rowOff>5785</xdr:rowOff>
    </xdr:to>
    <xdr:cxnSp macro="">
      <xdr:nvCxnSpPr>
        <xdr:cNvPr id="454" name="直線コネクタ 453"/>
        <xdr:cNvCxnSpPr/>
      </xdr:nvCxnSpPr>
      <xdr:spPr>
        <a:xfrm flipV="1">
          <a:off x="13512800" y="2846564"/>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5" name="フローチャート: 判断 454"/>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6" name="テキスト ボックス 455"/>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7" name="フローチャート: 判断 456"/>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58" name="テキスト ボックス 457"/>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33655</xdr:rowOff>
    </xdr:from>
    <xdr:to>
      <xdr:col>81</xdr:col>
      <xdr:colOff>95250</xdr:colOff>
      <xdr:row>15</xdr:row>
      <xdr:rowOff>135255</xdr:rowOff>
    </xdr:to>
    <xdr:sp macro="" textlink="">
      <xdr:nvSpPr>
        <xdr:cNvPr id="464" name="楕円 463"/>
        <xdr:cNvSpPr/>
      </xdr:nvSpPr>
      <xdr:spPr>
        <a:xfrm>
          <a:off x="169672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5732</xdr:rowOff>
    </xdr:from>
    <xdr:ext cx="762000" cy="259045"/>
    <xdr:sp macro="" textlink="">
      <xdr:nvSpPr>
        <xdr:cNvPr id="465" name="将来負担の状況該当値テキスト"/>
        <xdr:cNvSpPr txBox="1"/>
      </xdr:nvSpPr>
      <xdr:spPr>
        <a:xfrm>
          <a:off x="17106900" y="257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130175</xdr:rowOff>
    </xdr:from>
    <xdr:to>
      <xdr:col>77</xdr:col>
      <xdr:colOff>95250</xdr:colOff>
      <xdr:row>16</xdr:row>
      <xdr:rowOff>60325</xdr:rowOff>
    </xdr:to>
    <xdr:sp macro="" textlink="">
      <xdr:nvSpPr>
        <xdr:cNvPr id="466" name="楕円 465"/>
        <xdr:cNvSpPr/>
      </xdr:nvSpPr>
      <xdr:spPr>
        <a:xfrm>
          <a:off x="16129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45102</xdr:rowOff>
    </xdr:from>
    <xdr:ext cx="736600" cy="259045"/>
    <xdr:sp macro="" textlink="">
      <xdr:nvSpPr>
        <xdr:cNvPr id="467" name="テキスト ボックス 466"/>
        <xdr:cNvSpPr txBox="1"/>
      </xdr:nvSpPr>
      <xdr:spPr>
        <a:xfrm>
          <a:off x="15798800" y="278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55245</xdr:rowOff>
    </xdr:from>
    <xdr:to>
      <xdr:col>73</xdr:col>
      <xdr:colOff>44450</xdr:colOff>
      <xdr:row>16</xdr:row>
      <xdr:rowOff>156845</xdr:rowOff>
    </xdr:to>
    <xdr:sp macro="" textlink="">
      <xdr:nvSpPr>
        <xdr:cNvPr id="468" name="楕円 467"/>
        <xdr:cNvSpPr/>
      </xdr:nvSpPr>
      <xdr:spPr>
        <a:xfrm>
          <a:off x="15240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141622</xdr:rowOff>
    </xdr:from>
    <xdr:ext cx="762000" cy="259045"/>
    <xdr:sp macro="" textlink="">
      <xdr:nvSpPr>
        <xdr:cNvPr id="469" name="テキスト ボックス 468"/>
        <xdr:cNvSpPr txBox="1"/>
      </xdr:nvSpPr>
      <xdr:spPr>
        <a:xfrm>
          <a:off x="14909800" y="288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52564</xdr:rowOff>
    </xdr:from>
    <xdr:to>
      <xdr:col>68</xdr:col>
      <xdr:colOff>203200</xdr:colOff>
      <xdr:row>16</xdr:row>
      <xdr:rowOff>154164</xdr:rowOff>
    </xdr:to>
    <xdr:sp macro="" textlink="">
      <xdr:nvSpPr>
        <xdr:cNvPr id="470" name="楕円 469"/>
        <xdr:cNvSpPr/>
      </xdr:nvSpPr>
      <xdr:spPr>
        <a:xfrm>
          <a:off x="14351000" y="27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138941</xdr:rowOff>
    </xdr:from>
    <xdr:ext cx="762000" cy="259045"/>
    <xdr:sp macro="" textlink="">
      <xdr:nvSpPr>
        <xdr:cNvPr id="471" name="テキスト ボックス 470"/>
        <xdr:cNvSpPr txBox="1"/>
      </xdr:nvSpPr>
      <xdr:spPr>
        <a:xfrm>
          <a:off x="14020800" y="2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126435</xdr:rowOff>
    </xdr:from>
    <xdr:to>
      <xdr:col>64</xdr:col>
      <xdr:colOff>152400</xdr:colOff>
      <xdr:row>18</xdr:row>
      <xdr:rowOff>56585</xdr:rowOff>
    </xdr:to>
    <xdr:sp macro="" textlink="">
      <xdr:nvSpPr>
        <xdr:cNvPr id="472" name="楕円 471"/>
        <xdr:cNvSpPr/>
      </xdr:nvSpPr>
      <xdr:spPr>
        <a:xfrm>
          <a:off x="13462000" y="30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41362</xdr:rowOff>
    </xdr:from>
    <xdr:ext cx="762000" cy="259045"/>
    <xdr:sp macro="" textlink="">
      <xdr:nvSpPr>
        <xdr:cNvPr id="473" name="テキスト ボックス 472"/>
        <xdr:cNvSpPr txBox="1"/>
      </xdr:nvSpPr>
      <xdr:spPr>
        <a:xfrm>
          <a:off x="13131800" y="312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165,409
163,430
286.65
65,063,195
63,458,593
1,135,319
36,322,778
65,872,845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ポイント上昇したが、類似団体平均からは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れは、アウトソーシングの導入や消防一部事務組合の設立等に積極的に取り組んできた結果、職員数が類似団体と比較して少ないためである。引き続き、組織・人員体制の適正化と働き方とのバランスをとりながら、全体としてのコスト低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35</xdr:row>
      <xdr:rowOff>168910</xdr:rowOff>
    </xdr:to>
    <xdr:cxnSp macro="">
      <xdr:nvCxnSpPr>
        <xdr:cNvPr id="66" name="直線コネクタ 65"/>
        <xdr:cNvCxnSpPr/>
      </xdr:nvCxnSpPr>
      <xdr:spPr>
        <a:xfrm>
          <a:off x="3987800" y="6139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7"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138430</xdr:rowOff>
    </xdr:to>
    <xdr:cxnSp macro="">
      <xdr:nvCxnSpPr>
        <xdr:cNvPr id="69" name="直線コネクタ 68"/>
        <xdr:cNvCxnSpPr/>
      </xdr:nvCxnSpPr>
      <xdr:spPr>
        <a:xfrm>
          <a:off x="3098800" y="610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36</xdr:row>
      <xdr:rowOff>50800</xdr:rowOff>
    </xdr:to>
    <xdr:cxnSp macro="">
      <xdr:nvCxnSpPr>
        <xdr:cNvPr id="72" name="直線コネクタ 71"/>
        <xdr:cNvCxnSpPr/>
      </xdr:nvCxnSpPr>
      <xdr:spPr>
        <a:xfrm flipV="1">
          <a:off x="2209800" y="6101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4" name="テキスト ボックス 73"/>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50800</xdr:rowOff>
    </xdr:to>
    <xdr:cxnSp macro="">
      <xdr:nvCxnSpPr>
        <xdr:cNvPr id="75" name="直線コネクタ 74"/>
        <xdr:cNvCxnSpPr/>
      </xdr:nvCxnSpPr>
      <xdr:spPr>
        <a:xfrm>
          <a:off x="1320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過去からの経費節減努力により類似団体平均を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ポイントと大きく下回っている。しかし、これは、義務的経費（扶助費、公債費）の比率が高く、物件費等へ十分に経費が回せていないと考えることもできる。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各事業の民営化や委託化を進めると増加していく費目であるため、人件費の抑制とのバランスを取りつつ、全体としてのコスト低減に努める。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101854</xdr:rowOff>
    </xdr:from>
    <xdr:to>
      <xdr:col>82</xdr:col>
      <xdr:colOff>107950</xdr:colOff>
      <xdr:row>13</xdr:row>
      <xdr:rowOff>124714</xdr:rowOff>
    </xdr:to>
    <xdr:cxnSp macro="">
      <xdr:nvCxnSpPr>
        <xdr:cNvPr id="125" name="直線コネクタ 124"/>
        <xdr:cNvCxnSpPr/>
      </xdr:nvCxnSpPr>
      <xdr:spPr>
        <a:xfrm>
          <a:off x="15671800" y="23307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74422</xdr:rowOff>
    </xdr:from>
    <xdr:to>
      <xdr:col>78</xdr:col>
      <xdr:colOff>69850</xdr:colOff>
      <xdr:row>13</xdr:row>
      <xdr:rowOff>101854</xdr:rowOff>
    </xdr:to>
    <xdr:cxnSp macro="">
      <xdr:nvCxnSpPr>
        <xdr:cNvPr id="128" name="直線コネクタ 127"/>
        <xdr:cNvCxnSpPr/>
      </xdr:nvCxnSpPr>
      <xdr:spPr>
        <a:xfrm>
          <a:off x="14782800" y="23032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51562</xdr:rowOff>
    </xdr:from>
    <xdr:to>
      <xdr:col>73</xdr:col>
      <xdr:colOff>180975</xdr:colOff>
      <xdr:row>13</xdr:row>
      <xdr:rowOff>74422</xdr:rowOff>
    </xdr:to>
    <xdr:cxnSp macro="">
      <xdr:nvCxnSpPr>
        <xdr:cNvPr id="131" name="直線コネクタ 130"/>
        <xdr:cNvCxnSpPr/>
      </xdr:nvCxnSpPr>
      <xdr:spPr>
        <a:xfrm>
          <a:off x="13893800" y="22804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123715</xdr:rowOff>
    </xdr:from>
    <xdr:ext cx="762000" cy="259045"/>
    <xdr:sp macro="" textlink="">
      <xdr:nvSpPr>
        <xdr:cNvPr id="133" name="テキスト ボックス 132"/>
        <xdr:cNvSpPr txBox="1"/>
      </xdr:nvSpPr>
      <xdr:spPr>
        <a:xfrm>
          <a:off x="14401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46990</xdr:rowOff>
    </xdr:from>
    <xdr:to>
      <xdr:col>69</xdr:col>
      <xdr:colOff>92075</xdr:colOff>
      <xdr:row>13</xdr:row>
      <xdr:rowOff>51562</xdr:rowOff>
    </xdr:to>
    <xdr:cxnSp macro="">
      <xdr:nvCxnSpPr>
        <xdr:cNvPr id="134" name="直線コネクタ 133"/>
        <xdr:cNvCxnSpPr/>
      </xdr:nvCxnSpPr>
      <xdr:spPr>
        <a:xfrm>
          <a:off x="13004800" y="22758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45991</xdr:rowOff>
    </xdr:from>
    <xdr:ext cx="762000" cy="259045"/>
    <xdr:sp macro="" textlink="">
      <xdr:nvSpPr>
        <xdr:cNvPr id="138" name="テキスト ボックス 137"/>
        <xdr:cNvSpPr txBox="1"/>
      </xdr:nvSpPr>
      <xdr:spPr>
        <a:xfrm>
          <a:off x="12623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73914</xdr:rowOff>
    </xdr:from>
    <xdr:to>
      <xdr:col>82</xdr:col>
      <xdr:colOff>158750</xdr:colOff>
      <xdr:row>14</xdr:row>
      <xdr:rowOff>4064</xdr:rowOff>
    </xdr:to>
    <xdr:sp macro="" textlink="">
      <xdr:nvSpPr>
        <xdr:cNvPr id="144" name="楕円 143"/>
        <xdr:cNvSpPr/>
      </xdr:nvSpPr>
      <xdr:spPr>
        <a:xfrm>
          <a:off x="164592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153941</xdr:rowOff>
    </xdr:from>
    <xdr:ext cx="762000" cy="259045"/>
    <xdr:sp macro="" textlink="">
      <xdr:nvSpPr>
        <xdr:cNvPr id="145" name="物件費該当値テキスト"/>
        <xdr:cNvSpPr txBox="1"/>
      </xdr:nvSpPr>
      <xdr:spPr>
        <a:xfrm>
          <a:off x="16598900" y="221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51054</xdr:rowOff>
    </xdr:from>
    <xdr:to>
      <xdr:col>78</xdr:col>
      <xdr:colOff>120650</xdr:colOff>
      <xdr:row>13</xdr:row>
      <xdr:rowOff>152654</xdr:rowOff>
    </xdr:to>
    <xdr:sp macro="" textlink="">
      <xdr:nvSpPr>
        <xdr:cNvPr id="146" name="楕円 145"/>
        <xdr:cNvSpPr/>
      </xdr:nvSpPr>
      <xdr:spPr>
        <a:xfrm>
          <a:off x="15621000" y="227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162831</xdr:rowOff>
    </xdr:from>
    <xdr:ext cx="736600" cy="259045"/>
    <xdr:sp macro="" textlink="">
      <xdr:nvSpPr>
        <xdr:cNvPr id="147" name="テキスト ボックス 146"/>
        <xdr:cNvSpPr txBox="1"/>
      </xdr:nvSpPr>
      <xdr:spPr>
        <a:xfrm>
          <a:off x="15290800" y="2048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23622</xdr:rowOff>
    </xdr:from>
    <xdr:to>
      <xdr:col>74</xdr:col>
      <xdr:colOff>31750</xdr:colOff>
      <xdr:row>13</xdr:row>
      <xdr:rowOff>125222</xdr:rowOff>
    </xdr:to>
    <xdr:sp macro="" textlink="">
      <xdr:nvSpPr>
        <xdr:cNvPr id="148" name="楕円 147"/>
        <xdr:cNvSpPr/>
      </xdr:nvSpPr>
      <xdr:spPr>
        <a:xfrm>
          <a:off x="14732000" y="22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135399</xdr:rowOff>
    </xdr:from>
    <xdr:ext cx="762000" cy="259045"/>
    <xdr:sp macro="" textlink="">
      <xdr:nvSpPr>
        <xdr:cNvPr id="149" name="テキスト ボックス 148"/>
        <xdr:cNvSpPr txBox="1"/>
      </xdr:nvSpPr>
      <xdr:spPr>
        <a:xfrm>
          <a:off x="14401800" y="20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762</xdr:rowOff>
    </xdr:from>
    <xdr:to>
      <xdr:col>69</xdr:col>
      <xdr:colOff>142875</xdr:colOff>
      <xdr:row>13</xdr:row>
      <xdr:rowOff>102362</xdr:rowOff>
    </xdr:to>
    <xdr:sp macro="" textlink="">
      <xdr:nvSpPr>
        <xdr:cNvPr id="150" name="楕円 149"/>
        <xdr:cNvSpPr/>
      </xdr:nvSpPr>
      <xdr:spPr>
        <a:xfrm>
          <a:off x="13843000" y="22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112539</xdr:rowOff>
    </xdr:from>
    <xdr:ext cx="762000" cy="259045"/>
    <xdr:sp macro="" textlink="">
      <xdr:nvSpPr>
        <xdr:cNvPr id="151" name="テキスト ボックス 150"/>
        <xdr:cNvSpPr txBox="1"/>
      </xdr:nvSpPr>
      <xdr:spPr>
        <a:xfrm>
          <a:off x="13512800" y="199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167640</xdr:rowOff>
    </xdr:from>
    <xdr:to>
      <xdr:col>65</xdr:col>
      <xdr:colOff>53975</xdr:colOff>
      <xdr:row>13</xdr:row>
      <xdr:rowOff>97790</xdr:rowOff>
    </xdr:to>
    <xdr:sp macro="" textlink="">
      <xdr:nvSpPr>
        <xdr:cNvPr id="152" name="楕円 151"/>
        <xdr:cNvSpPr/>
      </xdr:nvSpPr>
      <xdr:spPr>
        <a:xfrm>
          <a:off x="12954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107967</xdr:rowOff>
    </xdr:from>
    <xdr:ext cx="762000" cy="259045"/>
    <xdr:sp macro="" textlink="">
      <xdr:nvSpPr>
        <xdr:cNvPr id="153" name="テキスト ボックス 152"/>
        <xdr:cNvSpPr txBox="1"/>
      </xdr:nvSpPr>
      <xdr:spPr>
        <a:xfrm>
          <a:off x="12623800" y="199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扶助費に係る経常収支比率が類似団体平均を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ポイント下回り、前年度から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pPr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前年度を上回った要因としては、自立支援給付事業経費の増加など</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あるが、引き続きサービス水準の維持に留意しながら、資格審査の適正化及び</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健康・生きがいづくりや雇用の場・機会の創出など、医療費の軽減、自立促進などにつながる施策の推進を図る。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107950</xdr:rowOff>
    </xdr:to>
    <xdr:cxnSp macro="">
      <xdr:nvCxnSpPr>
        <xdr:cNvPr id="186" name="直線コネクタ 185"/>
        <xdr:cNvCxnSpPr/>
      </xdr:nvCxnSpPr>
      <xdr:spPr>
        <a:xfrm>
          <a:off x="3987800" y="9842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69850</xdr:rowOff>
    </xdr:to>
    <xdr:cxnSp macro="">
      <xdr:nvCxnSpPr>
        <xdr:cNvPr id="189" name="直線コネクタ 188"/>
        <xdr:cNvCxnSpPr/>
      </xdr:nvCxnSpPr>
      <xdr:spPr>
        <a:xfrm>
          <a:off x="3098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88900</xdr:rowOff>
    </xdr:to>
    <xdr:cxnSp macro="">
      <xdr:nvCxnSpPr>
        <xdr:cNvPr id="192" name="直線コネクタ 191"/>
        <xdr:cNvCxnSpPr/>
      </xdr:nvCxnSpPr>
      <xdr:spPr>
        <a:xfrm>
          <a:off x="2209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4" name="テキスト ボックス 19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31750</xdr:rowOff>
    </xdr:to>
    <xdr:cxnSp macro="">
      <xdr:nvCxnSpPr>
        <xdr:cNvPr id="195" name="直線コネクタ 194"/>
        <xdr:cNvCxnSpPr/>
      </xdr:nvCxnSpPr>
      <xdr:spPr>
        <a:xfrm>
          <a:off x="1320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199" name="テキスト ボックス 198"/>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5" name="楕円 204"/>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06"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7" name="楕円 206"/>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08" name="テキスト ボックス 207"/>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9" name="楕円 208"/>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0" name="テキスト ボックス 209"/>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1" name="楕円 210"/>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2" name="テキスト ボックス 211"/>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3" name="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4" name="テキスト ボックス 213"/>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介護保険事業特別会計及び後期高齢者医療特別会計への繰出金の増加等によるものであり、類似団体平均を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今後、特別会計においてもサービス水準の維持に留意しつつ、健康・生きがいづくりなどによる医療費の軽減など一層の経費節減に努め、普通会計からの繰出金を抑制していく。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86178</xdr:rowOff>
    </xdr:from>
    <xdr:to>
      <xdr:col>82</xdr:col>
      <xdr:colOff>107950</xdr:colOff>
      <xdr:row>59</xdr:row>
      <xdr:rowOff>162378</xdr:rowOff>
    </xdr:to>
    <xdr:cxnSp macro="">
      <xdr:nvCxnSpPr>
        <xdr:cNvPr id="249" name="直線コネクタ 248"/>
        <xdr:cNvCxnSpPr/>
      </xdr:nvCxnSpPr>
      <xdr:spPr>
        <a:xfrm>
          <a:off x="15671800" y="102017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0"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86178</xdr:rowOff>
    </xdr:from>
    <xdr:to>
      <xdr:col>78</xdr:col>
      <xdr:colOff>69850</xdr:colOff>
      <xdr:row>59</xdr:row>
      <xdr:rowOff>86178</xdr:rowOff>
    </xdr:to>
    <xdr:cxnSp macro="">
      <xdr:nvCxnSpPr>
        <xdr:cNvPr id="252" name="直線コネクタ 251"/>
        <xdr:cNvCxnSpPr/>
      </xdr:nvCxnSpPr>
      <xdr:spPr>
        <a:xfrm>
          <a:off x="14782800" y="10201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4" name="テキスト ボックス 253"/>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170543</xdr:rowOff>
    </xdr:from>
    <xdr:to>
      <xdr:col>73</xdr:col>
      <xdr:colOff>180975</xdr:colOff>
      <xdr:row>59</xdr:row>
      <xdr:rowOff>86178</xdr:rowOff>
    </xdr:to>
    <xdr:cxnSp macro="">
      <xdr:nvCxnSpPr>
        <xdr:cNvPr id="255" name="直線コネクタ 254"/>
        <xdr:cNvCxnSpPr/>
      </xdr:nvCxnSpPr>
      <xdr:spPr>
        <a:xfrm>
          <a:off x="13893800" y="10114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58</xdr:row>
      <xdr:rowOff>170543</xdr:rowOff>
    </xdr:to>
    <xdr:cxnSp macro="">
      <xdr:nvCxnSpPr>
        <xdr:cNvPr id="258" name="直線コネクタ 257"/>
        <xdr:cNvCxnSpPr/>
      </xdr:nvCxnSpPr>
      <xdr:spPr>
        <a:xfrm>
          <a:off x="13004800" y="1010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60" name="テキスト ボックス 259"/>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62" name="テキスト ボックス 261"/>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111578</xdr:rowOff>
    </xdr:from>
    <xdr:to>
      <xdr:col>82</xdr:col>
      <xdr:colOff>158750</xdr:colOff>
      <xdr:row>60</xdr:row>
      <xdr:rowOff>41728</xdr:rowOff>
    </xdr:to>
    <xdr:sp macro="" textlink="">
      <xdr:nvSpPr>
        <xdr:cNvPr id="268" name="楕円 267"/>
        <xdr:cNvSpPr/>
      </xdr:nvSpPr>
      <xdr:spPr>
        <a:xfrm>
          <a:off x="16459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83655</xdr:rowOff>
    </xdr:from>
    <xdr:ext cx="762000" cy="259045"/>
    <xdr:sp macro="" textlink="">
      <xdr:nvSpPr>
        <xdr:cNvPr id="269" name="その他該当値テキスト"/>
        <xdr:cNvSpPr txBox="1"/>
      </xdr:nvSpPr>
      <xdr:spPr>
        <a:xfrm>
          <a:off x="16598900" y="1019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35378</xdr:rowOff>
    </xdr:from>
    <xdr:to>
      <xdr:col>78</xdr:col>
      <xdr:colOff>120650</xdr:colOff>
      <xdr:row>59</xdr:row>
      <xdr:rowOff>136978</xdr:rowOff>
    </xdr:to>
    <xdr:sp macro="" textlink="">
      <xdr:nvSpPr>
        <xdr:cNvPr id="270" name="楕円 269"/>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71" name="テキスト ボックス 270"/>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35378</xdr:rowOff>
    </xdr:from>
    <xdr:to>
      <xdr:col>74</xdr:col>
      <xdr:colOff>31750</xdr:colOff>
      <xdr:row>59</xdr:row>
      <xdr:rowOff>136978</xdr:rowOff>
    </xdr:to>
    <xdr:sp macro="" textlink="">
      <xdr:nvSpPr>
        <xdr:cNvPr id="272" name="楕円 271"/>
        <xdr:cNvSpPr/>
      </xdr:nvSpPr>
      <xdr:spPr>
        <a:xfrm>
          <a:off x="14732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121755</xdr:rowOff>
    </xdr:from>
    <xdr:ext cx="762000" cy="259045"/>
    <xdr:sp macro="" textlink="">
      <xdr:nvSpPr>
        <xdr:cNvPr id="273" name="テキスト ボックス 272"/>
        <xdr:cNvSpPr txBox="1"/>
      </xdr:nvSpPr>
      <xdr:spPr>
        <a:xfrm>
          <a:off x="1440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119743</xdr:rowOff>
    </xdr:from>
    <xdr:to>
      <xdr:col>69</xdr:col>
      <xdr:colOff>142875</xdr:colOff>
      <xdr:row>59</xdr:row>
      <xdr:rowOff>49893</xdr:rowOff>
    </xdr:to>
    <xdr:sp macro="" textlink="">
      <xdr:nvSpPr>
        <xdr:cNvPr id="274" name="楕円 273"/>
        <xdr:cNvSpPr/>
      </xdr:nvSpPr>
      <xdr:spPr>
        <a:xfrm>
          <a:off x="13843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75" name="テキスト ボックス 274"/>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76" name="楕円 275"/>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23784</xdr:rowOff>
    </xdr:from>
    <xdr:ext cx="762000" cy="259045"/>
    <xdr:sp macro="" textlink="">
      <xdr:nvSpPr>
        <xdr:cNvPr id="277" name="テキスト ボックス 276"/>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年度に消防一部事務組合設立に伴い、人件費が補助費等へ振替えられたため、類似団体平均を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行政の受け持つべき分野、経費負担の在り方等について検討し、補助金等の交付の見直し（廃止）を実施し、経費節減に努める。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35560</xdr:rowOff>
    </xdr:to>
    <xdr:cxnSp macro="">
      <xdr:nvCxnSpPr>
        <xdr:cNvPr id="309" name="直線コネクタ 308"/>
        <xdr:cNvCxnSpPr/>
      </xdr:nvCxnSpPr>
      <xdr:spPr>
        <a:xfrm>
          <a:off x="15671800" y="6527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111760</xdr:rowOff>
    </xdr:to>
    <xdr:cxnSp macro="">
      <xdr:nvCxnSpPr>
        <xdr:cNvPr id="312" name="直線コネクタ 311"/>
        <xdr:cNvCxnSpPr/>
      </xdr:nvCxnSpPr>
      <xdr:spPr>
        <a:xfrm flipV="1">
          <a:off x="14782800" y="65278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4" name="テキスト ボックス 313"/>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20320</xdr:rowOff>
    </xdr:from>
    <xdr:to>
      <xdr:col>73</xdr:col>
      <xdr:colOff>180975</xdr:colOff>
      <xdr:row>38</xdr:row>
      <xdr:rowOff>111760</xdr:rowOff>
    </xdr:to>
    <xdr:cxnSp macro="">
      <xdr:nvCxnSpPr>
        <xdr:cNvPr id="315" name="直線コネクタ 314"/>
        <xdr:cNvCxnSpPr/>
      </xdr:nvCxnSpPr>
      <xdr:spPr>
        <a:xfrm>
          <a:off x="13893800" y="653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7" name="テキスト ボックス 316"/>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20320</xdr:rowOff>
    </xdr:from>
    <xdr:to>
      <xdr:col>69</xdr:col>
      <xdr:colOff>92075</xdr:colOff>
      <xdr:row>38</xdr:row>
      <xdr:rowOff>104140</xdr:rowOff>
    </xdr:to>
    <xdr:cxnSp macro="">
      <xdr:nvCxnSpPr>
        <xdr:cNvPr id="318" name="直線コネクタ 317"/>
        <xdr:cNvCxnSpPr/>
      </xdr:nvCxnSpPr>
      <xdr:spPr>
        <a:xfrm flipV="1">
          <a:off x="13004800" y="6535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0" name="テキスト ボックス 319"/>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28" name="楕円 327"/>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29"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0" name="楕円 329"/>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1" name="テキスト ボックス 330"/>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60960</xdr:rowOff>
    </xdr:from>
    <xdr:to>
      <xdr:col>74</xdr:col>
      <xdr:colOff>31750</xdr:colOff>
      <xdr:row>38</xdr:row>
      <xdr:rowOff>162560</xdr:rowOff>
    </xdr:to>
    <xdr:sp macro="" textlink="">
      <xdr:nvSpPr>
        <xdr:cNvPr id="332" name="楕円 331"/>
        <xdr:cNvSpPr/>
      </xdr:nvSpPr>
      <xdr:spPr>
        <a:xfrm>
          <a:off x="14732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147337</xdr:rowOff>
    </xdr:from>
    <xdr:ext cx="762000" cy="259045"/>
    <xdr:sp macro="" textlink="">
      <xdr:nvSpPr>
        <xdr:cNvPr id="333" name="テキスト ボックス 332"/>
        <xdr:cNvSpPr txBox="1"/>
      </xdr:nvSpPr>
      <xdr:spPr>
        <a:xfrm>
          <a:off x="14401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140970</xdr:rowOff>
    </xdr:from>
    <xdr:to>
      <xdr:col>69</xdr:col>
      <xdr:colOff>142875</xdr:colOff>
      <xdr:row>38</xdr:row>
      <xdr:rowOff>71120</xdr:rowOff>
    </xdr:to>
    <xdr:sp macro="" textlink="">
      <xdr:nvSpPr>
        <xdr:cNvPr id="334" name="楕円 333"/>
        <xdr:cNvSpPr/>
      </xdr:nvSpPr>
      <xdr:spPr>
        <a:xfrm>
          <a:off x="13843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55897</xdr:rowOff>
    </xdr:from>
    <xdr:ext cx="762000" cy="259045"/>
    <xdr:sp macro="" textlink="">
      <xdr:nvSpPr>
        <xdr:cNvPr id="335" name="テキスト ボックス 334"/>
        <xdr:cNvSpPr txBox="1"/>
      </xdr:nvSpPr>
      <xdr:spPr>
        <a:xfrm>
          <a:off x="13512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36" name="楕円 335"/>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37" name="テキスト ボックス 336"/>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地方債残高の削減に努めているが、依然として類似団体平均を大きく上回っている。これは、過去の大型事業によるものである。</a:t>
          </a:r>
          <a:endParaRPr lang="ja-JP" altLang="ja-JP" sz="1200">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年度の土地開発公社解散に伴う多額の第三セクター等改革推進債の発行や本庁舎の更新に伴い今後、増加する予定の</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公共施設等適正管理推進事業債の発行等</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により、高水準で推移する見込みである。このため、</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引き続き「宇部市財政運営指針」に基づき地方債残高の削減</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に努め、後年度の負担軽減を図る。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79</xdr:row>
      <xdr:rowOff>31750</xdr:rowOff>
    </xdr:to>
    <xdr:cxnSp macro="">
      <xdr:nvCxnSpPr>
        <xdr:cNvPr id="370" name="直線コネクタ 369"/>
        <xdr:cNvCxnSpPr/>
      </xdr:nvCxnSpPr>
      <xdr:spPr>
        <a:xfrm flipV="1">
          <a:off x="3987800" y="1344676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71"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31750</xdr:rowOff>
    </xdr:from>
    <xdr:to>
      <xdr:col>19</xdr:col>
      <xdr:colOff>187325</xdr:colOff>
      <xdr:row>79</xdr:row>
      <xdr:rowOff>138430</xdr:rowOff>
    </xdr:to>
    <xdr:cxnSp macro="">
      <xdr:nvCxnSpPr>
        <xdr:cNvPr id="373" name="直線コネクタ 372"/>
        <xdr:cNvCxnSpPr/>
      </xdr:nvCxnSpPr>
      <xdr:spPr>
        <a:xfrm flipV="1">
          <a:off x="3098800" y="13576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5" name="テキスト ボックス 37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138430</xdr:rowOff>
    </xdr:from>
    <xdr:to>
      <xdr:col>15</xdr:col>
      <xdr:colOff>98425</xdr:colOff>
      <xdr:row>79</xdr:row>
      <xdr:rowOff>146050</xdr:rowOff>
    </xdr:to>
    <xdr:cxnSp macro="">
      <xdr:nvCxnSpPr>
        <xdr:cNvPr id="376" name="直線コネクタ 375"/>
        <xdr:cNvCxnSpPr/>
      </xdr:nvCxnSpPr>
      <xdr:spPr>
        <a:xfrm flipV="1">
          <a:off x="2209800" y="1368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78" name="テキスト ボックス 377"/>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146050</xdr:rowOff>
    </xdr:from>
    <xdr:to>
      <xdr:col>11</xdr:col>
      <xdr:colOff>9525</xdr:colOff>
      <xdr:row>80</xdr:row>
      <xdr:rowOff>127000</xdr:rowOff>
    </xdr:to>
    <xdr:cxnSp macro="">
      <xdr:nvCxnSpPr>
        <xdr:cNvPr id="379" name="直線コネクタ 378"/>
        <xdr:cNvCxnSpPr/>
      </xdr:nvCxnSpPr>
      <xdr:spPr>
        <a:xfrm flipV="1">
          <a:off x="1320800" y="1369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1" name="テキスト ボックス 380"/>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83" name="テキスト ボックス 382"/>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89" name="楕円 388"/>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0"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391" name="楕円 390"/>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92" name="テキスト ボックス 391"/>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87630</xdr:rowOff>
    </xdr:from>
    <xdr:to>
      <xdr:col>15</xdr:col>
      <xdr:colOff>149225</xdr:colOff>
      <xdr:row>80</xdr:row>
      <xdr:rowOff>17780</xdr:rowOff>
    </xdr:to>
    <xdr:sp macro="" textlink="">
      <xdr:nvSpPr>
        <xdr:cNvPr id="393" name="楕円 392"/>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2557</xdr:rowOff>
    </xdr:from>
    <xdr:ext cx="762000" cy="259045"/>
    <xdr:sp macro="" textlink="">
      <xdr:nvSpPr>
        <xdr:cNvPr id="394" name="テキスト ボックス 393"/>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95250</xdr:rowOff>
    </xdr:from>
    <xdr:to>
      <xdr:col>11</xdr:col>
      <xdr:colOff>60325</xdr:colOff>
      <xdr:row>80</xdr:row>
      <xdr:rowOff>25400</xdr:rowOff>
    </xdr:to>
    <xdr:sp macro="" textlink="">
      <xdr:nvSpPr>
        <xdr:cNvPr id="395" name="楕円 394"/>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96" name="テキスト ボックス 395"/>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76200</xdr:rowOff>
    </xdr:from>
    <xdr:to>
      <xdr:col>6</xdr:col>
      <xdr:colOff>171450</xdr:colOff>
      <xdr:row>81</xdr:row>
      <xdr:rowOff>6350</xdr:rowOff>
    </xdr:to>
    <xdr:sp macro="" textlink="">
      <xdr:nvSpPr>
        <xdr:cNvPr id="397" name="楕円 396"/>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162577</xdr:rowOff>
    </xdr:from>
    <xdr:ext cx="762000" cy="259045"/>
    <xdr:sp macro="" textlink="">
      <xdr:nvSpPr>
        <xdr:cNvPr id="398" name="テキスト ボックス 397"/>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pPr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経常収支比率が類似団体平均から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ポイント上回っていることから、公債費負担がいかに本市財政を圧迫しているかがわかる。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それぞれの分析欄でも述べてあるとおり、引き続き行財政改革に努め、経常収支比率の改善を図っていく。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157480</xdr:rowOff>
    </xdr:from>
    <xdr:to>
      <xdr:col>82</xdr:col>
      <xdr:colOff>107950</xdr:colOff>
      <xdr:row>75</xdr:row>
      <xdr:rowOff>146050</xdr:rowOff>
    </xdr:to>
    <xdr:cxnSp macro="">
      <xdr:nvCxnSpPr>
        <xdr:cNvPr id="431" name="直線コネクタ 430"/>
        <xdr:cNvCxnSpPr/>
      </xdr:nvCxnSpPr>
      <xdr:spPr>
        <a:xfrm>
          <a:off x="15671800" y="128447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21607</xdr:rowOff>
    </xdr:from>
    <xdr:ext cx="762000" cy="259045"/>
    <xdr:sp macro="" textlink="">
      <xdr:nvSpPr>
        <xdr:cNvPr id="432" name="公債費以外平均値テキスト"/>
        <xdr:cNvSpPr txBox="1"/>
      </xdr:nvSpPr>
      <xdr:spPr>
        <a:xfrm>
          <a:off x="16598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111760</xdr:rowOff>
    </xdr:from>
    <xdr:to>
      <xdr:col>78</xdr:col>
      <xdr:colOff>69850</xdr:colOff>
      <xdr:row>74</xdr:row>
      <xdr:rowOff>157480</xdr:rowOff>
    </xdr:to>
    <xdr:cxnSp macro="">
      <xdr:nvCxnSpPr>
        <xdr:cNvPr id="434" name="直線コネクタ 433"/>
        <xdr:cNvCxnSpPr/>
      </xdr:nvCxnSpPr>
      <xdr:spPr>
        <a:xfrm>
          <a:off x="14782800" y="12799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36" name="テキスト ボックス 435"/>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20320</xdr:rowOff>
    </xdr:from>
    <xdr:to>
      <xdr:col>73</xdr:col>
      <xdr:colOff>180975</xdr:colOff>
      <xdr:row>74</xdr:row>
      <xdr:rowOff>111760</xdr:rowOff>
    </xdr:to>
    <xdr:cxnSp macro="">
      <xdr:nvCxnSpPr>
        <xdr:cNvPr id="437" name="直線コネクタ 436"/>
        <xdr:cNvCxnSpPr/>
      </xdr:nvCxnSpPr>
      <xdr:spPr>
        <a:xfrm>
          <a:off x="13893800" y="12707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20320</xdr:rowOff>
    </xdr:from>
    <xdr:to>
      <xdr:col>69</xdr:col>
      <xdr:colOff>92075</xdr:colOff>
      <xdr:row>74</xdr:row>
      <xdr:rowOff>27940</xdr:rowOff>
    </xdr:to>
    <xdr:cxnSp macro="">
      <xdr:nvCxnSpPr>
        <xdr:cNvPr id="440" name="直線コネクタ 439"/>
        <xdr:cNvCxnSpPr/>
      </xdr:nvCxnSpPr>
      <xdr:spPr>
        <a:xfrm flipV="1">
          <a:off x="13004800" y="12707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1" name="フローチャート: 判断 440"/>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2" name="テキスト ボックス 441"/>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44" name="テキスト ボックス 443"/>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95250</xdr:rowOff>
    </xdr:from>
    <xdr:to>
      <xdr:col>82</xdr:col>
      <xdr:colOff>158750</xdr:colOff>
      <xdr:row>76</xdr:row>
      <xdr:rowOff>25400</xdr:rowOff>
    </xdr:to>
    <xdr:sp macro="" textlink="">
      <xdr:nvSpPr>
        <xdr:cNvPr id="450" name="楕円 449"/>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111777</xdr:rowOff>
    </xdr:from>
    <xdr:ext cx="762000" cy="259045"/>
    <xdr:sp macro="" textlink="">
      <xdr:nvSpPr>
        <xdr:cNvPr id="451" name="公債費以外該当値テキスト"/>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106680</xdr:rowOff>
    </xdr:from>
    <xdr:to>
      <xdr:col>78</xdr:col>
      <xdr:colOff>120650</xdr:colOff>
      <xdr:row>75</xdr:row>
      <xdr:rowOff>36830</xdr:rowOff>
    </xdr:to>
    <xdr:sp macro="" textlink="">
      <xdr:nvSpPr>
        <xdr:cNvPr id="452" name="楕円 451"/>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47007</xdr:rowOff>
    </xdr:from>
    <xdr:ext cx="736600" cy="259045"/>
    <xdr:sp macro="" textlink="">
      <xdr:nvSpPr>
        <xdr:cNvPr id="453" name="テキスト ボックス 452"/>
        <xdr:cNvSpPr txBox="1"/>
      </xdr:nvSpPr>
      <xdr:spPr>
        <a:xfrm>
          <a:off x="15290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60960</xdr:rowOff>
    </xdr:from>
    <xdr:to>
      <xdr:col>74</xdr:col>
      <xdr:colOff>31750</xdr:colOff>
      <xdr:row>74</xdr:row>
      <xdr:rowOff>162560</xdr:rowOff>
    </xdr:to>
    <xdr:sp macro="" textlink="">
      <xdr:nvSpPr>
        <xdr:cNvPr id="454" name="楕円 453"/>
        <xdr:cNvSpPr/>
      </xdr:nvSpPr>
      <xdr:spPr>
        <a:xfrm>
          <a:off x="14732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1287</xdr:rowOff>
    </xdr:from>
    <xdr:ext cx="762000" cy="259045"/>
    <xdr:sp macro="" textlink="">
      <xdr:nvSpPr>
        <xdr:cNvPr id="455" name="テキスト ボックス 454"/>
        <xdr:cNvSpPr txBox="1"/>
      </xdr:nvSpPr>
      <xdr:spPr>
        <a:xfrm>
          <a:off x="14401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140970</xdr:rowOff>
    </xdr:from>
    <xdr:to>
      <xdr:col>69</xdr:col>
      <xdr:colOff>142875</xdr:colOff>
      <xdr:row>74</xdr:row>
      <xdr:rowOff>71120</xdr:rowOff>
    </xdr:to>
    <xdr:sp macro="" textlink="">
      <xdr:nvSpPr>
        <xdr:cNvPr id="456" name="楕円 455"/>
        <xdr:cNvSpPr/>
      </xdr:nvSpPr>
      <xdr:spPr>
        <a:xfrm>
          <a:off x="13843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81297</xdr:rowOff>
    </xdr:from>
    <xdr:ext cx="762000" cy="259045"/>
    <xdr:sp macro="" textlink="">
      <xdr:nvSpPr>
        <xdr:cNvPr id="457" name="テキスト ボックス 456"/>
        <xdr:cNvSpPr txBox="1"/>
      </xdr:nvSpPr>
      <xdr:spPr>
        <a:xfrm>
          <a:off x="13512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148590</xdr:rowOff>
    </xdr:from>
    <xdr:to>
      <xdr:col>65</xdr:col>
      <xdr:colOff>53975</xdr:colOff>
      <xdr:row>74</xdr:row>
      <xdr:rowOff>78740</xdr:rowOff>
    </xdr:to>
    <xdr:sp macro="" textlink="">
      <xdr:nvSpPr>
        <xdr:cNvPr id="458" name="楕円 457"/>
        <xdr:cNvSpPr/>
      </xdr:nvSpPr>
      <xdr:spPr>
        <a:xfrm>
          <a:off x="12954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88917</xdr:rowOff>
    </xdr:from>
    <xdr:ext cx="762000" cy="259045"/>
    <xdr:sp macro="" textlink="">
      <xdr:nvSpPr>
        <xdr:cNvPr id="459" name="テキスト ボックス 458"/>
        <xdr:cNvSpPr txBox="1"/>
      </xdr:nvSpPr>
      <xdr:spPr>
        <a:xfrm>
          <a:off x="12623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159537</xdr:rowOff>
    </xdr:from>
    <xdr:to>
      <xdr:col>29</xdr:col>
      <xdr:colOff>127000</xdr:colOff>
      <xdr:row>16</xdr:row>
      <xdr:rowOff>30790</xdr:rowOff>
    </xdr:to>
    <xdr:cxnSp macro="">
      <xdr:nvCxnSpPr>
        <xdr:cNvPr id="48" name="直線コネクタ 47"/>
        <xdr:cNvCxnSpPr/>
      </xdr:nvCxnSpPr>
      <xdr:spPr bwMode="auto">
        <a:xfrm flipV="1">
          <a:off x="5003800" y="2778912"/>
          <a:ext cx="647700" cy="42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98051</xdr:rowOff>
    </xdr:from>
    <xdr:ext cx="762000" cy="259045"/>
    <xdr:sp macro="" textlink="">
      <xdr:nvSpPr>
        <xdr:cNvPr id="49" name="人口1人当たり決算額の推移平均値テキスト130"/>
        <xdr:cNvSpPr txBox="1"/>
      </xdr:nvSpPr>
      <xdr:spPr>
        <a:xfrm>
          <a:off x="5740400" y="288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30790</xdr:rowOff>
    </xdr:from>
    <xdr:to>
      <xdr:col>26</xdr:col>
      <xdr:colOff>50800</xdr:colOff>
      <xdr:row>16</xdr:row>
      <xdr:rowOff>85745</xdr:rowOff>
    </xdr:to>
    <xdr:cxnSp macro="">
      <xdr:nvCxnSpPr>
        <xdr:cNvPr id="51" name="直線コネクタ 50"/>
        <xdr:cNvCxnSpPr/>
      </xdr:nvCxnSpPr>
      <xdr:spPr bwMode="auto">
        <a:xfrm flipV="1">
          <a:off x="4305300" y="2821615"/>
          <a:ext cx="698500" cy="54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1353</xdr:rowOff>
    </xdr:from>
    <xdr:ext cx="736600" cy="259045"/>
    <xdr:sp macro="" textlink="">
      <xdr:nvSpPr>
        <xdr:cNvPr id="53" name="テキスト ボックス 52"/>
        <xdr:cNvSpPr txBox="1"/>
      </xdr:nvSpPr>
      <xdr:spPr>
        <a:xfrm>
          <a:off x="4622800" y="296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163195</xdr:rowOff>
    </xdr:from>
    <xdr:to>
      <xdr:col>22</xdr:col>
      <xdr:colOff>114300</xdr:colOff>
      <xdr:row>16</xdr:row>
      <xdr:rowOff>85745</xdr:rowOff>
    </xdr:to>
    <xdr:cxnSp macro="">
      <xdr:nvCxnSpPr>
        <xdr:cNvPr id="54" name="直線コネクタ 53"/>
        <xdr:cNvCxnSpPr/>
      </xdr:nvCxnSpPr>
      <xdr:spPr bwMode="auto">
        <a:xfrm>
          <a:off x="3606800" y="2782570"/>
          <a:ext cx="698500" cy="9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21104</xdr:rowOff>
    </xdr:from>
    <xdr:ext cx="762000" cy="259045"/>
    <xdr:sp macro="" textlink="">
      <xdr:nvSpPr>
        <xdr:cNvPr id="56" name="テキスト ボックス 55"/>
        <xdr:cNvSpPr txBox="1"/>
      </xdr:nvSpPr>
      <xdr:spPr>
        <a:xfrm>
          <a:off x="3924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163195</xdr:rowOff>
    </xdr:from>
    <xdr:to>
      <xdr:col>18</xdr:col>
      <xdr:colOff>177800</xdr:colOff>
      <xdr:row>16</xdr:row>
      <xdr:rowOff>660</xdr:rowOff>
    </xdr:to>
    <xdr:cxnSp macro="">
      <xdr:nvCxnSpPr>
        <xdr:cNvPr id="57" name="直線コネクタ 56"/>
        <xdr:cNvCxnSpPr/>
      </xdr:nvCxnSpPr>
      <xdr:spPr bwMode="auto">
        <a:xfrm flipV="1">
          <a:off x="2908300" y="2782570"/>
          <a:ext cx="698500" cy="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139793</xdr:rowOff>
    </xdr:from>
    <xdr:ext cx="762000" cy="259045"/>
    <xdr:sp macro="" textlink="">
      <xdr:nvSpPr>
        <xdr:cNvPr id="59" name="テキスト ボックス 58"/>
        <xdr:cNvSpPr txBox="1"/>
      </xdr:nvSpPr>
      <xdr:spPr>
        <a:xfrm>
          <a:off x="32258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108737</xdr:rowOff>
    </xdr:from>
    <xdr:to>
      <xdr:col>29</xdr:col>
      <xdr:colOff>177800</xdr:colOff>
      <xdr:row>16</xdr:row>
      <xdr:rowOff>38887</xdr:rowOff>
    </xdr:to>
    <xdr:sp macro="" textlink="">
      <xdr:nvSpPr>
        <xdr:cNvPr id="67" name="楕円 66"/>
        <xdr:cNvSpPr/>
      </xdr:nvSpPr>
      <xdr:spPr bwMode="auto">
        <a:xfrm>
          <a:off x="5600700" y="2728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125264</xdr:rowOff>
    </xdr:from>
    <xdr:ext cx="762000" cy="259045"/>
    <xdr:sp macro="" textlink="">
      <xdr:nvSpPr>
        <xdr:cNvPr id="68" name="人口1人当たり決算額の推移該当値テキスト130"/>
        <xdr:cNvSpPr txBox="1"/>
      </xdr:nvSpPr>
      <xdr:spPr>
        <a:xfrm>
          <a:off x="5740400" y="25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151440</xdr:rowOff>
    </xdr:from>
    <xdr:to>
      <xdr:col>26</xdr:col>
      <xdr:colOff>101600</xdr:colOff>
      <xdr:row>16</xdr:row>
      <xdr:rowOff>81590</xdr:rowOff>
    </xdr:to>
    <xdr:sp macro="" textlink="">
      <xdr:nvSpPr>
        <xdr:cNvPr id="69" name="楕円 68"/>
        <xdr:cNvSpPr/>
      </xdr:nvSpPr>
      <xdr:spPr bwMode="auto">
        <a:xfrm>
          <a:off x="4953000" y="2770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91767</xdr:rowOff>
    </xdr:from>
    <xdr:ext cx="736600" cy="259045"/>
    <xdr:sp macro="" textlink="">
      <xdr:nvSpPr>
        <xdr:cNvPr id="70" name="テキスト ボックス 69"/>
        <xdr:cNvSpPr txBox="1"/>
      </xdr:nvSpPr>
      <xdr:spPr>
        <a:xfrm>
          <a:off x="4622800" y="253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34945</xdr:rowOff>
    </xdr:from>
    <xdr:to>
      <xdr:col>22</xdr:col>
      <xdr:colOff>165100</xdr:colOff>
      <xdr:row>16</xdr:row>
      <xdr:rowOff>136545</xdr:rowOff>
    </xdr:to>
    <xdr:sp macro="" textlink="">
      <xdr:nvSpPr>
        <xdr:cNvPr id="71" name="楕円 70"/>
        <xdr:cNvSpPr/>
      </xdr:nvSpPr>
      <xdr:spPr bwMode="auto">
        <a:xfrm>
          <a:off x="4254500" y="282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146722</xdr:rowOff>
    </xdr:from>
    <xdr:ext cx="762000" cy="259045"/>
    <xdr:sp macro="" textlink="">
      <xdr:nvSpPr>
        <xdr:cNvPr id="72" name="テキスト ボックス 71"/>
        <xdr:cNvSpPr txBox="1"/>
      </xdr:nvSpPr>
      <xdr:spPr>
        <a:xfrm>
          <a:off x="3924300" y="259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112395</xdr:rowOff>
    </xdr:from>
    <xdr:to>
      <xdr:col>19</xdr:col>
      <xdr:colOff>38100</xdr:colOff>
      <xdr:row>16</xdr:row>
      <xdr:rowOff>42545</xdr:rowOff>
    </xdr:to>
    <xdr:sp macro="" textlink="">
      <xdr:nvSpPr>
        <xdr:cNvPr id="73" name="楕円 72"/>
        <xdr:cNvSpPr/>
      </xdr:nvSpPr>
      <xdr:spPr bwMode="auto">
        <a:xfrm>
          <a:off x="3556000" y="2731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52722</xdr:rowOff>
    </xdr:from>
    <xdr:ext cx="762000" cy="259045"/>
    <xdr:sp macro="" textlink="">
      <xdr:nvSpPr>
        <xdr:cNvPr id="74" name="テキスト ボックス 73"/>
        <xdr:cNvSpPr txBox="1"/>
      </xdr:nvSpPr>
      <xdr:spPr>
        <a:xfrm>
          <a:off x="3225800" y="250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121310</xdr:rowOff>
    </xdr:from>
    <xdr:to>
      <xdr:col>15</xdr:col>
      <xdr:colOff>101600</xdr:colOff>
      <xdr:row>16</xdr:row>
      <xdr:rowOff>51460</xdr:rowOff>
    </xdr:to>
    <xdr:sp macro="" textlink="">
      <xdr:nvSpPr>
        <xdr:cNvPr id="75" name="楕円 74"/>
        <xdr:cNvSpPr/>
      </xdr:nvSpPr>
      <xdr:spPr bwMode="auto">
        <a:xfrm>
          <a:off x="2857500" y="274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61637</xdr:rowOff>
    </xdr:from>
    <xdr:ext cx="762000" cy="259045"/>
    <xdr:sp macro="" textlink="">
      <xdr:nvSpPr>
        <xdr:cNvPr id="76" name="テキスト ボックス 75"/>
        <xdr:cNvSpPr txBox="1"/>
      </xdr:nvSpPr>
      <xdr:spPr>
        <a:xfrm>
          <a:off x="2527300" y="25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225336</xdr:rowOff>
    </xdr:from>
    <xdr:to>
      <xdr:col>29</xdr:col>
      <xdr:colOff>127000</xdr:colOff>
      <xdr:row>35</xdr:row>
      <xdr:rowOff>312395</xdr:rowOff>
    </xdr:to>
    <xdr:cxnSp macro="">
      <xdr:nvCxnSpPr>
        <xdr:cNvPr id="109" name="直線コネクタ 108"/>
        <xdr:cNvCxnSpPr/>
      </xdr:nvCxnSpPr>
      <xdr:spPr bwMode="auto">
        <a:xfrm>
          <a:off x="5003800" y="6835686"/>
          <a:ext cx="647700" cy="87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297171</xdr:rowOff>
    </xdr:from>
    <xdr:ext cx="762000" cy="259045"/>
    <xdr:sp macro="" textlink="">
      <xdr:nvSpPr>
        <xdr:cNvPr id="110" name="人口1人当たり決算額の推移平均値テキスト445"/>
        <xdr:cNvSpPr txBox="1"/>
      </xdr:nvSpPr>
      <xdr:spPr>
        <a:xfrm>
          <a:off x="5740400" y="6907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102350</xdr:rowOff>
    </xdr:from>
    <xdr:to>
      <xdr:col>26</xdr:col>
      <xdr:colOff>50800</xdr:colOff>
      <xdr:row>35</xdr:row>
      <xdr:rowOff>225336</xdr:rowOff>
    </xdr:to>
    <xdr:cxnSp macro="">
      <xdr:nvCxnSpPr>
        <xdr:cNvPr id="112" name="直線コネクタ 111"/>
        <xdr:cNvCxnSpPr/>
      </xdr:nvCxnSpPr>
      <xdr:spPr bwMode="auto">
        <a:xfrm>
          <a:off x="4305300" y="6712700"/>
          <a:ext cx="698500" cy="122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18025</xdr:rowOff>
    </xdr:from>
    <xdr:ext cx="736600" cy="259045"/>
    <xdr:sp macro="" textlink="">
      <xdr:nvSpPr>
        <xdr:cNvPr id="114" name="テキスト ボックス 113"/>
        <xdr:cNvSpPr txBox="1"/>
      </xdr:nvSpPr>
      <xdr:spPr>
        <a:xfrm>
          <a:off x="4622800" y="697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60973</xdr:rowOff>
    </xdr:from>
    <xdr:to>
      <xdr:col>22</xdr:col>
      <xdr:colOff>114300</xdr:colOff>
      <xdr:row>35</xdr:row>
      <xdr:rowOff>102350</xdr:rowOff>
    </xdr:to>
    <xdr:cxnSp macro="">
      <xdr:nvCxnSpPr>
        <xdr:cNvPr id="115" name="直線コネクタ 114"/>
        <xdr:cNvCxnSpPr/>
      </xdr:nvCxnSpPr>
      <xdr:spPr bwMode="auto">
        <a:xfrm>
          <a:off x="3606800" y="6671323"/>
          <a:ext cx="698500" cy="4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16425</xdr:rowOff>
    </xdr:from>
    <xdr:ext cx="762000" cy="259045"/>
    <xdr:sp macro="" textlink="">
      <xdr:nvSpPr>
        <xdr:cNvPr id="117" name="テキスト ボックス 116"/>
        <xdr:cNvSpPr txBox="1"/>
      </xdr:nvSpPr>
      <xdr:spPr>
        <a:xfrm>
          <a:off x="3924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341313</xdr:rowOff>
    </xdr:from>
    <xdr:to>
      <xdr:col>18</xdr:col>
      <xdr:colOff>177800</xdr:colOff>
      <xdr:row>35</xdr:row>
      <xdr:rowOff>60973</xdr:rowOff>
    </xdr:to>
    <xdr:cxnSp macro="">
      <xdr:nvCxnSpPr>
        <xdr:cNvPr id="118" name="直線コネクタ 117"/>
        <xdr:cNvCxnSpPr/>
      </xdr:nvCxnSpPr>
      <xdr:spPr bwMode="auto">
        <a:xfrm>
          <a:off x="2908300" y="6608763"/>
          <a:ext cx="698500" cy="62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311319</xdr:rowOff>
    </xdr:from>
    <xdr:ext cx="762000" cy="259045"/>
    <xdr:sp macro="" textlink="">
      <xdr:nvSpPr>
        <xdr:cNvPr id="120" name="テキスト ボックス 119"/>
        <xdr:cNvSpPr txBox="1"/>
      </xdr:nvSpPr>
      <xdr:spPr>
        <a:xfrm>
          <a:off x="32258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301338</xdr:rowOff>
    </xdr:from>
    <xdr:ext cx="762000" cy="259045"/>
    <xdr:sp macro="" textlink="">
      <xdr:nvSpPr>
        <xdr:cNvPr id="122" name="テキスト ボックス 121"/>
        <xdr:cNvSpPr txBox="1"/>
      </xdr:nvSpPr>
      <xdr:spPr>
        <a:xfrm>
          <a:off x="2527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261595</xdr:rowOff>
    </xdr:from>
    <xdr:to>
      <xdr:col>29</xdr:col>
      <xdr:colOff>177800</xdr:colOff>
      <xdr:row>36</xdr:row>
      <xdr:rowOff>20295</xdr:rowOff>
    </xdr:to>
    <xdr:sp macro="" textlink="">
      <xdr:nvSpPr>
        <xdr:cNvPr id="128" name="楕円 127"/>
        <xdr:cNvSpPr/>
      </xdr:nvSpPr>
      <xdr:spPr bwMode="auto">
        <a:xfrm>
          <a:off x="5600700" y="687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106672</xdr:rowOff>
    </xdr:from>
    <xdr:ext cx="762000" cy="259045"/>
    <xdr:sp macro="" textlink="">
      <xdr:nvSpPr>
        <xdr:cNvPr id="129" name="人口1人当たり決算額の推移該当値テキスト445"/>
        <xdr:cNvSpPr txBox="1"/>
      </xdr:nvSpPr>
      <xdr:spPr>
        <a:xfrm>
          <a:off x="5740400" y="671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174536</xdr:rowOff>
    </xdr:from>
    <xdr:to>
      <xdr:col>26</xdr:col>
      <xdr:colOff>101600</xdr:colOff>
      <xdr:row>35</xdr:row>
      <xdr:rowOff>276136</xdr:rowOff>
    </xdr:to>
    <xdr:sp macro="" textlink="">
      <xdr:nvSpPr>
        <xdr:cNvPr id="130" name="楕円 129"/>
        <xdr:cNvSpPr/>
      </xdr:nvSpPr>
      <xdr:spPr bwMode="auto">
        <a:xfrm>
          <a:off x="4953000" y="6784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286313</xdr:rowOff>
    </xdr:from>
    <xdr:ext cx="736600" cy="259045"/>
    <xdr:sp macro="" textlink="">
      <xdr:nvSpPr>
        <xdr:cNvPr id="131" name="テキスト ボックス 130"/>
        <xdr:cNvSpPr txBox="1"/>
      </xdr:nvSpPr>
      <xdr:spPr>
        <a:xfrm>
          <a:off x="4622800" y="655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51550</xdr:rowOff>
    </xdr:from>
    <xdr:to>
      <xdr:col>22</xdr:col>
      <xdr:colOff>165100</xdr:colOff>
      <xdr:row>35</xdr:row>
      <xdr:rowOff>153150</xdr:rowOff>
    </xdr:to>
    <xdr:sp macro="" textlink="">
      <xdr:nvSpPr>
        <xdr:cNvPr id="132" name="楕円 131"/>
        <xdr:cNvSpPr/>
      </xdr:nvSpPr>
      <xdr:spPr bwMode="auto">
        <a:xfrm>
          <a:off x="4254500" y="666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163326</xdr:rowOff>
    </xdr:from>
    <xdr:ext cx="762000" cy="259045"/>
    <xdr:sp macro="" textlink="">
      <xdr:nvSpPr>
        <xdr:cNvPr id="133" name="テキスト ボックス 132"/>
        <xdr:cNvSpPr txBox="1"/>
      </xdr:nvSpPr>
      <xdr:spPr>
        <a:xfrm>
          <a:off x="3924300" y="6430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10173</xdr:rowOff>
    </xdr:from>
    <xdr:to>
      <xdr:col>19</xdr:col>
      <xdr:colOff>38100</xdr:colOff>
      <xdr:row>35</xdr:row>
      <xdr:rowOff>111773</xdr:rowOff>
    </xdr:to>
    <xdr:sp macro="" textlink="">
      <xdr:nvSpPr>
        <xdr:cNvPr id="134" name="楕円 133"/>
        <xdr:cNvSpPr/>
      </xdr:nvSpPr>
      <xdr:spPr bwMode="auto">
        <a:xfrm>
          <a:off x="3556000" y="6620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121950</xdr:rowOff>
    </xdr:from>
    <xdr:ext cx="762000" cy="259045"/>
    <xdr:sp macro="" textlink="">
      <xdr:nvSpPr>
        <xdr:cNvPr id="135" name="テキスト ボックス 134"/>
        <xdr:cNvSpPr txBox="1"/>
      </xdr:nvSpPr>
      <xdr:spPr>
        <a:xfrm>
          <a:off x="3225800" y="638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290513</xdr:rowOff>
    </xdr:from>
    <xdr:to>
      <xdr:col>15</xdr:col>
      <xdr:colOff>101600</xdr:colOff>
      <xdr:row>35</xdr:row>
      <xdr:rowOff>49213</xdr:rowOff>
    </xdr:to>
    <xdr:sp macro="" textlink="">
      <xdr:nvSpPr>
        <xdr:cNvPr id="136" name="楕円 135"/>
        <xdr:cNvSpPr/>
      </xdr:nvSpPr>
      <xdr:spPr bwMode="auto">
        <a:xfrm>
          <a:off x="2857500" y="6557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59390</xdr:rowOff>
    </xdr:from>
    <xdr:ext cx="762000" cy="259045"/>
    <xdr:sp macro="" textlink="">
      <xdr:nvSpPr>
        <xdr:cNvPr id="137" name="テキスト ボックス 136"/>
        <xdr:cNvSpPr txBox="1"/>
      </xdr:nvSpPr>
      <xdr:spPr>
        <a:xfrm>
          <a:off x="2527300" y="632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165,409
163,430
286.65
65,063,195
63,458,593
1,135,319
36,322,778
65,872,845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164160</xdr:rowOff>
    </xdr:from>
    <xdr:to>
      <xdr:col>24</xdr:col>
      <xdr:colOff>63500</xdr:colOff>
      <xdr:row>36</xdr:row>
      <xdr:rowOff>87846</xdr:rowOff>
    </xdr:to>
    <xdr:cxnSp macro="">
      <xdr:nvCxnSpPr>
        <xdr:cNvPr id="61" name="直線コネクタ 60"/>
        <xdr:cNvCxnSpPr/>
      </xdr:nvCxnSpPr>
      <xdr:spPr>
        <a:xfrm flipV="1">
          <a:off x="3797300" y="6164910"/>
          <a:ext cx="838200" cy="9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89755</xdr:rowOff>
    </xdr:from>
    <xdr:ext cx="534377" cy="259045"/>
    <xdr:sp macro="" textlink="">
      <xdr:nvSpPr>
        <xdr:cNvPr id="62" name="人件費平均値テキスト"/>
        <xdr:cNvSpPr txBox="1"/>
      </xdr:nvSpPr>
      <xdr:spPr>
        <a:xfrm>
          <a:off x="4686300" y="5919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87846</xdr:rowOff>
    </xdr:from>
    <xdr:to>
      <xdr:col>19</xdr:col>
      <xdr:colOff>177800</xdr:colOff>
      <xdr:row>36</xdr:row>
      <xdr:rowOff>126327</xdr:rowOff>
    </xdr:to>
    <xdr:cxnSp macro="">
      <xdr:nvCxnSpPr>
        <xdr:cNvPr id="64" name="直線コネクタ 63"/>
        <xdr:cNvCxnSpPr/>
      </xdr:nvCxnSpPr>
      <xdr:spPr>
        <a:xfrm flipV="1">
          <a:off x="2908300" y="6260046"/>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12069</xdr:rowOff>
    </xdr:from>
    <xdr:ext cx="534377" cy="259045"/>
    <xdr:sp macro="" textlink="">
      <xdr:nvSpPr>
        <xdr:cNvPr id="66" name="テキスト ボックス 65"/>
        <xdr:cNvSpPr txBox="1"/>
      </xdr:nvSpPr>
      <xdr:spPr>
        <a:xfrm>
          <a:off x="3530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109830</xdr:rowOff>
    </xdr:from>
    <xdr:to>
      <xdr:col>15</xdr:col>
      <xdr:colOff>50800</xdr:colOff>
      <xdr:row>36</xdr:row>
      <xdr:rowOff>126327</xdr:rowOff>
    </xdr:to>
    <xdr:cxnSp macro="">
      <xdr:nvCxnSpPr>
        <xdr:cNvPr id="67" name="直線コネクタ 66"/>
        <xdr:cNvCxnSpPr/>
      </xdr:nvCxnSpPr>
      <xdr:spPr>
        <a:xfrm>
          <a:off x="2019300" y="6110580"/>
          <a:ext cx="889000" cy="18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9440</xdr:rowOff>
    </xdr:from>
    <xdr:ext cx="534377" cy="259045"/>
    <xdr:sp macro="" textlink="">
      <xdr:nvSpPr>
        <xdr:cNvPr id="69" name="テキスト ボックス 68"/>
        <xdr:cNvSpPr txBox="1"/>
      </xdr:nvSpPr>
      <xdr:spPr>
        <a:xfrm>
          <a:off x="2641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109830</xdr:rowOff>
    </xdr:from>
    <xdr:to>
      <xdr:col>10</xdr:col>
      <xdr:colOff>114300</xdr:colOff>
      <xdr:row>36</xdr:row>
      <xdr:rowOff>26619</xdr:rowOff>
    </xdr:to>
    <xdr:cxnSp macro="">
      <xdr:nvCxnSpPr>
        <xdr:cNvPr id="70" name="直線コネクタ 69"/>
        <xdr:cNvCxnSpPr/>
      </xdr:nvCxnSpPr>
      <xdr:spPr>
        <a:xfrm flipV="1">
          <a:off x="1130300" y="6110580"/>
          <a:ext cx="8890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130751</xdr:rowOff>
    </xdr:from>
    <xdr:ext cx="534377" cy="259045"/>
    <xdr:sp macro="" textlink="">
      <xdr:nvSpPr>
        <xdr:cNvPr id="72" name="テキスト ボックス 71"/>
        <xdr:cNvSpPr txBox="1"/>
      </xdr:nvSpPr>
      <xdr:spPr>
        <a:xfrm>
          <a:off x="1752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113360</xdr:rowOff>
    </xdr:from>
    <xdr:to>
      <xdr:col>24</xdr:col>
      <xdr:colOff>114300</xdr:colOff>
      <xdr:row>36</xdr:row>
      <xdr:rowOff>43510</xdr:rowOff>
    </xdr:to>
    <xdr:sp macro="" textlink="">
      <xdr:nvSpPr>
        <xdr:cNvPr id="80" name="楕円 79"/>
        <xdr:cNvSpPr/>
      </xdr:nvSpPr>
      <xdr:spPr>
        <a:xfrm>
          <a:off x="4584700" y="61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91787</xdr:rowOff>
    </xdr:from>
    <xdr:ext cx="534377" cy="259045"/>
    <xdr:sp macro="" textlink="">
      <xdr:nvSpPr>
        <xdr:cNvPr id="81" name="人件費該当値テキスト"/>
        <xdr:cNvSpPr txBox="1"/>
      </xdr:nvSpPr>
      <xdr:spPr>
        <a:xfrm>
          <a:off x="4686300" y="60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37046</xdr:rowOff>
    </xdr:from>
    <xdr:to>
      <xdr:col>20</xdr:col>
      <xdr:colOff>38100</xdr:colOff>
      <xdr:row>36</xdr:row>
      <xdr:rowOff>138646</xdr:rowOff>
    </xdr:to>
    <xdr:sp macro="" textlink="">
      <xdr:nvSpPr>
        <xdr:cNvPr id="82" name="楕円 81"/>
        <xdr:cNvSpPr/>
      </xdr:nvSpPr>
      <xdr:spPr>
        <a:xfrm>
          <a:off x="3746500" y="620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129773</xdr:rowOff>
    </xdr:from>
    <xdr:ext cx="534377" cy="259045"/>
    <xdr:sp macro="" textlink="">
      <xdr:nvSpPr>
        <xdr:cNvPr id="83" name="テキスト ボックス 82"/>
        <xdr:cNvSpPr txBox="1"/>
      </xdr:nvSpPr>
      <xdr:spPr>
        <a:xfrm>
          <a:off x="3530111" y="630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75527</xdr:rowOff>
    </xdr:from>
    <xdr:to>
      <xdr:col>15</xdr:col>
      <xdr:colOff>101600</xdr:colOff>
      <xdr:row>37</xdr:row>
      <xdr:rowOff>5677</xdr:rowOff>
    </xdr:to>
    <xdr:sp macro="" textlink="">
      <xdr:nvSpPr>
        <xdr:cNvPr id="84" name="楕円 83"/>
        <xdr:cNvSpPr/>
      </xdr:nvSpPr>
      <xdr:spPr>
        <a:xfrm>
          <a:off x="2857500" y="62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168254</xdr:rowOff>
    </xdr:from>
    <xdr:ext cx="534377" cy="259045"/>
    <xdr:sp macro="" textlink="">
      <xdr:nvSpPr>
        <xdr:cNvPr id="85" name="テキスト ボックス 84"/>
        <xdr:cNvSpPr txBox="1"/>
      </xdr:nvSpPr>
      <xdr:spPr>
        <a:xfrm>
          <a:off x="2641111" y="63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59030</xdr:rowOff>
    </xdr:from>
    <xdr:to>
      <xdr:col>10</xdr:col>
      <xdr:colOff>165100</xdr:colOff>
      <xdr:row>35</xdr:row>
      <xdr:rowOff>160630</xdr:rowOff>
    </xdr:to>
    <xdr:sp macro="" textlink="">
      <xdr:nvSpPr>
        <xdr:cNvPr id="86" name="楕円 85"/>
        <xdr:cNvSpPr/>
      </xdr:nvSpPr>
      <xdr:spPr>
        <a:xfrm>
          <a:off x="1968500" y="60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151757</xdr:rowOff>
    </xdr:from>
    <xdr:ext cx="534377" cy="259045"/>
    <xdr:sp macro="" textlink="">
      <xdr:nvSpPr>
        <xdr:cNvPr id="87" name="テキスト ボックス 86"/>
        <xdr:cNvSpPr txBox="1"/>
      </xdr:nvSpPr>
      <xdr:spPr>
        <a:xfrm>
          <a:off x="1752111" y="615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147269</xdr:rowOff>
    </xdr:from>
    <xdr:to>
      <xdr:col>6</xdr:col>
      <xdr:colOff>38100</xdr:colOff>
      <xdr:row>36</xdr:row>
      <xdr:rowOff>77419</xdr:rowOff>
    </xdr:to>
    <xdr:sp macro="" textlink="">
      <xdr:nvSpPr>
        <xdr:cNvPr id="88" name="楕円 87"/>
        <xdr:cNvSpPr/>
      </xdr:nvSpPr>
      <xdr:spPr>
        <a:xfrm>
          <a:off x="1079500" y="61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68546</xdr:rowOff>
    </xdr:from>
    <xdr:ext cx="534377" cy="259045"/>
    <xdr:sp macro="" textlink="">
      <xdr:nvSpPr>
        <xdr:cNvPr id="89" name="テキスト ボックス 88"/>
        <xdr:cNvSpPr txBox="1"/>
      </xdr:nvSpPr>
      <xdr:spPr>
        <a:xfrm>
          <a:off x="863111" y="62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78076</xdr:rowOff>
    </xdr:from>
    <xdr:to>
      <xdr:col>24</xdr:col>
      <xdr:colOff>63500</xdr:colOff>
      <xdr:row>57</xdr:row>
      <xdr:rowOff>98389</xdr:rowOff>
    </xdr:to>
    <xdr:cxnSp macro="">
      <xdr:nvCxnSpPr>
        <xdr:cNvPr id="121" name="直線コネクタ 120"/>
        <xdr:cNvCxnSpPr/>
      </xdr:nvCxnSpPr>
      <xdr:spPr>
        <a:xfrm flipV="1">
          <a:off x="3797300" y="9850726"/>
          <a:ext cx="8382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90517</xdr:rowOff>
    </xdr:from>
    <xdr:ext cx="534377" cy="259045"/>
    <xdr:sp macro="" textlink="">
      <xdr:nvSpPr>
        <xdr:cNvPr id="122" name="物件費平均値テキスト"/>
        <xdr:cNvSpPr txBox="1"/>
      </xdr:nvSpPr>
      <xdr:spPr>
        <a:xfrm>
          <a:off x="4686300" y="9520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98389</xdr:rowOff>
    </xdr:from>
    <xdr:to>
      <xdr:col>19</xdr:col>
      <xdr:colOff>177800</xdr:colOff>
      <xdr:row>57</xdr:row>
      <xdr:rowOff>120155</xdr:rowOff>
    </xdr:to>
    <xdr:cxnSp macro="">
      <xdr:nvCxnSpPr>
        <xdr:cNvPr id="124" name="直線コネクタ 123"/>
        <xdr:cNvCxnSpPr/>
      </xdr:nvCxnSpPr>
      <xdr:spPr>
        <a:xfrm flipV="1">
          <a:off x="2908300" y="9871039"/>
          <a:ext cx="889000" cy="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120155</xdr:rowOff>
    </xdr:from>
    <xdr:to>
      <xdr:col>15</xdr:col>
      <xdr:colOff>50800</xdr:colOff>
      <xdr:row>57</xdr:row>
      <xdr:rowOff>145823</xdr:rowOff>
    </xdr:to>
    <xdr:cxnSp macro="">
      <xdr:nvCxnSpPr>
        <xdr:cNvPr id="127" name="直線コネクタ 126"/>
        <xdr:cNvCxnSpPr/>
      </xdr:nvCxnSpPr>
      <xdr:spPr>
        <a:xfrm flipV="1">
          <a:off x="2019300" y="9892805"/>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145823</xdr:rowOff>
    </xdr:from>
    <xdr:to>
      <xdr:col>10</xdr:col>
      <xdr:colOff>114300</xdr:colOff>
      <xdr:row>58</xdr:row>
      <xdr:rowOff>11766</xdr:rowOff>
    </xdr:to>
    <xdr:cxnSp macro="">
      <xdr:nvCxnSpPr>
        <xdr:cNvPr id="130" name="直線コネクタ 129"/>
        <xdr:cNvCxnSpPr/>
      </xdr:nvCxnSpPr>
      <xdr:spPr>
        <a:xfrm flipV="1">
          <a:off x="1130300" y="9918473"/>
          <a:ext cx="8890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27276</xdr:rowOff>
    </xdr:from>
    <xdr:to>
      <xdr:col>24</xdr:col>
      <xdr:colOff>114300</xdr:colOff>
      <xdr:row>57</xdr:row>
      <xdr:rowOff>128876</xdr:rowOff>
    </xdr:to>
    <xdr:sp macro="" textlink="">
      <xdr:nvSpPr>
        <xdr:cNvPr id="140" name="楕円 139"/>
        <xdr:cNvSpPr/>
      </xdr:nvSpPr>
      <xdr:spPr>
        <a:xfrm>
          <a:off x="4584700" y="979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5703</xdr:rowOff>
    </xdr:from>
    <xdr:ext cx="534377" cy="259045"/>
    <xdr:sp macro="" textlink="">
      <xdr:nvSpPr>
        <xdr:cNvPr id="141" name="物件費該当値テキスト"/>
        <xdr:cNvSpPr txBox="1"/>
      </xdr:nvSpPr>
      <xdr:spPr>
        <a:xfrm>
          <a:off x="4686300" y="97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47589</xdr:rowOff>
    </xdr:from>
    <xdr:to>
      <xdr:col>20</xdr:col>
      <xdr:colOff>38100</xdr:colOff>
      <xdr:row>57</xdr:row>
      <xdr:rowOff>149189</xdr:rowOff>
    </xdr:to>
    <xdr:sp macro="" textlink="">
      <xdr:nvSpPr>
        <xdr:cNvPr id="142" name="楕円 141"/>
        <xdr:cNvSpPr/>
      </xdr:nvSpPr>
      <xdr:spPr>
        <a:xfrm>
          <a:off x="3746500" y="982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140316</xdr:rowOff>
    </xdr:from>
    <xdr:ext cx="534377" cy="259045"/>
    <xdr:sp macro="" textlink="">
      <xdr:nvSpPr>
        <xdr:cNvPr id="143" name="テキスト ボックス 142"/>
        <xdr:cNvSpPr txBox="1"/>
      </xdr:nvSpPr>
      <xdr:spPr>
        <a:xfrm>
          <a:off x="3530111" y="991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69355</xdr:rowOff>
    </xdr:from>
    <xdr:to>
      <xdr:col>15</xdr:col>
      <xdr:colOff>101600</xdr:colOff>
      <xdr:row>57</xdr:row>
      <xdr:rowOff>170955</xdr:rowOff>
    </xdr:to>
    <xdr:sp macro="" textlink="">
      <xdr:nvSpPr>
        <xdr:cNvPr id="144" name="楕円 143"/>
        <xdr:cNvSpPr/>
      </xdr:nvSpPr>
      <xdr:spPr>
        <a:xfrm>
          <a:off x="2857500" y="984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162082</xdr:rowOff>
    </xdr:from>
    <xdr:ext cx="534377" cy="259045"/>
    <xdr:sp macro="" textlink="">
      <xdr:nvSpPr>
        <xdr:cNvPr id="145" name="テキスト ボックス 144"/>
        <xdr:cNvSpPr txBox="1"/>
      </xdr:nvSpPr>
      <xdr:spPr>
        <a:xfrm>
          <a:off x="2641111" y="993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95023</xdr:rowOff>
    </xdr:from>
    <xdr:to>
      <xdr:col>10</xdr:col>
      <xdr:colOff>165100</xdr:colOff>
      <xdr:row>58</xdr:row>
      <xdr:rowOff>25173</xdr:rowOff>
    </xdr:to>
    <xdr:sp macro="" textlink="">
      <xdr:nvSpPr>
        <xdr:cNvPr id="146" name="楕円 145"/>
        <xdr:cNvSpPr/>
      </xdr:nvSpPr>
      <xdr:spPr>
        <a:xfrm>
          <a:off x="1968500" y="986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16300</xdr:rowOff>
    </xdr:from>
    <xdr:ext cx="534377" cy="259045"/>
    <xdr:sp macro="" textlink="">
      <xdr:nvSpPr>
        <xdr:cNvPr id="147" name="テキスト ボックス 146"/>
        <xdr:cNvSpPr txBox="1"/>
      </xdr:nvSpPr>
      <xdr:spPr>
        <a:xfrm>
          <a:off x="1752111" y="996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132416</xdr:rowOff>
    </xdr:from>
    <xdr:to>
      <xdr:col>6</xdr:col>
      <xdr:colOff>38100</xdr:colOff>
      <xdr:row>58</xdr:row>
      <xdr:rowOff>62566</xdr:rowOff>
    </xdr:to>
    <xdr:sp macro="" textlink="">
      <xdr:nvSpPr>
        <xdr:cNvPr id="148" name="楕円 147"/>
        <xdr:cNvSpPr/>
      </xdr:nvSpPr>
      <xdr:spPr>
        <a:xfrm>
          <a:off x="1079500" y="990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53693</xdr:rowOff>
    </xdr:from>
    <xdr:ext cx="534377" cy="259045"/>
    <xdr:sp macro="" textlink="">
      <xdr:nvSpPr>
        <xdr:cNvPr id="149" name="テキスト ボックス 148"/>
        <xdr:cNvSpPr txBox="1"/>
      </xdr:nvSpPr>
      <xdr:spPr>
        <a:xfrm>
          <a:off x="863111" y="999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55372</xdr:rowOff>
    </xdr:from>
    <xdr:to>
      <xdr:col>24</xdr:col>
      <xdr:colOff>63500</xdr:colOff>
      <xdr:row>76</xdr:row>
      <xdr:rowOff>155448</xdr:rowOff>
    </xdr:to>
    <xdr:cxnSp macro="">
      <xdr:nvCxnSpPr>
        <xdr:cNvPr id="178" name="直線コネクタ 177"/>
        <xdr:cNvCxnSpPr/>
      </xdr:nvCxnSpPr>
      <xdr:spPr>
        <a:xfrm flipV="1">
          <a:off x="3797300" y="13085572"/>
          <a:ext cx="838200" cy="10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115967</xdr:rowOff>
    </xdr:from>
    <xdr:ext cx="469744" cy="259045"/>
    <xdr:sp macro="" textlink="">
      <xdr:nvSpPr>
        <xdr:cNvPr id="179" name="維持補修費平均値テキスト"/>
        <xdr:cNvSpPr txBox="1"/>
      </xdr:nvSpPr>
      <xdr:spPr>
        <a:xfrm>
          <a:off x="4686300" y="1314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144018</xdr:rowOff>
    </xdr:from>
    <xdr:to>
      <xdr:col>19</xdr:col>
      <xdr:colOff>177800</xdr:colOff>
      <xdr:row>76</xdr:row>
      <xdr:rowOff>155448</xdr:rowOff>
    </xdr:to>
    <xdr:cxnSp macro="">
      <xdr:nvCxnSpPr>
        <xdr:cNvPr id="181" name="直線コネクタ 180"/>
        <xdr:cNvCxnSpPr/>
      </xdr:nvCxnSpPr>
      <xdr:spPr>
        <a:xfrm>
          <a:off x="2908300" y="131742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31766</xdr:rowOff>
    </xdr:from>
    <xdr:ext cx="469744" cy="259045"/>
    <xdr:sp macro="" textlink="">
      <xdr:nvSpPr>
        <xdr:cNvPr id="183" name="テキスト ボックス 182"/>
        <xdr:cNvSpPr txBox="1"/>
      </xdr:nvSpPr>
      <xdr:spPr>
        <a:xfrm>
          <a:off x="3562428" y="1323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144018</xdr:rowOff>
    </xdr:from>
    <xdr:to>
      <xdr:col>15</xdr:col>
      <xdr:colOff>50800</xdr:colOff>
      <xdr:row>76</xdr:row>
      <xdr:rowOff>156338</xdr:rowOff>
    </xdr:to>
    <xdr:cxnSp macro="">
      <xdr:nvCxnSpPr>
        <xdr:cNvPr id="184" name="直線コネクタ 183"/>
        <xdr:cNvCxnSpPr/>
      </xdr:nvCxnSpPr>
      <xdr:spPr>
        <a:xfrm flipV="1">
          <a:off x="2019300" y="13174218"/>
          <a:ext cx="8890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14622</xdr:rowOff>
    </xdr:from>
    <xdr:ext cx="469744" cy="259045"/>
    <xdr:sp macro="" textlink="">
      <xdr:nvSpPr>
        <xdr:cNvPr id="186" name="テキスト ボックス 185"/>
        <xdr:cNvSpPr txBox="1"/>
      </xdr:nvSpPr>
      <xdr:spPr>
        <a:xfrm>
          <a:off x="2673428" y="1321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156338</xdr:rowOff>
    </xdr:from>
    <xdr:to>
      <xdr:col>10</xdr:col>
      <xdr:colOff>114300</xdr:colOff>
      <xdr:row>77</xdr:row>
      <xdr:rowOff>20574</xdr:rowOff>
    </xdr:to>
    <xdr:cxnSp macro="">
      <xdr:nvCxnSpPr>
        <xdr:cNvPr id="187" name="直線コネクタ 186"/>
        <xdr:cNvCxnSpPr/>
      </xdr:nvCxnSpPr>
      <xdr:spPr>
        <a:xfrm flipV="1">
          <a:off x="1130300" y="13186538"/>
          <a:ext cx="889000" cy="3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34689</xdr:rowOff>
    </xdr:from>
    <xdr:ext cx="469744" cy="259045"/>
    <xdr:sp macro="" textlink="">
      <xdr:nvSpPr>
        <xdr:cNvPr id="189" name="テキスト ボックス 188"/>
        <xdr:cNvSpPr txBox="1"/>
      </xdr:nvSpPr>
      <xdr:spPr>
        <a:xfrm>
          <a:off x="1784428" y="1323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4572</xdr:rowOff>
    </xdr:from>
    <xdr:to>
      <xdr:col>24</xdr:col>
      <xdr:colOff>114300</xdr:colOff>
      <xdr:row>76</xdr:row>
      <xdr:rowOff>106172</xdr:rowOff>
    </xdr:to>
    <xdr:sp macro="" textlink="">
      <xdr:nvSpPr>
        <xdr:cNvPr id="197" name="楕円 196"/>
        <xdr:cNvSpPr/>
      </xdr:nvSpPr>
      <xdr:spPr>
        <a:xfrm>
          <a:off x="4584700" y="1303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27449</xdr:rowOff>
    </xdr:from>
    <xdr:ext cx="469744" cy="259045"/>
    <xdr:sp macro="" textlink="">
      <xdr:nvSpPr>
        <xdr:cNvPr id="198" name="維持補修費該当値テキスト"/>
        <xdr:cNvSpPr txBox="1"/>
      </xdr:nvSpPr>
      <xdr:spPr>
        <a:xfrm>
          <a:off x="4686300" y="1288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104648</xdr:rowOff>
    </xdr:from>
    <xdr:to>
      <xdr:col>20</xdr:col>
      <xdr:colOff>38100</xdr:colOff>
      <xdr:row>77</xdr:row>
      <xdr:rowOff>34798</xdr:rowOff>
    </xdr:to>
    <xdr:sp macro="" textlink="">
      <xdr:nvSpPr>
        <xdr:cNvPr id="199" name="楕円 198"/>
        <xdr:cNvSpPr/>
      </xdr:nvSpPr>
      <xdr:spPr>
        <a:xfrm>
          <a:off x="3746500" y="131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51325</xdr:rowOff>
    </xdr:from>
    <xdr:ext cx="469744" cy="259045"/>
    <xdr:sp macro="" textlink="">
      <xdr:nvSpPr>
        <xdr:cNvPr id="200" name="テキスト ボックス 199"/>
        <xdr:cNvSpPr txBox="1"/>
      </xdr:nvSpPr>
      <xdr:spPr>
        <a:xfrm>
          <a:off x="3562428" y="129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93218</xdr:rowOff>
    </xdr:from>
    <xdr:to>
      <xdr:col>15</xdr:col>
      <xdr:colOff>101600</xdr:colOff>
      <xdr:row>77</xdr:row>
      <xdr:rowOff>23368</xdr:rowOff>
    </xdr:to>
    <xdr:sp macro="" textlink="">
      <xdr:nvSpPr>
        <xdr:cNvPr id="201" name="楕円 200"/>
        <xdr:cNvSpPr/>
      </xdr:nvSpPr>
      <xdr:spPr>
        <a:xfrm>
          <a:off x="2857500" y="131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39895</xdr:rowOff>
    </xdr:from>
    <xdr:ext cx="469744" cy="259045"/>
    <xdr:sp macro="" textlink="">
      <xdr:nvSpPr>
        <xdr:cNvPr id="202" name="テキスト ボックス 201"/>
        <xdr:cNvSpPr txBox="1"/>
      </xdr:nvSpPr>
      <xdr:spPr>
        <a:xfrm>
          <a:off x="2673428" y="1289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105538</xdr:rowOff>
    </xdr:from>
    <xdr:to>
      <xdr:col>10</xdr:col>
      <xdr:colOff>165100</xdr:colOff>
      <xdr:row>77</xdr:row>
      <xdr:rowOff>35688</xdr:rowOff>
    </xdr:to>
    <xdr:sp macro="" textlink="">
      <xdr:nvSpPr>
        <xdr:cNvPr id="203" name="楕円 202"/>
        <xdr:cNvSpPr/>
      </xdr:nvSpPr>
      <xdr:spPr>
        <a:xfrm>
          <a:off x="1968500" y="131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52214</xdr:rowOff>
    </xdr:from>
    <xdr:ext cx="469744" cy="259045"/>
    <xdr:sp macro="" textlink="">
      <xdr:nvSpPr>
        <xdr:cNvPr id="204" name="テキスト ボックス 203"/>
        <xdr:cNvSpPr txBox="1"/>
      </xdr:nvSpPr>
      <xdr:spPr>
        <a:xfrm>
          <a:off x="1784428" y="1291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141224</xdr:rowOff>
    </xdr:from>
    <xdr:to>
      <xdr:col>6</xdr:col>
      <xdr:colOff>38100</xdr:colOff>
      <xdr:row>77</xdr:row>
      <xdr:rowOff>71374</xdr:rowOff>
    </xdr:to>
    <xdr:sp macro="" textlink="">
      <xdr:nvSpPr>
        <xdr:cNvPr id="205" name="楕円 204"/>
        <xdr:cNvSpPr/>
      </xdr:nvSpPr>
      <xdr:spPr>
        <a:xfrm>
          <a:off x="1079500" y="131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62501</xdr:rowOff>
    </xdr:from>
    <xdr:ext cx="469744" cy="259045"/>
    <xdr:sp macro="" textlink="">
      <xdr:nvSpPr>
        <xdr:cNvPr id="206" name="テキスト ボックス 205"/>
        <xdr:cNvSpPr txBox="1"/>
      </xdr:nvSpPr>
      <xdr:spPr>
        <a:xfrm>
          <a:off x="895428"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12647</xdr:rowOff>
    </xdr:from>
    <xdr:to>
      <xdr:col>24</xdr:col>
      <xdr:colOff>63500</xdr:colOff>
      <xdr:row>95</xdr:row>
      <xdr:rowOff>12729</xdr:rowOff>
    </xdr:to>
    <xdr:cxnSp macro="">
      <xdr:nvCxnSpPr>
        <xdr:cNvPr id="238" name="直線コネクタ 237"/>
        <xdr:cNvCxnSpPr/>
      </xdr:nvCxnSpPr>
      <xdr:spPr>
        <a:xfrm>
          <a:off x="3797300" y="16300397"/>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103985</xdr:rowOff>
    </xdr:from>
    <xdr:ext cx="534377" cy="259045"/>
    <xdr:sp macro="" textlink="">
      <xdr:nvSpPr>
        <xdr:cNvPr id="239" name="扶助費平均値テキスト"/>
        <xdr:cNvSpPr txBox="1"/>
      </xdr:nvSpPr>
      <xdr:spPr>
        <a:xfrm>
          <a:off x="4686300" y="1639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12647</xdr:rowOff>
    </xdr:from>
    <xdr:to>
      <xdr:col>19</xdr:col>
      <xdr:colOff>177800</xdr:colOff>
      <xdr:row>95</xdr:row>
      <xdr:rowOff>46154</xdr:rowOff>
    </xdr:to>
    <xdr:cxnSp macro="">
      <xdr:nvCxnSpPr>
        <xdr:cNvPr id="241" name="直線コネクタ 240"/>
        <xdr:cNvCxnSpPr/>
      </xdr:nvCxnSpPr>
      <xdr:spPr>
        <a:xfrm flipV="1">
          <a:off x="2908300" y="16300397"/>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74496</xdr:rowOff>
    </xdr:from>
    <xdr:ext cx="534377" cy="259045"/>
    <xdr:sp macro="" textlink="">
      <xdr:nvSpPr>
        <xdr:cNvPr id="243" name="テキスト ボックス 242"/>
        <xdr:cNvSpPr txBox="1"/>
      </xdr:nvSpPr>
      <xdr:spPr>
        <a:xfrm>
          <a:off x="3530111" y="165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46154</xdr:rowOff>
    </xdr:from>
    <xdr:to>
      <xdr:col>15</xdr:col>
      <xdr:colOff>50800</xdr:colOff>
      <xdr:row>95</xdr:row>
      <xdr:rowOff>137903</xdr:rowOff>
    </xdr:to>
    <xdr:cxnSp macro="">
      <xdr:nvCxnSpPr>
        <xdr:cNvPr id="244" name="直線コネクタ 243"/>
        <xdr:cNvCxnSpPr/>
      </xdr:nvCxnSpPr>
      <xdr:spPr>
        <a:xfrm flipV="1">
          <a:off x="2019300" y="16333904"/>
          <a:ext cx="889000" cy="9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121015</xdr:rowOff>
    </xdr:from>
    <xdr:ext cx="534377" cy="259045"/>
    <xdr:sp macro="" textlink="">
      <xdr:nvSpPr>
        <xdr:cNvPr id="246" name="テキスト ボックス 245"/>
        <xdr:cNvSpPr txBox="1"/>
      </xdr:nvSpPr>
      <xdr:spPr>
        <a:xfrm>
          <a:off x="2641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137903</xdr:rowOff>
    </xdr:from>
    <xdr:to>
      <xdr:col>10</xdr:col>
      <xdr:colOff>114300</xdr:colOff>
      <xdr:row>95</xdr:row>
      <xdr:rowOff>162316</xdr:rowOff>
    </xdr:to>
    <xdr:cxnSp macro="">
      <xdr:nvCxnSpPr>
        <xdr:cNvPr id="247" name="直線コネクタ 246"/>
        <xdr:cNvCxnSpPr/>
      </xdr:nvCxnSpPr>
      <xdr:spPr>
        <a:xfrm flipV="1">
          <a:off x="1130300" y="16425653"/>
          <a:ext cx="889000" cy="2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48" name="フローチャート: 判断 247"/>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74756</xdr:rowOff>
    </xdr:from>
    <xdr:ext cx="534377" cy="259045"/>
    <xdr:sp macro="" textlink="">
      <xdr:nvSpPr>
        <xdr:cNvPr id="249" name="テキスト ボックス 248"/>
        <xdr:cNvSpPr txBox="1"/>
      </xdr:nvSpPr>
      <xdr:spPr>
        <a:xfrm>
          <a:off x="1752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28808</xdr:rowOff>
    </xdr:from>
    <xdr:ext cx="534377" cy="259045"/>
    <xdr:sp macro="" textlink="">
      <xdr:nvSpPr>
        <xdr:cNvPr id="251" name="テキスト ボックス 250"/>
        <xdr:cNvSpPr txBox="1"/>
      </xdr:nvSpPr>
      <xdr:spPr>
        <a:xfrm>
          <a:off x="863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133379</xdr:rowOff>
    </xdr:from>
    <xdr:to>
      <xdr:col>24</xdr:col>
      <xdr:colOff>114300</xdr:colOff>
      <xdr:row>95</xdr:row>
      <xdr:rowOff>63529</xdr:rowOff>
    </xdr:to>
    <xdr:sp macro="" textlink="">
      <xdr:nvSpPr>
        <xdr:cNvPr id="257" name="楕円 256"/>
        <xdr:cNvSpPr/>
      </xdr:nvSpPr>
      <xdr:spPr>
        <a:xfrm>
          <a:off x="4584700" y="1624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156256</xdr:rowOff>
    </xdr:from>
    <xdr:ext cx="599010" cy="259045"/>
    <xdr:sp macro="" textlink="">
      <xdr:nvSpPr>
        <xdr:cNvPr id="258" name="扶助費該当値テキスト"/>
        <xdr:cNvSpPr txBox="1"/>
      </xdr:nvSpPr>
      <xdr:spPr>
        <a:xfrm>
          <a:off x="4686300" y="1610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133297</xdr:rowOff>
    </xdr:from>
    <xdr:to>
      <xdr:col>20</xdr:col>
      <xdr:colOff>38100</xdr:colOff>
      <xdr:row>95</xdr:row>
      <xdr:rowOff>63447</xdr:rowOff>
    </xdr:to>
    <xdr:sp macro="" textlink="">
      <xdr:nvSpPr>
        <xdr:cNvPr id="259" name="楕円 258"/>
        <xdr:cNvSpPr/>
      </xdr:nvSpPr>
      <xdr:spPr>
        <a:xfrm>
          <a:off x="3746500" y="162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79974</xdr:rowOff>
    </xdr:from>
    <xdr:ext cx="599010" cy="259045"/>
    <xdr:sp macro="" textlink="">
      <xdr:nvSpPr>
        <xdr:cNvPr id="260" name="テキスト ボックス 259"/>
        <xdr:cNvSpPr txBox="1"/>
      </xdr:nvSpPr>
      <xdr:spPr>
        <a:xfrm>
          <a:off x="3497795" y="1602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166804</xdr:rowOff>
    </xdr:from>
    <xdr:to>
      <xdr:col>15</xdr:col>
      <xdr:colOff>101600</xdr:colOff>
      <xdr:row>95</xdr:row>
      <xdr:rowOff>96954</xdr:rowOff>
    </xdr:to>
    <xdr:sp macro="" textlink="">
      <xdr:nvSpPr>
        <xdr:cNvPr id="261" name="楕円 260"/>
        <xdr:cNvSpPr/>
      </xdr:nvSpPr>
      <xdr:spPr>
        <a:xfrm>
          <a:off x="2857500" y="16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113481</xdr:rowOff>
    </xdr:from>
    <xdr:ext cx="599010" cy="259045"/>
    <xdr:sp macro="" textlink="">
      <xdr:nvSpPr>
        <xdr:cNvPr id="262" name="テキスト ボックス 261"/>
        <xdr:cNvSpPr txBox="1"/>
      </xdr:nvSpPr>
      <xdr:spPr>
        <a:xfrm>
          <a:off x="2608795" y="1605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87103</xdr:rowOff>
    </xdr:from>
    <xdr:to>
      <xdr:col>10</xdr:col>
      <xdr:colOff>165100</xdr:colOff>
      <xdr:row>96</xdr:row>
      <xdr:rowOff>17253</xdr:rowOff>
    </xdr:to>
    <xdr:sp macro="" textlink="">
      <xdr:nvSpPr>
        <xdr:cNvPr id="263" name="楕円 262"/>
        <xdr:cNvSpPr/>
      </xdr:nvSpPr>
      <xdr:spPr>
        <a:xfrm>
          <a:off x="1968500" y="163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33780</xdr:rowOff>
    </xdr:from>
    <xdr:ext cx="534377" cy="259045"/>
    <xdr:sp macro="" textlink="">
      <xdr:nvSpPr>
        <xdr:cNvPr id="264" name="テキスト ボックス 263"/>
        <xdr:cNvSpPr txBox="1"/>
      </xdr:nvSpPr>
      <xdr:spPr>
        <a:xfrm>
          <a:off x="1752111" y="161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111516</xdr:rowOff>
    </xdr:from>
    <xdr:to>
      <xdr:col>6</xdr:col>
      <xdr:colOff>38100</xdr:colOff>
      <xdr:row>96</xdr:row>
      <xdr:rowOff>41666</xdr:rowOff>
    </xdr:to>
    <xdr:sp macro="" textlink="">
      <xdr:nvSpPr>
        <xdr:cNvPr id="265" name="楕円 264"/>
        <xdr:cNvSpPr/>
      </xdr:nvSpPr>
      <xdr:spPr>
        <a:xfrm>
          <a:off x="1079500" y="163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58193</xdr:rowOff>
    </xdr:from>
    <xdr:ext cx="534377" cy="259045"/>
    <xdr:sp macro="" textlink="">
      <xdr:nvSpPr>
        <xdr:cNvPr id="266" name="テキスト ボックス 265"/>
        <xdr:cNvSpPr txBox="1"/>
      </xdr:nvSpPr>
      <xdr:spPr>
        <a:xfrm>
          <a:off x="863111" y="1617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165771</xdr:rowOff>
    </xdr:from>
    <xdr:to>
      <xdr:col>55</xdr:col>
      <xdr:colOff>0</xdr:colOff>
      <xdr:row>36</xdr:row>
      <xdr:rowOff>167709</xdr:rowOff>
    </xdr:to>
    <xdr:cxnSp macro="">
      <xdr:nvCxnSpPr>
        <xdr:cNvPr id="297" name="直線コネクタ 296"/>
        <xdr:cNvCxnSpPr/>
      </xdr:nvCxnSpPr>
      <xdr:spPr>
        <a:xfrm flipV="1">
          <a:off x="9639300" y="6337971"/>
          <a:ext cx="8382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298" name="補助費等平均値テキスト"/>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113085</xdr:rowOff>
    </xdr:from>
    <xdr:to>
      <xdr:col>50</xdr:col>
      <xdr:colOff>114300</xdr:colOff>
      <xdr:row>36</xdr:row>
      <xdr:rowOff>167709</xdr:rowOff>
    </xdr:to>
    <xdr:cxnSp macro="">
      <xdr:nvCxnSpPr>
        <xdr:cNvPr id="300" name="直線コネクタ 299"/>
        <xdr:cNvCxnSpPr/>
      </xdr:nvCxnSpPr>
      <xdr:spPr>
        <a:xfrm>
          <a:off x="8750300" y="6285285"/>
          <a:ext cx="889000" cy="5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2" name="テキスト ボックス 301"/>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113085</xdr:rowOff>
    </xdr:from>
    <xdr:to>
      <xdr:col>45</xdr:col>
      <xdr:colOff>177800</xdr:colOff>
      <xdr:row>36</xdr:row>
      <xdr:rowOff>154472</xdr:rowOff>
    </xdr:to>
    <xdr:cxnSp macro="">
      <xdr:nvCxnSpPr>
        <xdr:cNvPr id="303" name="直線コネクタ 302"/>
        <xdr:cNvCxnSpPr/>
      </xdr:nvCxnSpPr>
      <xdr:spPr>
        <a:xfrm flipV="1">
          <a:off x="7861300" y="6285285"/>
          <a:ext cx="889000" cy="4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5" name="テキスト ボックス 304"/>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154472</xdr:rowOff>
    </xdr:from>
    <xdr:to>
      <xdr:col>41</xdr:col>
      <xdr:colOff>50800</xdr:colOff>
      <xdr:row>36</xdr:row>
      <xdr:rowOff>160568</xdr:rowOff>
    </xdr:to>
    <xdr:cxnSp macro="">
      <xdr:nvCxnSpPr>
        <xdr:cNvPr id="306" name="直線コネクタ 305"/>
        <xdr:cNvCxnSpPr/>
      </xdr:nvCxnSpPr>
      <xdr:spPr>
        <a:xfrm flipV="1">
          <a:off x="6972300" y="632667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7" name="フローチャート: 判断 306"/>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44129</xdr:rowOff>
    </xdr:from>
    <xdr:ext cx="534377" cy="259045"/>
    <xdr:sp macro="" textlink="">
      <xdr:nvSpPr>
        <xdr:cNvPr id="308" name="テキスト ボックス 307"/>
        <xdr:cNvSpPr txBox="1"/>
      </xdr:nvSpPr>
      <xdr:spPr>
        <a:xfrm>
          <a:off x="7594111" y="65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16980</xdr:rowOff>
    </xdr:from>
    <xdr:ext cx="534377" cy="259045"/>
    <xdr:sp macro="" textlink="">
      <xdr:nvSpPr>
        <xdr:cNvPr id="310" name="テキスト ボックス 309"/>
        <xdr:cNvSpPr txBox="1"/>
      </xdr:nvSpPr>
      <xdr:spPr>
        <a:xfrm>
          <a:off x="6705111" y="65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114971</xdr:rowOff>
    </xdr:from>
    <xdr:to>
      <xdr:col>55</xdr:col>
      <xdr:colOff>50800</xdr:colOff>
      <xdr:row>37</xdr:row>
      <xdr:rowOff>45121</xdr:rowOff>
    </xdr:to>
    <xdr:sp macro="" textlink="">
      <xdr:nvSpPr>
        <xdr:cNvPr id="316" name="楕円 315"/>
        <xdr:cNvSpPr/>
      </xdr:nvSpPr>
      <xdr:spPr>
        <a:xfrm>
          <a:off x="10426700" y="628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137848</xdr:rowOff>
    </xdr:from>
    <xdr:ext cx="534377" cy="259045"/>
    <xdr:sp macro="" textlink="">
      <xdr:nvSpPr>
        <xdr:cNvPr id="317" name="補助費等該当値テキスト"/>
        <xdr:cNvSpPr txBox="1"/>
      </xdr:nvSpPr>
      <xdr:spPr>
        <a:xfrm>
          <a:off x="10528300" y="613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116909</xdr:rowOff>
    </xdr:from>
    <xdr:to>
      <xdr:col>50</xdr:col>
      <xdr:colOff>165100</xdr:colOff>
      <xdr:row>37</xdr:row>
      <xdr:rowOff>47059</xdr:rowOff>
    </xdr:to>
    <xdr:sp macro="" textlink="">
      <xdr:nvSpPr>
        <xdr:cNvPr id="318" name="楕円 317"/>
        <xdr:cNvSpPr/>
      </xdr:nvSpPr>
      <xdr:spPr>
        <a:xfrm>
          <a:off x="9588500" y="62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63586</xdr:rowOff>
    </xdr:from>
    <xdr:ext cx="534377" cy="259045"/>
    <xdr:sp macro="" textlink="">
      <xdr:nvSpPr>
        <xdr:cNvPr id="319" name="テキスト ボックス 318"/>
        <xdr:cNvSpPr txBox="1"/>
      </xdr:nvSpPr>
      <xdr:spPr>
        <a:xfrm>
          <a:off x="9372111" y="606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62285</xdr:rowOff>
    </xdr:from>
    <xdr:to>
      <xdr:col>46</xdr:col>
      <xdr:colOff>38100</xdr:colOff>
      <xdr:row>36</xdr:row>
      <xdr:rowOff>163885</xdr:rowOff>
    </xdr:to>
    <xdr:sp macro="" textlink="">
      <xdr:nvSpPr>
        <xdr:cNvPr id="320" name="楕円 319"/>
        <xdr:cNvSpPr/>
      </xdr:nvSpPr>
      <xdr:spPr>
        <a:xfrm>
          <a:off x="8699500" y="62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8962</xdr:rowOff>
    </xdr:from>
    <xdr:ext cx="534377" cy="259045"/>
    <xdr:sp macro="" textlink="">
      <xdr:nvSpPr>
        <xdr:cNvPr id="321" name="テキスト ボックス 320"/>
        <xdr:cNvSpPr txBox="1"/>
      </xdr:nvSpPr>
      <xdr:spPr>
        <a:xfrm>
          <a:off x="8483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103672</xdr:rowOff>
    </xdr:from>
    <xdr:to>
      <xdr:col>41</xdr:col>
      <xdr:colOff>101600</xdr:colOff>
      <xdr:row>37</xdr:row>
      <xdr:rowOff>33822</xdr:rowOff>
    </xdr:to>
    <xdr:sp macro="" textlink="">
      <xdr:nvSpPr>
        <xdr:cNvPr id="322" name="楕円 321"/>
        <xdr:cNvSpPr/>
      </xdr:nvSpPr>
      <xdr:spPr>
        <a:xfrm>
          <a:off x="7810500" y="62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50349</xdr:rowOff>
    </xdr:from>
    <xdr:ext cx="534377" cy="259045"/>
    <xdr:sp macro="" textlink="">
      <xdr:nvSpPr>
        <xdr:cNvPr id="323" name="テキスト ボックス 322"/>
        <xdr:cNvSpPr txBox="1"/>
      </xdr:nvSpPr>
      <xdr:spPr>
        <a:xfrm>
          <a:off x="7594111" y="605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109768</xdr:rowOff>
    </xdr:from>
    <xdr:to>
      <xdr:col>36</xdr:col>
      <xdr:colOff>165100</xdr:colOff>
      <xdr:row>37</xdr:row>
      <xdr:rowOff>39918</xdr:rowOff>
    </xdr:to>
    <xdr:sp macro="" textlink="">
      <xdr:nvSpPr>
        <xdr:cNvPr id="324" name="楕円 323"/>
        <xdr:cNvSpPr/>
      </xdr:nvSpPr>
      <xdr:spPr>
        <a:xfrm>
          <a:off x="6921500" y="628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56445</xdr:rowOff>
    </xdr:from>
    <xdr:ext cx="534377" cy="259045"/>
    <xdr:sp macro="" textlink="">
      <xdr:nvSpPr>
        <xdr:cNvPr id="325" name="テキスト ボックス 324"/>
        <xdr:cNvSpPr txBox="1"/>
      </xdr:nvSpPr>
      <xdr:spPr>
        <a:xfrm>
          <a:off x="6705111" y="605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69314</xdr:rowOff>
    </xdr:from>
    <xdr:to>
      <xdr:col>55</xdr:col>
      <xdr:colOff>0</xdr:colOff>
      <xdr:row>56</xdr:row>
      <xdr:rowOff>166332</xdr:rowOff>
    </xdr:to>
    <xdr:cxnSp macro="">
      <xdr:nvCxnSpPr>
        <xdr:cNvPr id="353" name="直線コネクタ 352"/>
        <xdr:cNvCxnSpPr/>
      </xdr:nvCxnSpPr>
      <xdr:spPr>
        <a:xfrm>
          <a:off x="9639300" y="9670514"/>
          <a:ext cx="838200" cy="9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109092</xdr:rowOff>
    </xdr:from>
    <xdr:ext cx="534377" cy="259045"/>
    <xdr:sp macro="" textlink="">
      <xdr:nvSpPr>
        <xdr:cNvPr id="354" name="普通建設事業費平均値テキスト"/>
        <xdr:cNvSpPr txBox="1"/>
      </xdr:nvSpPr>
      <xdr:spPr>
        <a:xfrm>
          <a:off x="10528300" y="971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69314</xdr:rowOff>
    </xdr:from>
    <xdr:to>
      <xdr:col>50</xdr:col>
      <xdr:colOff>114300</xdr:colOff>
      <xdr:row>58</xdr:row>
      <xdr:rowOff>50706</xdr:rowOff>
    </xdr:to>
    <xdr:cxnSp macro="">
      <xdr:nvCxnSpPr>
        <xdr:cNvPr id="356" name="直線コネクタ 355"/>
        <xdr:cNvCxnSpPr/>
      </xdr:nvCxnSpPr>
      <xdr:spPr>
        <a:xfrm flipV="1">
          <a:off x="8750300" y="9670514"/>
          <a:ext cx="889000" cy="32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68039</xdr:rowOff>
    </xdr:from>
    <xdr:ext cx="534377" cy="259045"/>
    <xdr:sp macro="" textlink="">
      <xdr:nvSpPr>
        <xdr:cNvPr id="358" name="テキスト ボックス 357"/>
        <xdr:cNvSpPr txBox="1"/>
      </xdr:nvSpPr>
      <xdr:spPr>
        <a:xfrm>
          <a:off x="9372111" y="93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161509</xdr:rowOff>
    </xdr:from>
    <xdr:to>
      <xdr:col>45</xdr:col>
      <xdr:colOff>177800</xdr:colOff>
      <xdr:row>58</xdr:row>
      <xdr:rowOff>50706</xdr:rowOff>
    </xdr:to>
    <xdr:cxnSp macro="">
      <xdr:nvCxnSpPr>
        <xdr:cNvPr id="359" name="直線コネクタ 358"/>
        <xdr:cNvCxnSpPr/>
      </xdr:nvCxnSpPr>
      <xdr:spPr>
        <a:xfrm>
          <a:off x="7861300" y="9762709"/>
          <a:ext cx="889000" cy="23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95173</xdr:rowOff>
    </xdr:from>
    <xdr:ext cx="534377" cy="259045"/>
    <xdr:sp macro="" textlink="">
      <xdr:nvSpPr>
        <xdr:cNvPr id="361" name="テキスト ボックス 360"/>
        <xdr:cNvSpPr txBox="1"/>
      </xdr:nvSpPr>
      <xdr:spPr>
        <a:xfrm>
          <a:off x="8483111" y="93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64513</xdr:rowOff>
    </xdr:from>
    <xdr:to>
      <xdr:col>41</xdr:col>
      <xdr:colOff>50800</xdr:colOff>
      <xdr:row>56</xdr:row>
      <xdr:rowOff>161509</xdr:rowOff>
    </xdr:to>
    <xdr:cxnSp macro="">
      <xdr:nvCxnSpPr>
        <xdr:cNvPr id="362" name="直線コネクタ 361"/>
        <xdr:cNvCxnSpPr/>
      </xdr:nvCxnSpPr>
      <xdr:spPr>
        <a:xfrm>
          <a:off x="6972300" y="9665713"/>
          <a:ext cx="889000" cy="9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3" name="フローチャート: 判断 362"/>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93847</xdr:rowOff>
    </xdr:from>
    <xdr:ext cx="534377" cy="259045"/>
    <xdr:sp macro="" textlink="">
      <xdr:nvSpPr>
        <xdr:cNvPr id="364" name="テキスト ボックス 363"/>
        <xdr:cNvSpPr txBox="1"/>
      </xdr:nvSpPr>
      <xdr:spPr>
        <a:xfrm>
          <a:off x="7594111" y="9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6" name="テキスト ボックス 365"/>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115532</xdr:rowOff>
    </xdr:from>
    <xdr:to>
      <xdr:col>55</xdr:col>
      <xdr:colOff>50800</xdr:colOff>
      <xdr:row>57</xdr:row>
      <xdr:rowOff>45682</xdr:rowOff>
    </xdr:to>
    <xdr:sp macro="" textlink="">
      <xdr:nvSpPr>
        <xdr:cNvPr id="372" name="楕円 371"/>
        <xdr:cNvSpPr/>
      </xdr:nvSpPr>
      <xdr:spPr>
        <a:xfrm>
          <a:off x="10426700" y="971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138409</xdr:rowOff>
    </xdr:from>
    <xdr:ext cx="534377" cy="259045"/>
    <xdr:sp macro="" textlink="">
      <xdr:nvSpPr>
        <xdr:cNvPr id="373" name="普通建設事業費該当値テキスト"/>
        <xdr:cNvSpPr txBox="1"/>
      </xdr:nvSpPr>
      <xdr:spPr>
        <a:xfrm>
          <a:off x="10528300" y="956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18514</xdr:rowOff>
    </xdr:from>
    <xdr:to>
      <xdr:col>50</xdr:col>
      <xdr:colOff>165100</xdr:colOff>
      <xdr:row>56</xdr:row>
      <xdr:rowOff>120114</xdr:rowOff>
    </xdr:to>
    <xdr:sp macro="" textlink="">
      <xdr:nvSpPr>
        <xdr:cNvPr id="374" name="楕円 373"/>
        <xdr:cNvSpPr/>
      </xdr:nvSpPr>
      <xdr:spPr>
        <a:xfrm>
          <a:off x="9588500" y="96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111241</xdr:rowOff>
    </xdr:from>
    <xdr:ext cx="534377" cy="259045"/>
    <xdr:sp macro="" textlink="">
      <xdr:nvSpPr>
        <xdr:cNvPr id="375" name="テキスト ボックス 374"/>
        <xdr:cNvSpPr txBox="1"/>
      </xdr:nvSpPr>
      <xdr:spPr>
        <a:xfrm>
          <a:off x="9372111" y="971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171356</xdr:rowOff>
    </xdr:from>
    <xdr:to>
      <xdr:col>46</xdr:col>
      <xdr:colOff>38100</xdr:colOff>
      <xdr:row>58</xdr:row>
      <xdr:rowOff>101506</xdr:rowOff>
    </xdr:to>
    <xdr:sp macro="" textlink="">
      <xdr:nvSpPr>
        <xdr:cNvPr id="376" name="楕円 375"/>
        <xdr:cNvSpPr/>
      </xdr:nvSpPr>
      <xdr:spPr>
        <a:xfrm>
          <a:off x="8699500" y="99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92633</xdr:rowOff>
    </xdr:from>
    <xdr:ext cx="534377" cy="259045"/>
    <xdr:sp macro="" textlink="">
      <xdr:nvSpPr>
        <xdr:cNvPr id="377" name="テキスト ボックス 376"/>
        <xdr:cNvSpPr txBox="1"/>
      </xdr:nvSpPr>
      <xdr:spPr>
        <a:xfrm>
          <a:off x="8483111" y="1003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110709</xdr:rowOff>
    </xdr:from>
    <xdr:to>
      <xdr:col>41</xdr:col>
      <xdr:colOff>101600</xdr:colOff>
      <xdr:row>57</xdr:row>
      <xdr:rowOff>40859</xdr:rowOff>
    </xdr:to>
    <xdr:sp macro="" textlink="">
      <xdr:nvSpPr>
        <xdr:cNvPr id="378" name="楕円 377"/>
        <xdr:cNvSpPr/>
      </xdr:nvSpPr>
      <xdr:spPr>
        <a:xfrm>
          <a:off x="7810500" y="971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31986</xdr:rowOff>
    </xdr:from>
    <xdr:ext cx="534377" cy="259045"/>
    <xdr:sp macro="" textlink="">
      <xdr:nvSpPr>
        <xdr:cNvPr id="379" name="テキスト ボックス 378"/>
        <xdr:cNvSpPr txBox="1"/>
      </xdr:nvSpPr>
      <xdr:spPr>
        <a:xfrm>
          <a:off x="7594111" y="98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13713</xdr:rowOff>
    </xdr:from>
    <xdr:to>
      <xdr:col>36</xdr:col>
      <xdr:colOff>165100</xdr:colOff>
      <xdr:row>56</xdr:row>
      <xdr:rowOff>115313</xdr:rowOff>
    </xdr:to>
    <xdr:sp macro="" textlink="">
      <xdr:nvSpPr>
        <xdr:cNvPr id="380" name="楕円 379"/>
        <xdr:cNvSpPr/>
      </xdr:nvSpPr>
      <xdr:spPr>
        <a:xfrm>
          <a:off x="6921500" y="961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106440</xdr:rowOff>
    </xdr:from>
    <xdr:ext cx="534377" cy="259045"/>
    <xdr:sp macro="" textlink="">
      <xdr:nvSpPr>
        <xdr:cNvPr id="381" name="テキスト ボックス 380"/>
        <xdr:cNvSpPr txBox="1"/>
      </xdr:nvSpPr>
      <xdr:spPr>
        <a:xfrm>
          <a:off x="6705111" y="970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3" name="直線コネクタ 402"/>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4" name="普通建設事業費 （ うち新規整備　）最小値テキスト"/>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5" name="直線コネクタ 404"/>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6" name="普通建設事業費 （ うち新規整備　）最大値テキスト"/>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7" name="直線コネクタ 406"/>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74687</xdr:rowOff>
    </xdr:from>
    <xdr:to>
      <xdr:col>55</xdr:col>
      <xdr:colOff>0</xdr:colOff>
      <xdr:row>78</xdr:row>
      <xdr:rowOff>97227</xdr:rowOff>
    </xdr:to>
    <xdr:cxnSp macro="">
      <xdr:nvCxnSpPr>
        <xdr:cNvPr id="408" name="直線コネクタ 407"/>
        <xdr:cNvCxnSpPr/>
      </xdr:nvCxnSpPr>
      <xdr:spPr>
        <a:xfrm>
          <a:off x="9639300" y="13447787"/>
          <a:ext cx="8382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86220</xdr:rowOff>
    </xdr:from>
    <xdr:ext cx="469744" cy="259045"/>
    <xdr:sp macro="" textlink="">
      <xdr:nvSpPr>
        <xdr:cNvPr id="409" name="普通建設事業費 （ うち新規整備　）平均値テキスト"/>
        <xdr:cNvSpPr txBox="1"/>
      </xdr:nvSpPr>
      <xdr:spPr>
        <a:xfrm>
          <a:off x="10528300" y="1294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0" name="フローチャート: 判断 409"/>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156113</xdr:rowOff>
    </xdr:from>
    <xdr:to>
      <xdr:col>50</xdr:col>
      <xdr:colOff>114300</xdr:colOff>
      <xdr:row>78</xdr:row>
      <xdr:rowOff>74687</xdr:rowOff>
    </xdr:to>
    <xdr:cxnSp macro="">
      <xdr:nvCxnSpPr>
        <xdr:cNvPr id="411" name="直線コネクタ 410"/>
        <xdr:cNvCxnSpPr/>
      </xdr:nvCxnSpPr>
      <xdr:spPr>
        <a:xfrm>
          <a:off x="8750300" y="13357763"/>
          <a:ext cx="889000" cy="9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2" name="フローチャート: 判断 411"/>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71467</xdr:rowOff>
    </xdr:from>
    <xdr:ext cx="534377" cy="259045"/>
    <xdr:sp macro="" textlink="">
      <xdr:nvSpPr>
        <xdr:cNvPr id="413" name="テキスト ボックス 412"/>
        <xdr:cNvSpPr txBox="1"/>
      </xdr:nvSpPr>
      <xdr:spPr>
        <a:xfrm>
          <a:off x="9372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83602</xdr:rowOff>
    </xdr:from>
    <xdr:to>
      <xdr:col>45</xdr:col>
      <xdr:colOff>177800</xdr:colOff>
      <xdr:row>77</xdr:row>
      <xdr:rowOff>156113</xdr:rowOff>
    </xdr:to>
    <xdr:cxnSp macro="">
      <xdr:nvCxnSpPr>
        <xdr:cNvPr id="414" name="直線コネクタ 413"/>
        <xdr:cNvCxnSpPr/>
      </xdr:nvCxnSpPr>
      <xdr:spPr>
        <a:xfrm>
          <a:off x="7861300" y="12942352"/>
          <a:ext cx="889000" cy="41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5" name="フローチャート: 判断 414"/>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6" name="テキスト ボックス 415"/>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6746</xdr:rowOff>
    </xdr:from>
    <xdr:to>
      <xdr:col>41</xdr:col>
      <xdr:colOff>50800</xdr:colOff>
      <xdr:row>75</xdr:row>
      <xdr:rowOff>83602</xdr:rowOff>
    </xdr:to>
    <xdr:cxnSp macro="">
      <xdr:nvCxnSpPr>
        <xdr:cNvPr id="417" name="直線コネクタ 416"/>
        <xdr:cNvCxnSpPr/>
      </xdr:nvCxnSpPr>
      <xdr:spPr>
        <a:xfrm>
          <a:off x="6972300" y="12694046"/>
          <a:ext cx="889000" cy="24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104262</xdr:rowOff>
    </xdr:from>
    <xdr:to>
      <xdr:col>41</xdr:col>
      <xdr:colOff>101600</xdr:colOff>
      <xdr:row>75</xdr:row>
      <xdr:rowOff>34412</xdr:rowOff>
    </xdr:to>
    <xdr:sp macro="" textlink="">
      <xdr:nvSpPr>
        <xdr:cNvPr id="418" name="フローチャート: 判断 417"/>
        <xdr:cNvSpPr/>
      </xdr:nvSpPr>
      <xdr:spPr>
        <a:xfrm>
          <a:off x="7810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50939</xdr:rowOff>
    </xdr:from>
    <xdr:ext cx="534377" cy="259045"/>
    <xdr:sp macro="" textlink="">
      <xdr:nvSpPr>
        <xdr:cNvPr id="419" name="テキスト ボックス 418"/>
        <xdr:cNvSpPr txBox="1"/>
      </xdr:nvSpPr>
      <xdr:spPr>
        <a:xfrm>
          <a:off x="7594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0" name="フローチャート: 判断 419"/>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143039</xdr:rowOff>
    </xdr:from>
    <xdr:ext cx="534377" cy="259045"/>
    <xdr:sp macro="" textlink="">
      <xdr:nvSpPr>
        <xdr:cNvPr id="421" name="テキスト ボックス 420"/>
        <xdr:cNvSpPr txBox="1"/>
      </xdr:nvSpPr>
      <xdr:spPr>
        <a:xfrm>
          <a:off x="6705111" y="128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46427</xdr:rowOff>
    </xdr:from>
    <xdr:to>
      <xdr:col>55</xdr:col>
      <xdr:colOff>50800</xdr:colOff>
      <xdr:row>78</xdr:row>
      <xdr:rowOff>148027</xdr:rowOff>
    </xdr:to>
    <xdr:sp macro="" textlink="">
      <xdr:nvSpPr>
        <xdr:cNvPr id="427" name="楕円 426"/>
        <xdr:cNvSpPr/>
      </xdr:nvSpPr>
      <xdr:spPr>
        <a:xfrm>
          <a:off x="10426700" y="1341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132804</xdr:rowOff>
    </xdr:from>
    <xdr:ext cx="378565" cy="259045"/>
    <xdr:sp macro="" textlink="">
      <xdr:nvSpPr>
        <xdr:cNvPr id="428" name="普通建設事業費 （ うち新規整備　）該当値テキスト"/>
        <xdr:cNvSpPr txBox="1"/>
      </xdr:nvSpPr>
      <xdr:spPr>
        <a:xfrm>
          <a:off x="10528300" y="133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23887</xdr:rowOff>
    </xdr:from>
    <xdr:to>
      <xdr:col>50</xdr:col>
      <xdr:colOff>165100</xdr:colOff>
      <xdr:row>78</xdr:row>
      <xdr:rowOff>125487</xdr:rowOff>
    </xdr:to>
    <xdr:sp macro="" textlink="">
      <xdr:nvSpPr>
        <xdr:cNvPr id="429" name="楕円 428"/>
        <xdr:cNvSpPr/>
      </xdr:nvSpPr>
      <xdr:spPr>
        <a:xfrm>
          <a:off x="9588500" y="133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116614</xdr:rowOff>
    </xdr:from>
    <xdr:ext cx="469744" cy="259045"/>
    <xdr:sp macro="" textlink="">
      <xdr:nvSpPr>
        <xdr:cNvPr id="430" name="テキスト ボックス 429"/>
        <xdr:cNvSpPr txBox="1"/>
      </xdr:nvSpPr>
      <xdr:spPr>
        <a:xfrm>
          <a:off x="9404428" y="1348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105313</xdr:rowOff>
    </xdr:from>
    <xdr:to>
      <xdr:col>46</xdr:col>
      <xdr:colOff>38100</xdr:colOff>
      <xdr:row>78</xdr:row>
      <xdr:rowOff>35463</xdr:rowOff>
    </xdr:to>
    <xdr:sp macro="" textlink="">
      <xdr:nvSpPr>
        <xdr:cNvPr id="431" name="楕円 430"/>
        <xdr:cNvSpPr/>
      </xdr:nvSpPr>
      <xdr:spPr>
        <a:xfrm>
          <a:off x="8699500" y="1330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26590</xdr:rowOff>
    </xdr:from>
    <xdr:ext cx="469744" cy="259045"/>
    <xdr:sp macro="" textlink="">
      <xdr:nvSpPr>
        <xdr:cNvPr id="432" name="テキスト ボックス 431"/>
        <xdr:cNvSpPr txBox="1"/>
      </xdr:nvSpPr>
      <xdr:spPr>
        <a:xfrm>
          <a:off x="8515428" y="1339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32802</xdr:rowOff>
    </xdr:from>
    <xdr:to>
      <xdr:col>41</xdr:col>
      <xdr:colOff>101600</xdr:colOff>
      <xdr:row>75</xdr:row>
      <xdr:rowOff>134402</xdr:rowOff>
    </xdr:to>
    <xdr:sp macro="" textlink="">
      <xdr:nvSpPr>
        <xdr:cNvPr id="433" name="楕円 432"/>
        <xdr:cNvSpPr/>
      </xdr:nvSpPr>
      <xdr:spPr>
        <a:xfrm>
          <a:off x="7810500" y="1289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125528</xdr:rowOff>
    </xdr:from>
    <xdr:ext cx="534377" cy="259045"/>
    <xdr:sp macro="" textlink="">
      <xdr:nvSpPr>
        <xdr:cNvPr id="434" name="テキスト ボックス 433"/>
        <xdr:cNvSpPr txBox="1"/>
      </xdr:nvSpPr>
      <xdr:spPr>
        <a:xfrm>
          <a:off x="7594111" y="129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127396</xdr:rowOff>
    </xdr:from>
    <xdr:to>
      <xdr:col>36</xdr:col>
      <xdr:colOff>165100</xdr:colOff>
      <xdr:row>74</xdr:row>
      <xdr:rowOff>57546</xdr:rowOff>
    </xdr:to>
    <xdr:sp macro="" textlink="">
      <xdr:nvSpPr>
        <xdr:cNvPr id="435" name="楕円 434"/>
        <xdr:cNvSpPr/>
      </xdr:nvSpPr>
      <xdr:spPr>
        <a:xfrm>
          <a:off x="6921500" y="126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74073</xdr:rowOff>
    </xdr:from>
    <xdr:ext cx="534377" cy="259045"/>
    <xdr:sp macro="" textlink="">
      <xdr:nvSpPr>
        <xdr:cNvPr id="436" name="テキスト ボックス 435"/>
        <xdr:cNvSpPr txBox="1"/>
      </xdr:nvSpPr>
      <xdr:spPr>
        <a:xfrm>
          <a:off x="6705111" y="124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2" name="直線コネクタ 461"/>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3"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4" name="直線コネクタ 463"/>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5"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6" name="直線コネクタ 465"/>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47803</xdr:rowOff>
    </xdr:from>
    <xdr:to>
      <xdr:col>55</xdr:col>
      <xdr:colOff>0</xdr:colOff>
      <xdr:row>93</xdr:row>
      <xdr:rowOff>137871</xdr:rowOff>
    </xdr:to>
    <xdr:cxnSp macro="">
      <xdr:nvCxnSpPr>
        <xdr:cNvPr id="467" name="直線コネクタ 466"/>
        <xdr:cNvCxnSpPr/>
      </xdr:nvCxnSpPr>
      <xdr:spPr>
        <a:xfrm>
          <a:off x="9639300" y="15992653"/>
          <a:ext cx="8382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110010</xdr:rowOff>
    </xdr:from>
    <xdr:ext cx="534377" cy="259045"/>
    <xdr:sp macro="" textlink="">
      <xdr:nvSpPr>
        <xdr:cNvPr id="468" name="普通建設事業費 （ うち更新整備　）平均値テキスト"/>
        <xdr:cNvSpPr txBox="1"/>
      </xdr:nvSpPr>
      <xdr:spPr>
        <a:xfrm>
          <a:off x="10528300" y="16397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9" name="フローチャート: 判断 468"/>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47803</xdr:rowOff>
    </xdr:from>
    <xdr:to>
      <xdr:col>50</xdr:col>
      <xdr:colOff>114300</xdr:colOff>
      <xdr:row>96</xdr:row>
      <xdr:rowOff>56032</xdr:rowOff>
    </xdr:to>
    <xdr:cxnSp macro="">
      <xdr:nvCxnSpPr>
        <xdr:cNvPr id="470" name="直線コネクタ 469"/>
        <xdr:cNvCxnSpPr/>
      </xdr:nvCxnSpPr>
      <xdr:spPr>
        <a:xfrm flipV="1">
          <a:off x="8750300" y="15992653"/>
          <a:ext cx="889000" cy="52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1" name="フローチャート: 判断 470"/>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102041</xdr:rowOff>
    </xdr:from>
    <xdr:ext cx="534377" cy="259045"/>
    <xdr:sp macro="" textlink="">
      <xdr:nvSpPr>
        <xdr:cNvPr id="472" name="テキスト ボックス 471"/>
        <xdr:cNvSpPr txBox="1"/>
      </xdr:nvSpPr>
      <xdr:spPr>
        <a:xfrm>
          <a:off x="9372111" y="1638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152012</xdr:rowOff>
    </xdr:from>
    <xdr:to>
      <xdr:col>45</xdr:col>
      <xdr:colOff>177800</xdr:colOff>
      <xdr:row>96</xdr:row>
      <xdr:rowOff>56032</xdr:rowOff>
    </xdr:to>
    <xdr:cxnSp macro="">
      <xdr:nvCxnSpPr>
        <xdr:cNvPr id="473" name="直線コネクタ 472"/>
        <xdr:cNvCxnSpPr/>
      </xdr:nvCxnSpPr>
      <xdr:spPr>
        <a:xfrm>
          <a:off x="7861300" y="16439762"/>
          <a:ext cx="889000" cy="7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4" name="フローチャート: 判断 473"/>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166336</xdr:rowOff>
    </xdr:from>
    <xdr:ext cx="534377" cy="259045"/>
    <xdr:sp macro="" textlink="">
      <xdr:nvSpPr>
        <xdr:cNvPr id="475" name="テキスト ボックス 474"/>
        <xdr:cNvSpPr txBox="1"/>
      </xdr:nvSpPr>
      <xdr:spPr>
        <a:xfrm>
          <a:off x="8483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152012</xdr:rowOff>
    </xdr:from>
    <xdr:to>
      <xdr:col>41</xdr:col>
      <xdr:colOff>50800</xdr:colOff>
      <xdr:row>96</xdr:row>
      <xdr:rowOff>43100</xdr:rowOff>
    </xdr:to>
    <xdr:cxnSp macro="">
      <xdr:nvCxnSpPr>
        <xdr:cNvPr id="476" name="直線コネクタ 475"/>
        <xdr:cNvCxnSpPr/>
      </xdr:nvCxnSpPr>
      <xdr:spPr>
        <a:xfrm flipV="1">
          <a:off x="6972300" y="16439762"/>
          <a:ext cx="889000" cy="6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139878</xdr:rowOff>
    </xdr:from>
    <xdr:to>
      <xdr:col>41</xdr:col>
      <xdr:colOff>101600</xdr:colOff>
      <xdr:row>96</xdr:row>
      <xdr:rowOff>70028</xdr:rowOff>
    </xdr:to>
    <xdr:sp macro="" textlink="">
      <xdr:nvSpPr>
        <xdr:cNvPr id="477" name="フローチャート: 判断 476"/>
        <xdr:cNvSpPr/>
      </xdr:nvSpPr>
      <xdr:spPr>
        <a:xfrm>
          <a:off x="7810500" y="1642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61155</xdr:rowOff>
    </xdr:from>
    <xdr:ext cx="534377" cy="259045"/>
    <xdr:sp macro="" textlink="">
      <xdr:nvSpPr>
        <xdr:cNvPr id="478" name="テキスト ボックス 477"/>
        <xdr:cNvSpPr txBox="1"/>
      </xdr:nvSpPr>
      <xdr:spPr>
        <a:xfrm>
          <a:off x="7594111" y="165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79" name="フローチャート: 判断 478"/>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80" name="テキスト ボックス 479"/>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87071</xdr:rowOff>
    </xdr:from>
    <xdr:to>
      <xdr:col>55</xdr:col>
      <xdr:colOff>50800</xdr:colOff>
      <xdr:row>94</xdr:row>
      <xdr:rowOff>17221</xdr:rowOff>
    </xdr:to>
    <xdr:sp macro="" textlink="">
      <xdr:nvSpPr>
        <xdr:cNvPr id="486" name="楕円 485"/>
        <xdr:cNvSpPr/>
      </xdr:nvSpPr>
      <xdr:spPr>
        <a:xfrm>
          <a:off x="10426700" y="1603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109948</xdr:rowOff>
    </xdr:from>
    <xdr:ext cx="534377" cy="259045"/>
    <xdr:sp macro="" textlink="">
      <xdr:nvSpPr>
        <xdr:cNvPr id="487" name="普通建設事業費 （ うち更新整備　）該当値テキスト"/>
        <xdr:cNvSpPr txBox="1"/>
      </xdr:nvSpPr>
      <xdr:spPr>
        <a:xfrm>
          <a:off x="10528300" y="1588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168453</xdr:rowOff>
    </xdr:from>
    <xdr:to>
      <xdr:col>50</xdr:col>
      <xdr:colOff>165100</xdr:colOff>
      <xdr:row>93</xdr:row>
      <xdr:rowOff>98603</xdr:rowOff>
    </xdr:to>
    <xdr:sp macro="" textlink="">
      <xdr:nvSpPr>
        <xdr:cNvPr id="488" name="楕円 487"/>
        <xdr:cNvSpPr/>
      </xdr:nvSpPr>
      <xdr:spPr>
        <a:xfrm>
          <a:off x="9588500" y="159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115130</xdr:rowOff>
    </xdr:from>
    <xdr:ext cx="534377" cy="259045"/>
    <xdr:sp macro="" textlink="">
      <xdr:nvSpPr>
        <xdr:cNvPr id="489" name="テキスト ボックス 488"/>
        <xdr:cNvSpPr txBox="1"/>
      </xdr:nvSpPr>
      <xdr:spPr>
        <a:xfrm>
          <a:off x="9372111" y="1571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5232</xdr:rowOff>
    </xdr:from>
    <xdr:to>
      <xdr:col>46</xdr:col>
      <xdr:colOff>38100</xdr:colOff>
      <xdr:row>96</xdr:row>
      <xdr:rowOff>106832</xdr:rowOff>
    </xdr:to>
    <xdr:sp macro="" textlink="">
      <xdr:nvSpPr>
        <xdr:cNvPr id="490" name="楕円 489"/>
        <xdr:cNvSpPr/>
      </xdr:nvSpPr>
      <xdr:spPr>
        <a:xfrm>
          <a:off x="8699500" y="164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97959</xdr:rowOff>
    </xdr:from>
    <xdr:ext cx="534377" cy="259045"/>
    <xdr:sp macro="" textlink="">
      <xdr:nvSpPr>
        <xdr:cNvPr id="491" name="テキスト ボックス 490"/>
        <xdr:cNvSpPr txBox="1"/>
      </xdr:nvSpPr>
      <xdr:spPr>
        <a:xfrm>
          <a:off x="8483111" y="1655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101212</xdr:rowOff>
    </xdr:from>
    <xdr:to>
      <xdr:col>41</xdr:col>
      <xdr:colOff>101600</xdr:colOff>
      <xdr:row>96</xdr:row>
      <xdr:rowOff>31362</xdr:rowOff>
    </xdr:to>
    <xdr:sp macro="" textlink="">
      <xdr:nvSpPr>
        <xdr:cNvPr id="492" name="楕円 491"/>
        <xdr:cNvSpPr/>
      </xdr:nvSpPr>
      <xdr:spPr>
        <a:xfrm>
          <a:off x="7810500" y="1638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47889</xdr:rowOff>
    </xdr:from>
    <xdr:ext cx="534377" cy="259045"/>
    <xdr:sp macro="" textlink="">
      <xdr:nvSpPr>
        <xdr:cNvPr id="493" name="テキスト ボックス 492"/>
        <xdr:cNvSpPr txBox="1"/>
      </xdr:nvSpPr>
      <xdr:spPr>
        <a:xfrm>
          <a:off x="7594111" y="1616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163750</xdr:rowOff>
    </xdr:from>
    <xdr:to>
      <xdr:col>36</xdr:col>
      <xdr:colOff>165100</xdr:colOff>
      <xdr:row>96</xdr:row>
      <xdr:rowOff>93900</xdr:rowOff>
    </xdr:to>
    <xdr:sp macro="" textlink="">
      <xdr:nvSpPr>
        <xdr:cNvPr id="494" name="楕円 493"/>
        <xdr:cNvSpPr/>
      </xdr:nvSpPr>
      <xdr:spPr>
        <a:xfrm>
          <a:off x="6921500" y="164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85027</xdr:rowOff>
    </xdr:from>
    <xdr:ext cx="534377" cy="259045"/>
    <xdr:sp macro="" textlink="">
      <xdr:nvSpPr>
        <xdr:cNvPr id="495" name="テキスト ボックス 494"/>
        <xdr:cNvSpPr txBox="1"/>
      </xdr:nvSpPr>
      <xdr:spPr>
        <a:xfrm>
          <a:off x="6705111" y="165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7" name="直線コネクタ 516"/>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8"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0"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1" name="直線コネクタ 520"/>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128773</xdr:rowOff>
    </xdr:from>
    <xdr:to>
      <xdr:col>85</xdr:col>
      <xdr:colOff>127000</xdr:colOff>
      <xdr:row>38</xdr:row>
      <xdr:rowOff>130693</xdr:rowOff>
    </xdr:to>
    <xdr:cxnSp macro="">
      <xdr:nvCxnSpPr>
        <xdr:cNvPr id="522" name="直線コネクタ 521"/>
        <xdr:cNvCxnSpPr/>
      </xdr:nvCxnSpPr>
      <xdr:spPr>
        <a:xfrm>
          <a:off x="15481300" y="6643873"/>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102084</xdr:rowOff>
    </xdr:from>
    <xdr:ext cx="378565" cy="259045"/>
    <xdr:sp macro="" textlink="">
      <xdr:nvSpPr>
        <xdr:cNvPr id="523" name="災害復旧事業費平均値テキスト"/>
        <xdr:cNvSpPr txBox="1"/>
      </xdr:nvSpPr>
      <xdr:spPr>
        <a:xfrm>
          <a:off x="16370300" y="6445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4" name="フローチャート: 判断 523"/>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112406</xdr:rowOff>
    </xdr:from>
    <xdr:to>
      <xdr:col>81</xdr:col>
      <xdr:colOff>50800</xdr:colOff>
      <xdr:row>38</xdr:row>
      <xdr:rowOff>128773</xdr:rowOff>
    </xdr:to>
    <xdr:cxnSp macro="">
      <xdr:nvCxnSpPr>
        <xdr:cNvPr id="525" name="直線コネクタ 524"/>
        <xdr:cNvCxnSpPr/>
      </xdr:nvCxnSpPr>
      <xdr:spPr>
        <a:xfrm>
          <a:off x="14592300" y="6627506"/>
          <a:ext cx="8890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6" name="フローチャート: 判断 525"/>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7" name="テキスト ボックス 526"/>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112406</xdr:rowOff>
    </xdr:from>
    <xdr:to>
      <xdr:col>76</xdr:col>
      <xdr:colOff>114300</xdr:colOff>
      <xdr:row>38</xdr:row>
      <xdr:rowOff>129825</xdr:rowOff>
    </xdr:to>
    <xdr:cxnSp macro="">
      <xdr:nvCxnSpPr>
        <xdr:cNvPr id="528" name="直線コネクタ 527"/>
        <xdr:cNvCxnSpPr/>
      </xdr:nvCxnSpPr>
      <xdr:spPr>
        <a:xfrm flipV="1">
          <a:off x="13703300" y="6627506"/>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9" name="フローチャート: 判断 528"/>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0" name="テキスト ボックス 529"/>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129825</xdr:rowOff>
    </xdr:from>
    <xdr:to>
      <xdr:col>71</xdr:col>
      <xdr:colOff>177800</xdr:colOff>
      <xdr:row>38</xdr:row>
      <xdr:rowOff>136316</xdr:rowOff>
    </xdr:to>
    <xdr:cxnSp macro="">
      <xdr:nvCxnSpPr>
        <xdr:cNvPr id="531" name="直線コネクタ 530"/>
        <xdr:cNvCxnSpPr/>
      </xdr:nvCxnSpPr>
      <xdr:spPr>
        <a:xfrm flipV="1">
          <a:off x="12814300" y="6644925"/>
          <a:ext cx="88900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2" name="フローチャート: 判断 531"/>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50345</xdr:rowOff>
    </xdr:from>
    <xdr:ext cx="469744" cy="259045"/>
    <xdr:sp macro="" textlink="">
      <xdr:nvSpPr>
        <xdr:cNvPr id="533" name="テキスト ボックス 532"/>
        <xdr:cNvSpPr txBox="1"/>
      </xdr:nvSpPr>
      <xdr:spPr>
        <a:xfrm>
          <a:off x="13468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4" name="フローチャート: 判断 533"/>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5" name="テキスト ボックス 534"/>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79893</xdr:rowOff>
    </xdr:from>
    <xdr:to>
      <xdr:col>85</xdr:col>
      <xdr:colOff>177800</xdr:colOff>
      <xdr:row>39</xdr:row>
      <xdr:rowOff>10043</xdr:rowOff>
    </xdr:to>
    <xdr:sp macro="" textlink="">
      <xdr:nvSpPr>
        <xdr:cNvPr id="541" name="楕円 540"/>
        <xdr:cNvSpPr/>
      </xdr:nvSpPr>
      <xdr:spPr>
        <a:xfrm>
          <a:off x="16268700" y="65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57634</xdr:rowOff>
    </xdr:from>
    <xdr:ext cx="378565" cy="259045"/>
    <xdr:sp macro="" textlink="">
      <xdr:nvSpPr>
        <xdr:cNvPr id="542" name="災害復旧事業費該当値テキスト"/>
        <xdr:cNvSpPr txBox="1"/>
      </xdr:nvSpPr>
      <xdr:spPr>
        <a:xfrm>
          <a:off x="16370300" y="657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77973</xdr:rowOff>
    </xdr:from>
    <xdr:to>
      <xdr:col>81</xdr:col>
      <xdr:colOff>101600</xdr:colOff>
      <xdr:row>39</xdr:row>
      <xdr:rowOff>8123</xdr:rowOff>
    </xdr:to>
    <xdr:sp macro="" textlink="">
      <xdr:nvSpPr>
        <xdr:cNvPr id="543" name="楕円 542"/>
        <xdr:cNvSpPr/>
      </xdr:nvSpPr>
      <xdr:spPr>
        <a:xfrm>
          <a:off x="15430500" y="65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170700</xdr:rowOff>
    </xdr:from>
    <xdr:ext cx="378565" cy="259045"/>
    <xdr:sp macro="" textlink="">
      <xdr:nvSpPr>
        <xdr:cNvPr id="544" name="テキスト ボックス 543"/>
        <xdr:cNvSpPr txBox="1"/>
      </xdr:nvSpPr>
      <xdr:spPr>
        <a:xfrm>
          <a:off x="15292017" y="6685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61606</xdr:rowOff>
    </xdr:from>
    <xdr:to>
      <xdr:col>76</xdr:col>
      <xdr:colOff>165100</xdr:colOff>
      <xdr:row>38</xdr:row>
      <xdr:rowOff>163206</xdr:rowOff>
    </xdr:to>
    <xdr:sp macro="" textlink="">
      <xdr:nvSpPr>
        <xdr:cNvPr id="545" name="楕円 544"/>
        <xdr:cNvSpPr/>
      </xdr:nvSpPr>
      <xdr:spPr>
        <a:xfrm>
          <a:off x="14541500" y="65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154333</xdr:rowOff>
    </xdr:from>
    <xdr:ext cx="378565" cy="259045"/>
    <xdr:sp macro="" textlink="">
      <xdr:nvSpPr>
        <xdr:cNvPr id="546" name="テキスト ボックス 545"/>
        <xdr:cNvSpPr txBox="1"/>
      </xdr:nvSpPr>
      <xdr:spPr>
        <a:xfrm>
          <a:off x="14403017" y="6669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79025</xdr:rowOff>
    </xdr:from>
    <xdr:to>
      <xdr:col>72</xdr:col>
      <xdr:colOff>38100</xdr:colOff>
      <xdr:row>39</xdr:row>
      <xdr:rowOff>9175</xdr:rowOff>
    </xdr:to>
    <xdr:sp macro="" textlink="">
      <xdr:nvSpPr>
        <xdr:cNvPr id="547" name="楕円 546"/>
        <xdr:cNvSpPr/>
      </xdr:nvSpPr>
      <xdr:spPr>
        <a:xfrm>
          <a:off x="13652500" y="65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302</xdr:rowOff>
    </xdr:from>
    <xdr:ext cx="378565" cy="259045"/>
    <xdr:sp macro="" textlink="">
      <xdr:nvSpPr>
        <xdr:cNvPr id="548" name="テキスト ボックス 547"/>
        <xdr:cNvSpPr txBox="1"/>
      </xdr:nvSpPr>
      <xdr:spPr>
        <a:xfrm>
          <a:off x="13514017" y="668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85516</xdr:rowOff>
    </xdr:from>
    <xdr:to>
      <xdr:col>67</xdr:col>
      <xdr:colOff>101600</xdr:colOff>
      <xdr:row>39</xdr:row>
      <xdr:rowOff>15666</xdr:rowOff>
    </xdr:to>
    <xdr:sp macro="" textlink="">
      <xdr:nvSpPr>
        <xdr:cNvPr id="549" name="楕円 548"/>
        <xdr:cNvSpPr/>
      </xdr:nvSpPr>
      <xdr:spPr>
        <a:xfrm>
          <a:off x="12763500" y="66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6793</xdr:rowOff>
    </xdr:from>
    <xdr:ext cx="313932" cy="259045"/>
    <xdr:sp macro="" textlink="">
      <xdr:nvSpPr>
        <xdr:cNvPr id="550" name="テキスト ボックス 549"/>
        <xdr:cNvSpPr txBox="1"/>
      </xdr:nvSpPr>
      <xdr:spPr>
        <a:xfrm>
          <a:off x="12657333" y="6693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2" name="テキスト ボックス 61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2" name="直線コネクタ 621"/>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3"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4" name="直線コネクタ 623"/>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5"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6" name="直線コネクタ 625"/>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74161</xdr:rowOff>
    </xdr:from>
    <xdr:to>
      <xdr:col>85</xdr:col>
      <xdr:colOff>127000</xdr:colOff>
      <xdr:row>76</xdr:row>
      <xdr:rowOff>4301</xdr:rowOff>
    </xdr:to>
    <xdr:cxnSp macro="">
      <xdr:nvCxnSpPr>
        <xdr:cNvPr id="627" name="直線コネクタ 626"/>
        <xdr:cNvCxnSpPr/>
      </xdr:nvCxnSpPr>
      <xdr:spPr>
        <a:xfrm>
          <a:off x="15481300" y="12932911"/>
          <a:ext cx="838200" cy="10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79145</xdr:rowOff>
    </xdr:from>
    <xdr:ext cx="534377" cy="259045"/>
    <xdr:sp macro="" textlink="">
      <xdr:nvSpPr>
        <xdr:cNvPr id="628" name="公債費平均値テキスト"/>
        <xdr:cNvSpPr txBox="1"/>
      </xdr:nvSpPr>
      <xdr:spPr>
        <a:xfrm>
          <a:off x="16370300" y="1328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9" name="フローチャート: 判断 628"/>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9261</xdr:rowOff>
    </xdr:from>
    <xdr:to>
      <xdr:col>81</xdr:col>
      <xdr:colOff>50800</xdr:colOff>
      <xdr:row>75</xdr:row>
      <xdr:rowOff>74161</xdr:rowOff>
    </xdr:to>
    <xdr:cxnSp macro="">
      <xdr:nvCxnSpPr>
        <xdr:cNvPr id="630" name="直線コネクタ 629"/>
        <xdr:cNvCxnSpPr/>
      </xdr:nvCxnSpPr>
      <xdr:spPr>
        <a:xfrm>
          <a:off x="14592300" y="12868011"/>
          <a:ext cx="889000" cy="6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1" name="フローチャート: 判断 630"/>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21903</xdr:rowOff>
    </xdr:from>
    <xdr:ext cx="534377" cy="259045"/>
    <xdr:sp macro="" textlink="">
      <xdr:nvSpPr>
        <xdr:cNvPr id="632" name="テキスト ボックス 631"/>
        <xdr:cNvSpPr txBox="1"/>
      </xdr:nvSpPr>
      <xdr:spPr>
        <a:xfrm>
          <a:off x="15214111" y="133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90026</xdr:rowOff>
    </xdr:from>
    <xdr:to>
      <xdr:col>76</xdr:col>
      <xdr:colOff>114300</xdr:colOff>
      <xdr:row>75</xdr:row>
      <xdr:rowOff>9261</xdr:rowOff>
    </xdr:to>
    <xdr:cxnSp macro="">
      <xdr:nvCxnSpPr>
        <xdr:cNvPr id="633" name="直線コネクタ 632"/>
        <xdr:cNvCxnSpPr/>
      </xdr:nvCxnSpPr>
      <xdr:spPr>
        <a:xfrm>
          <a:off x="13703300" y="12777326"/>
          <a:ext cx="889000" cy="9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4" name="フローチャート: 判断 633"/>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22841</xdr:rowOff>
    </xdr:from>
    <xdr:ext cx="534377" cy="259045"/>
    <xdr:sp macro="" textlink="">
      <xdr:nvSpPr>
        <xdr:cNvPr id="635" name="テキスト ボックス 634"/>
        <xdr:cNvSpPr txBox="1"/>
      </xdr:nvSpPr>
      <xdr:spPr>
        <a:xfrm>
          <a:off x="14325111" y="13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90026</xdr:rowOff>
    </xdr:from>
    <xdr:to>
      <xdr:col>71</xdr:col>
      <xdr:colOff>177800</xdr:colOff>
      <xdr:row>74</xdr:row>
      <xdr:rowOff>92586</xdr:rowOff>
    </xdr:to>
    <xdr:cxnSp macro="">
      <xdr:nvCxnSpPr>
        <xdr:cNvPr id="636" name="直線コネクタ 635"/>
        <xdr:cNvCxnSpPr/>
      </xdr:nvCxnSpPr>
      <xdr:spPr>
        <a:xfrm flipV="1">
          <a:off x="12814300" y="12777326"/>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7" name="フローチャート: 判断 636"/>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157579</xdr:rowOff>
    </xdr:from>
    <xdr:ext cx="534377" cy="259045"/>
    <xdr:sp macro="" textlink="">
      <xdr:nvSpPr>
        <xdr:cNvPr id="638" name="テキスト ボックス 637"/>
        <xdr:cNvSpPr txBox="1"/>
      </xdr:nvSpPr>
      <xdr:spPr>
        <a:xfrm>
          <a:off x="13436111" y="133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9" name="フローチャート: 判断 638"/>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72471</xdr:rowOff>
    </xdr:from>
    <xdr:ext cx="534377" cy="259045"/>
    <xdr:sp macro="" textlink="">
      <xdr:nvSpPr>
        <xdr:cNvPr id="640" name="テキスト ボックス 639"/>
        <xdr:cNvSpPr txBox="1"/>
      </xdr:nvSpPr>
      <xdr:spPr>
        <a:xfrm>
          <a:off x="12547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124951</xdr:rowOff>
    </xdr:from>
    <xdr:to>
      <xdr:col>85</xdr:col>
      <xdr:colOff>177800</xdr:colOff>
      <xdr:row>76</xdr:row>
      <xdr:rowOff>55101</xdr:rowOff>
    </xdr:to>
    <xdr:sp macro="" textlink="">
      <xdr:nvSpPr>
        <xdr:cNvPr id="646" name="楕円 645"/>
        <xdr:cNvSpPr/>
      </xdr:nvSpPr>
      <xdr:spPr>
        <a:xfrm>
          <a:off x="16268700" y="1298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147828</xdr:rowOff>
    </xdr:from>
    <xdr:ext cx="534377" cy="259045"/>
    <xdr:sp macro="" textlink="">
      <xdr:nvSpPr>
        <xdr:cNvPr id="647" name="公債費該当値テキスト"/>
        <xdr:cNvSpPr txBox="1"/>
      </xdr:nvSpPr>
      <xdr:spPr>
        <a:xfrm>
          <a:off x="16370300" y="128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23361</xdr:rowOff>
    </xdr:from>
    <xdr:to>
      <xdr:col>81</xdr:col>
      <xdr:colOff>101600</xdr:colOff>
      <xdr:row>75</xdr:row>
      <xdr:rowOff>124961</xdr:rowOff>
    </xdr:to>
    <xdr:sp macro="" textlink="">
      <xdr:nvSpPr>
        <xdr:cNvPr id="648" name="楕円 647"/>
        <xdr:cNvSpPr/>
      </xdr:nvSpPr>
      <xdr:spPr>
        <a:xfrm>
          <a:off x="15430500" y="128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141488</xdr:rowOff>
    </xdr:from>
    <xdr:ext cx="534377" cy="259045"/>
    <xdr:sp macro="" textlink="">
      <xdr:nvSpPr>
        <xdr:cNvPr id="649" name="テキスト ボックス 648"/>
        <xdr:cNvSpPr txBox="1"/>
      </xdr:nvSpPr>
      <xdr:spPr>
        <a:xfrm>
          <a:off x="15214111" y="126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129911</xdr:rowOff>
    </xdr:from>
    <xdr:to>
      <xdr:col>76</xdr:col>
      <xdr:colOff>165100</xdr:colOff>
      <xdr:row>75</xdr:row>
      <xdr:rowOff>60061</xdr:rowOff>
    </xdr:to>
    <xdr:sp macro="" textlink="">
      <xdr:nvSpPr>
        <xdr:cNvPr id="650" name="楕円 649"/>
        <xdr:cNvSpPr/>
      </xdr:nvSpPr>
      <xdr:spPr>
        <a:xfrm>
          <a:off x="14541500" y="128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76588</xdr:rowOff>
    </xdr:from>
    <xdr:ext cx="534377" cy="259045"/>
    <xdr:sp macro="" textlink="">
      <xdr:nvSpPr>
        <xdr:cNvPr id="651" name="テキスト ボックス 650"/>
        <xdr:cNvSpPr txBox="1"/>
      </xdr:nvSpPr>
      <xdr:spPr>
        <a:xfrm>
          <a:off x="14325111" y="1259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39226</xdr:rowOff>
    </xdr:from>
    <xdr:to>
      <xdr:col>72</xdr:col>
      <xdr:colOff>38100</xdr:colOff>
      <xdr:row>74</xdr:row>
      <xdr:rowOff>140826</xdr:rowOff>
    </xdr:to>
    <xdr:sp macro="" textlink="">
      <xdr:nvSpPr>
        <xdr:cNvPr id="652" name="楕円 651"/>
        <xdr:cNvSpPr/>
      </xdr:nvSpPr>
      <xdr:spPr>
        <a:xfrm>
          <a:off x="13652500" y="1272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157353</xdr:rowOff>
    </xdr:from>
    <xdr:ext cx="534377" cy="259045"/>
    <xdr:sp macro="" textlink="">
      <xdr:nvSpPr>
        <xdr:cNvPr id="653" name="テキスト ボックス 652"/>
        <xdr:cNvSpPr txBox="1"/>
      </xdr:nvSpPr>
      <xdr:spPr>
        <a:xfrm>
          <a:off x="13436111" y="1250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41786</xdr:rowOff>
    </xdr:from>
    <xdr:to>
      <xdr:col>67</xdr:col>
      <xdr:colOff>101600</xdr:colOff>
      <xdr:row>74</xdr:row>
      <xdr:rowOff>143386</xdr:rowOff>
    </xdr:to>
    <xdr:sp macro="" textlink="">
      <xdr:nvSpPr>
        <xdr:cNvPr id="654" name="楕円 653"/>
        <xdr:cNvSpPr/>
      </xdr:nvSpPr>
      <xdr:spPr>
        <a:xfrm>
          <a:off x="12763500" y="127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159913</xdr:rowOff>
    </xdr:from>
    <xdr:ext cx="534377" cy="259045"/>
    <xdr:sp macro="" textlink="">
      <xdr:nvSpPr>
        <xdr:cNvPr id="655" name="テキスト ボックス 654"/>
        <xdr:cNvSpPr txBox="1"/>
      </xdr:nvSpPr>
      <xdr:spPr>
        <a:xfrm>
          <a:off x="12547111" y="1250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134488</xdr:rowOff>
    </xdr:from>
    <xdr:to>
      <xdr:col>85</xdr:col>
      <xdr:colOff>126364</xdr:colOff>
      <xdr:row>98</xdr:row>
      <xdr:rowOff>122007</xdr:rowOff>
    </xdr:to>
    <xdr:cxnSp macro="">
      <xdr:nvCxnSpPr>
        <xdr:cNvPr id="677" name="直線コネクタ 676"/>
        <xdr:cNvCxnSpPr/>
      </xdr:nvCxnSpPr>
      <xdr:spPr>
        <a:xfrm flipV="1">
          <a:off x="16317595" y="15907888"/>
          <a:ext cx="1269" cy="101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125834</xdr:rowOff>
    </xdr:from>
    <xdr:ext cx="378565" cy="259045"/>
    <xdr:sp macro="" textlink="">
      <xdr:nvSpPr>
        <xdr:cNvPr id="678" name="積立金最小値テキスト"/>
        <xdr:cNvSpPr txBox="1"/>
      </xdr:nvSpPr>
      <xdr:spPr>
        <a:xfrm>
          <a:off x="16370300" y="16927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122007</xdr:rowOff>
    </xdr:from>
    <xdr:to>
      <xdr:col>86</xdr:col>
      <xdr:colOff>25400</xdr:colOff>
      <xdr:row>98</xdr:row>
      <xdr:rowOff>122007</xdr:rowOff>
    </xdr:to>
    <xdr:cxnSp macro="">
      <xdr:nvCxnSpPr>
        <xdr:cNvPr id="679" name="直線コネクタ 678"/>
        <xdr:cNvCxnSpPr/>
      </xdr:nvCxnSpPr>
      <xdr:spPr>
        <a:xfrm>
          <a:off x="16230600" y="1692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81165</xdr:rowOff>
    </xdr:from>
    <xdr:ext cx="534377" cy="259045"/>
    <xdr:sp macro="" textlink="">
      <xdr:nvSpPr>
        <xdr:cNvPr id="680" name="積立金最大値テキスト"/>
        <xdr:cNvSpPr txBox="1"/>
      </xdr:nvSpPr>
      <xdr:spPr>
        <a:xfrm>
          <a:off x="16370300" y="1568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134488</xdr:rowOff>
    </xdr:from>
    <xdr:to>
      <xdr:col>86</xdr:col>
      <xdr:colOff>25400</xdr:colOff>
      <xdr:row>92</xdr:row>
      <xdr:rowOff>134488</xdr:rowOff>
    </xdr:to>
    <xdr:cxnSp macro="">
      <xdr:nvCxnSpPr>
        <xdr:cNvPr id="681" name="直線コネクタ 680"/>
        <xdr:cNvCxnSpPr/>
      </xdr:nvCxnSpPr>
      <xdr:spPr>
        <a:xfrm>
          <a:off x="16230600" y="1590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84699</xdr:rowOff>
    </xdr:from>
    <xdr:to>
      <xdr:col>85</xdr:col>
      <xdr:colOff>127000</xdr:colOff>
      <xdr:row>96</xdr:row>
      <xdr:rowOff>87626</xdr:rowOff>
    </xdr:to>
    <xdr:cxnSp macro="">
      <xdr:nvCxnSpPr>
        <xdr:cNvPr id="682" name="直線コネクタ 681"/>
        <xdr:cNvCxnSpPr/>
      </xdr:nvCxnSpPr>
      <xdr:spPr>
        <a:xfrm>
          <a:off x="15481300" y="16372449"/>
          <a:ext cx="838200" cy="17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22888</xdr:rowOff>
    </xdr:from>
    <xdr:ext cx="469744" cy="259045"/>
    <xdr:sp macro="" textlink="">
      <xdr:nvSpPr>
        <xdr:cNvPr id="683" name="積立金平均値テキスト"/>
        <xdr:cNvSpPr txBox="1"/>
      </xdr:nvSpPr>
      <xdr:spPr>
        <a:xfrm>
          <a:off x="16370300" y="16482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44461</xdr:rowOff>
    </xdr:from>
    <xdr:to>
      <xdr:col>85</xdr:col>
      <xdr:colOff>177800</xdr:colOff>
      <xdr:row>96</xdr:row>
      <xdr:rowOff>146061</xdr:rowOff>
    </xdr:to>
    <xdr:sp macro="" textlink="">
      <xdr:nvSpPr>
        <xdr:cNvPr id="684" name="フローチャート: 判断 683"/>
        <xdr:cNvSpPr/>
      </xdr:nvSpPr>
      <xdr:spPr>
        <a:xfrm>
          <a:off x="162687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86756</xdr:rowOff>
    </xdr:from>
    <xdr:to>
      <xdr:col>81</xdr:col>
      <xdr:colOff>50800</xdr:colOff>
      <xdr:row>95</xdr:row>
      <xdr:rowOff>84699</xdr:rowOff>
    </xdr:to>
    <xdr:cxnSp macro="">
      <xdr:nvCxnSpPr>
        <xdr:cNvPr id="685" name="直線コネクタ 684"/>
        <xdr:cNvCxnSpPr/>
      </xdr:nvCxnSpPr>
      <xdr:spPr>
        <a:xfrm>
          <a:off x="14592300" y="16203056"/>
          <a:ext cx="889000" cy="1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27498</xdr:rowOff>
    </xdr:from>
    <xdr:to>
      <xdr:col>81</xdr:col>
      <xdr:colOff>101600</xdr:colOff>
      <xdr:row>96</xdr:row>
      <xdr:rowOff>129098</xdr:rowOff>
    </xdr:to>
    <xdr:sp macro="" textlink="">
      <xdr:nvSpPr>
        <xdr:cNvPr id="686" name="フローチャート: 判断 685"/>
        <xdr:cNvSpPr/>
      </xdr:nvSpPr>
      <xdr:spPr>
        <a:xfrm>
          <a:off x="15430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120225</xdr:rowOff>
    </xdr:from>
    <xdr:ext cx="469744" cy="259045"/>
    <xdr:sp macro="" textlink="">
      <xdr:nvSpPr>
        <xdr:cNvPr id="687" name="テキスト ボックス 686"/>
        <xdr:cNvSpPr txBox="1"/>
      </xdr:nvSpPr>
      <xdr:spPr>
        <a:xfrm>
          <a:off x="15246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86756</xdr:rowOff>
    </xdr:from>
    <xdr:to>
      <xdr:col>76</xdr:col>
      <xdr:colOff>114300</xdr:colOff>
      <xdr:row>94</xdr:row>
      <xdr:rowOff>112542</xdr:rowOff>
    </xdr:to>
    <xdr:cxnSp macro="">
      <xdr:nvCxnSpPr>
        <xdr:cNvPr id="688" name="直線コネクタ 687"/>
        <xdr:cNvCxnSpPr/>
      </xdr:nvCxnSpPr>
      <xdr:spPr>
        <a:xfrm flipV="1">
          <a:off x="13703300" y="16203056"/>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95803</xdr:rowOff>
    </xdr:from>
    <xdr:to>
      <xdr:col>76</xdr:col>
      <xdr:colOff>165100</xdr:colOff>
      <xdr:row>97</xdr:row>
      <xdr:rowOff>25953</xdr:rowOff>
    </xdr:to>
    <xdr:sp macro="" textlink="">
      <xdr:nvSpPr>
        <xdr:cNvPr id="689" name="フローチャート: 判断 688"/>
        <xdr:cNvSpPr/>
      </xdr:nvSpPr>
      <xdr:spPr>
        <a:xfrm>
          <a:off x="14541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17080</xdr:rowOff>
    </xdr:from>
    <xdr:ext cx="469744" cy="259045"/>
    <xdr:sp macro="" textlink="">
      <xdr:nvSpPr>
        <xdr:cNvPr id="690" name="テキスト ボックス 689"/>
        <xdr:cNvSpPr txBox="1"/>
      </xdr:nvSpPr>
      <xdr:spPr>
        <a:xfrm>
          <a:off x="14357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159176</xdr:rowOff>
    </xdr:from>
    <xdr:to>
      <xdr:col>71</xdr:col>
      <xdr:colOff>177800</xdr:colOff>
      <xdr:row>94</xdr:row>
      <xdr:rowOff>112542</xdr:rowOff>
    </xdr:to>
    <xdr:cxnSp macro="">
      <xdr:nvCxnSpPr>
        <xdr:cNvPr id="691" name="直線コネクタ 690"/>
        <xdr:cNvCxnSpPr/>
      </xdr:nvCxnSpPr>
      <xdr:spPr>
        <a:xfrm>
          <a:off x="12814300" y="15761126"/>
          <a:ext cx="889000" cy="46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80671</xdr:rowOff>
    </xdr:from>
    <xdr:to>
      <xdr:col>72</xdr:col>
      <xdr:colOff>38100</xdr:colOff>
      <xdr:row>97</xdr:row>
      <xdr:rowOff>10821</xdr:rowOff>
    </xdr:to>
    <xdr:sp macro="" textlink="">
      <xdr:nvSpPr>
        <xdr:cNvPr id="692" name="フローチャート: 判断 691"/>
        <xdr:cNvSpPr/>
      </xdr:nvSpPr>
      <xdr:spPr>
        <a:xfrm>
          <a:off x="13652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1948</xdr:rowOff>
    </xdr:from>
    <xdr:ext cx="469744" cy="259045"/>
    <xdr:sp macro="" textlink="">
      <xdr:nvSpPr>
        <xdr:cNvPr id="693" name="テキスト ボックス 692"/>
        <xdr:cNvSpPr txBox="1"/>
      </xdr:nvSpPr>
      <xdr:spPr>
        <a:xfrm>
          <a:off x="13468428" y="166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29784</xdr:rowOff>
    </xdr:from>
    <xdr:to>
      <xdr:col>67</xdr:col>
      <xdr:colOff>101600</xdr:colOff>
      <xdr:row>96</xdr:row>
      <xdr:rowOff>131384</xdr:rowOff>
    </xdr:to>
    <xdr:sp macro="" textlink="">
      <xdr:nvSpPr>
        <xdr:cNvPr id="694" name="フローチャート: 判断 693"/>
        <xdr:cNvSpPr/>
      </xdr:nvSpPr>
      <xdr:spPr>
        <a:xfrm>
          <a:off x="12763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122511</xdr:rowOff>
    </xdr:from>
    <xdr:ext cx="469744" cy="259045"/>
    <xdr:sp macro="" textlink="">
      <xdr:nvSpPr>
        <xdr:cNvPr id="695" name="テキスト ボックス 694"/>
        <xdr:cNvSpPr txBox="1"/>
      </xdr:nvSpPr>
      <xdr:spPr>
        <a:xfrm>
          <a:off x="12579428"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36826</xdr:rowOff>
    </xdr:from>
    <xdr:to>
      <xdr:col>85</xdr:col>
      <xdr:colOff>177800</xdr:colOff>
      <xdr:row>96</xdr:row>
      <xdr:rowOff>138426</xdr:rowOff>
    </xdr:to>
    <xdr:sp macro="" textlink="">
      <xdr:nvSpPr>
        <xdr:cNvPr id="701" name="楕円 700"/>
        <xdr:cNvSpPr/>
      </xdr:nvSpPr>
      <xdr:spPr>
        <a:xfrm>
          <a:off x="16268700" y="164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59703</xdr:rowOff>
    </xdr:from>
    <xdr:ext cx="469744" cy="259045"/>
    <xdr:sp macro="" textlink="">
      <xdr:nvSpPr>
        <xdr:cNvPr id="702" name="積立金該当値テキスト"/>
        <xdr:cNvSpPr txBox="1"/>
      </xdr:nvSpPr>
      <xdr:spPr>
        <a:xfrm>
          <a:off x="16370300" y="1634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33899</xdr:rowOff>
    </xdr:from>
    <xdr:to>
      <xdr:col>81</xdr:col>
      <xdr:colOff>101600</xdr:colOff>
      <xdr:row>95</xdr:row>
      <xdr:rowOff>135499</xdr:rowOff>
    </xdr:to>
    <xdr:sp macro="" textlink="">
      <xdr:nvSpPr>
        <xdr:cNvPr id="703" name="楕円 702"/>
        <xdr:cNvSpPr/>
      </xdr:nvSpPr>
      <xdr:spPr>
        <a:xfrm>
          <a:off x="15430500" y="1632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152026</xdr:rowOff>
    </xdr:from>
    <xdr:ext cx="534377" cy="259045"/>
    <xdr:sp macro="" textlink="">
      <xdr:nvSpPr>
        <xdr:cNvPr id="704" name="テキスト ボックス 703"/>
        <xdr:cNvSpPr txBox="1"/>
      </xdr:nvSpPr>
      <xdr:spPr>
        <a:xfrm>
          <a:off x="15214111" y="160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35956</xdr:rowOff>
    </xdr:from>
    <xdr:to>
      <xdr:col>76</xdr:col>
      <xdr:colOff>165100</xdr:colOff>
      <xdr:row>94</xdr:row>
      <xdr:rowOff>137556</xdr:rowOff>
    </xdr:to>
    <xdr:sp macro="" textlink="">
      <xdr:nvSpPr>
        <xdr:cNvPr id="705" name="楕円 704"/>
        <xdr:cNvSpPr/>
      </xdr:nvSpPr>
      <xdr:spPr>
        <a:xfrm>
          <a:off x="14541500" y="161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154083</xdr:rowOff>
    </xdr:from>
    <xdr:ext cx="534377" cy="259045"/>
    <xdr:sp macro="" textlink="">
      <xdr:nvSpPr>
        <xdr:cNvPr id="706" name="テキスト ボックス 705"/>
        <xdr:cNvSpPr txBox="1"/>
      </xdr:nvSpPr>
      <xdr:spPr>
        <a:xfrm>
          <a:off x="14325111" y="1592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61742</xdr:rowOff>
    </xdr:from>
    <xdr:to>
      <xdr:col>72</xdr:col>
      <xdr:colOff>38100</xdr:colOff>
      <xdr:row>94</xdr:row>
      <xdr:rowOff>163342</xdr:rowOff>
    </xdr:to>
    <xdr:sp macro="" textlink="">
      <xdr:nvSpPr>
        <xdr:cNvPr id="707" name="楕円 706"/>
        <xdr:cNvSpPr/>
      </xdr:nvSpPr>
      <xdr:spPr>
        <a:xfrm>
          <a:off x="13652500" y="1617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8419</xdr:rowOff>
    </xdr:from>
    <xdr:ext cx="534377" cy="259045"/>
    <xdr:sp macro="" textlink="">
      <xdr:nvSpPr>
        <xdr:cNvPr id="708" name="テキスト ボックス 707"/>
        <xdr:cNvSpPr txBox="1"/>
      </xdr:nvSpPr>
      <xdr:spPr>
        <a:xfrm>
          <a:off x="13436111" y="1595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108376</xdr:rowOff>
    </xdr:from>
    <xdr:to>
      <xdr:col>67</xdr:col>
      <xdr:colOff>101600</xdr:colOff>
      <xdr:row>92</xdr:row>
      <xdr:rowOff>38526</xdr:rowOff>
    </xdr:to>
    <xdr:sp macro="" textlink="">
      <xdr:nvSpPr>
        <xdr:cNvPr id="709" name="楕円 708"/>
        <xdr:cNvSpPr/>
      </xdr:nvSpPr>
      <xdr:spPr>
        <a:xfrm>
          <a:off x="12763500" y="157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55053</xdr:rowOff>
    </xdr:from>
    <xdr:ext cx="534377" cy="259045"/>
    <xdr:sp macro="" textlink="">
      <xdr:nvSpPr>
        <xdr:cNvPr id="710" name="テキスト ボックス 709"/>
        <xdr:cNvSpPr txBox="1"/>
      </xdr:nvSpPr>
      <xdr:spPr>
        <a:xfrm>
          <a:off x="12547111" y="1548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2" name="テキスト ボックス 73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6" name="直線コネクタ 735"/>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9"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40" name="直線コネクタ 739"/>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42" name="投資及び出資金平均値テキスト"/>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3" name="フローチャート: 判断 742"/>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95939</xdr:rowOff>
    </xdr:from>
    <xdr:to>
      <xdr:col>111</xdr:col>
      <xdr:colOff>177800</xdr:colOff>
      <xdr:row>39</xdr:row>
      <xdr:rowOff>98878</xdr:rowOff>
    </xdr:to>
    <xdr:cxnSp macro="">
      <xdr:nvCxnSpPr>
        <xdr:cNvPr id="744" name="直線コネクタ 743"/>
        <xdr:cNvCxnSpPr/>
      </xdr:nvCxnSpPr>
      <xdr:spPr>
        <a:xfrm>
          <a:off x="20434300" y="678248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5" name="フローチャート: 判断 744"/>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6" name="テキスト ボックス 745"/>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95939</xdr:rowOff>
    </xdr:from>
    <xdr:to>
      <xdr:col>107</xdr:col>
      <xdr:colOff>50800</xdr:colOff>
      <xdr:row>39</xdr:row>
      <xdr:rowOff>98878</xdr:rowOff>
    </xdr:to>
    <xdr:cxnSp macro="">
      <xdr:nvCxnSpPr>
        <xdr:cNvPr id="747" name="直線コネクタ 746"/>
        <xdr:cNvCxnSpPr/>
      </xdr:nvCxnSpPr>
      <xdr:spPr>
        <a:xfrm flipV="1">
          <a:off x="19545300" y="678248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8" name="フローチャート: 判断 747"/>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49" name="テキスト ボックス 748"/>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51" name="フローチャート: 判断 750"/>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128323</xdr:rowOff>
    </xdr:from>
    <xdr:ext cx="378565" cy="259045"/>
    <xdr:sp macro="" textlink="">
      <xdr:nvSpPr>
        <xdr:cNvPr id="752" name="テキスト ボックス 751"/>
        <xdr:cNvSpPr txBox="1"/>
      </xdr:nvSpPr>
      <xdr:spPr>
        <a:xfrm>
          <a:off x="19356017" y="630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3" name="フローチャート: 判断 752"/>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54" name="テキスト ボックス 753"/>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45139</xdr:rowOff>
    </xdr:from>
    <xdr:to>
      <xdr:col>107</xdr:col>
      <xdr:colOff>101600</xdr:colOff>
      <xdr:row>39</xdr:row>
      <xdr:rowOff>146739</xdr:rowOff>
    </xdr:to>
    <xdr:sp macro="" textlink="">
      <xdr:nvSpPr>
        <xdr:cNvPr id="764" name="楕円 763"/>
        <xdr:cNvSpPr/>
      </xdr:nvSpPr>
      <xdr:spPr>
        <a:xfrm>
          <a:off x="203835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137866</xdr:rowOff>
    </xdr:from>
    <xdr:ext cx="249299" cy="259045"/>
    <xdr:sp macro="" textlink="">
      <xdr:nvSpPr>
        <xdr:cNvPr id="765" name="テキスト ボックス 764"/>
        <xdr:cNvSpPr txBox="1"/>
      </xdr:nvSpPr>
      <xdr:spPr>
        <a:xfrm>
          <a:off x="20309650" y="68244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91" name="直線コネクタ 790"/>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4"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5" name="直線コネクタ 794"/>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99923</xdr:rowOff>
    </xdr:from>
    <xdr:to>
      <xdr:col>116</xdr:col>
      <xdr:colOff>63500</xdr:colOff>
      <xdr:row>57</xdr:row>
      <xdr:rowOff>109113</xdr:rowOff>
    </xdr:to>
    <xdr:cxnSp macro="">
      <xdr:nvCxnSpPr>
        <xdr:cNvPr id="796" name="直線コネクタ 795"/>
        <xdr:cNvCxnSpPr/>
      </xdr:nvCxnSpPr>
      <xdr:spPr>
        <a:xfrm>
          <a:off x="21323300" y="9872573"/>
          <a:ext cx="8382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102303</xdr:rowOff>
    </xdr:from>
    <xdr:ext cx="469744" cy="259045"/>
    <xdr:sp macro="" textlink="">
      <xdr:nvSpPr>
        <xdr:cNvPr id="797" name="貸付金平均値テキスト"/>
        <xdr:cNvSpPr txBox="1"/>
      </xdr:nvSpPr>
      <xdr:spPr>
        <a:xfrm>
          <a:off x="22212300" y="9874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8" name="フローチャート: 判断 797"/>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99923</xdr:rowOff>
    </xdr:from>
    <xdr:to>
      <xdr:col>111</xdr:col>
      <xdr:colOff>177800</xdr:colOff>
      <xdr:row>57</xdr:row>
      <xdr:rowOff>101936</xdr:rowOff>
    </xdr:to>
    <xdr:cxnSp macro="">
      <xdr:nvCxnSpPr>
        <xdr:cNvPr id="799" name="直線コネクタ 798"/>
        <xdr:cNvCxnSpPr/>
      </xdr:nvCxnSpPr>
      <xdr:spPr>
        <a:xfrm flipV="1">
          <a:off x="20434300" y="9872573"/>
          <a:ext cx="8890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800" name="フローチャート: 判断 799"/>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40718</xdr:rowOff>
    </xdr:from>
    <xdr:ext cx="469744" cy="259045"/>
    <xdr:sp macro="" textlink="">
      <xdr:nvSpPr>
        <xdr:cNvPr id="801" name="テキスト ボックス 800"/>
        <xdr:cNvSpPr txBox="1"/>
      </xdr:nvSpPr>
      <xdr:spPr>
        <a:xfrm>
          <a:off x="21088428" y="9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82824</xdr:rowOff>
    </xdr:from>
    <xdr:to>
      <xdr:col>107</xdr:col>
      <xdr:colOff>50800</xdr:colOff>
      <xdr:row>57</xdr:row>
      <xdr:rowOff>101936</xdr:rowOff>
    </xdr:to>
    <xdr:cxnSp macro="">
      <xdr:nvCxnSpPr>
        <xdr:cNvPr id="802" name="直線コネクタ 801"/>
        <xdr:cNvCxnSpPr/>
      </xdr:nvCxnSpPr>
      <xdr:spPr>
        <a:xfrm>
          <a:off x="19545300" y="9855474"/>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3" name="フローチャート: 判断 802"/>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30339</xdr:rowOff>
    </xdr:from>
    <xdr:ext cx="469744" cy="259045"/>
    <xdr:sp macro="" textlink="">
      <xdr:nvSpPr>
        <xdr:cNvPr id="804" name="テキスト ボックス 803"/>
        <xdr:cNvSpPr txBox="1"/>
      </xdr:nvSpPr>
      <xdr:spPr>
        <a:xfrm>
          <a:off x="20199428" y="99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82824</xdr:rowOff>
    </xdr:from>
    <xdr:to>
      <xdr:col>102</xdr:col>
      <xdr:colOff>114300</xdr:colOff>
      <xdr:row>57</xdr:row>
      <xdr:rowOff>103490</xdr:rowOff>
    </xdr:to>
    <xdr:cxnSp macro="">
      <xdr:nvCxnSpPr>
        <xdr:cNvPr id="805" name="直線コネクタ 804"/>
        <xdr:cNvCxnSpPr/>
      </xdr:nvCxnSpPr>
      <xdr:spPr>
        <a:xfrm flipV="1">
          <a:off x="18656300" y="9855474"/>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6" name="フローチャート: 判断 805"/>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157212</xdr:rowOff>
    </xdr:from>
    <xdr:ext cx="469744" cy="259045"/>
    <xdr:sp macro="" textlink="">
      <xdr:nvSpPr>
        <xdr:cNvPr id="807" name="テキスト ボックス 806"/>
        <xdr:cNvSpPr txBox="1"/>
      </xdr:nvSpPr>
      <xdr:spPr>
        <a:xfrm>
          <a:off x="19310428" y="992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8" name="フローチャート: 判断 807"/>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9" name="テキスト ボックス 808"/>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58313</xdr:rowOff>
    </xdr:from>
    <xdr:to>
      <xdr:col>116</xdr:col>
      <xdr:colOff>114300</xdr:colOff>
      <xdr:row>57</xdr:row>
      <xdr:rowOff>159913</xdr:rowOff>
    </xdr:to>
    <xdr:sp macro="" textlink="">
      <xdr:nvSpPr>
        <xdr:cNvPr id="815" name="楕円 814"/>
        <xdr:cNvSpPr/>
      </xdr:nvSpPr>
      <xdr:spPr>
        <a:xfrm>
          <a:off x="22110700" y="98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81190</xdr:rowOff>
    </xdr:from>
    <xdr:ext cx="469744" cy="259045"/>
    <xdr:sp macro="" textlink="">
      <xdr:nvSpPr>
        <xdr:cNvPr id="816" name="貸付金該当値テキスト"/>
        <xdr:cNvSpPr txBox="1"/>
      </xdr:nvSpPr>
      <xdr:spPr>
        <a:xfrm>
          <a:off x="22212300" y="968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49123</xdr:rowOff>
    </xdr:from>
    <xdr:to>
      <xdr:col>112</xdr:col>
      <xdr:colOff>38100</xdr:colOff>
      <xdr:row>57</xdr:row>
      <xdr:rowOff>150723</xdr:rowOff>
    </xdr:to>
    <xdr:sp macro="" textlink="">
      <xdr:nvSpPr>
        <xdr:cNvPr id="817" name="楕円 816"/>
        <xdr:cNvSpPr/>
      </xdr:nvSpPr>
      <xdr:spPr>
        <a:xfrm>
          <a:off x="21272500" y="98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167250</xdr:rowOff>
    </xdr:from>
    <xdr:ext cx="469744" cy="259045"/>
    <xdr:sp macro="" textlink="">
      <xdr:nvSpPr>
        <xdr:cNvPr id="818" name="テキスト ボックス 817"/>
        <xdr:cNvSpPr txBox="1"/>
      </xdr:nvSpPr>
      <xdr:spPr>
        <a:xfrm>
          <a:off x="21088428" y="959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51136</xdr:rowOff>
    </xdr:from>
    <xdr:to>
      <xdr:col>107</xdr:col>
      <xdr:colOff>101600</xdr:colOff>
      <xdr:row>57</xdr:row>
      <xdr:rowOff>152736</xdr:rowOff>
    </xdr:to>
    <xdr:sp macro="" textlink="">
      <xdr:nvSpPr>
        <xdr:cNvPr id="819" name="楕円 818"/>
        <xdr:cNvSpPr/>
      </xdr:nvSpPr>
      <xdr:spPr>
        <a:xfrm>
          <a:off x="20383500" y="98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169263</xdr:rowOff>
    </xdr:from>
    <xdr:ext cx="469744" cy="259045"/>
    <xdr:sp macro="" textlink="">
      <xdr:nvSpPr>
        <xdr:cNvPr id="820" name="テキスト ボックス 819"/>
        <xdr:cNvSpPr txBox="1"/>
      </xdr:nvSpPr>
      <xdr:spPr>
        <a:xfrm>
          <a:off x="20199428" y="95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32024</xdr:rowOff>
    </xdr:from>
    <xdr:to>
      <xdr:col>102</xdr:col>
      <xdr:colOff>165100</xdr:colOff>
      <xdr:row>57</xdr:row>
      <xdr:rowOff>133624</xdr:rowOff>
    </xdr:to>
    <xdr:sp macro="" textlink="">
      <xdr:nvSpPr>
        <xdr:cNvPr id="821" name="楕円 820"/>
        <xdr:cNvSpPr/>
      </xdr:nvSpPr>
      <xdr:spPr>
        <a:xfrm>
          <a:off x="19494500" y="980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150151</xdr:rowOff>
    </xdr:from>
    <xdr:ext cx="469744" cy="259045"/>
    <xdr:sp macro="" textlink="">
      <xdr:nvSpPr>
        <xdr:cNvPr id="822" name="テキスト ボックス 821"/>
        <xdr:cNvSpPr txBox="1"/>
      </xdr:nvSpPr>
      <xdr:spPr>
        <a:xfrm>
          <a:off x="19310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52690</xdr:rowOff>
    </xdr:from>
    <xdr:to>
      <xdr:col>98</xdr:col>
      <xdr:colOff>38100</xdr:colOff>
      <xdr:row>57</xdr:row>
      <xdr:rowOff>154290</xdr:rowOff>
    </xdr:to>
    <xdr:sp macro="" textlink="">
      <xdr:nvSpPr>
        <xdr:cNvPr id="823" name="楕円 822"/>
        <xdr:cNvSpPr/>
      </xdr:nvSpPr>
      <xdr:spPr>
        <a:xfrm>
          <a:off x="18605500" y="98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145417</xdr:rowOff>
    </xdr:from>
    <xdr:ext cx="469744" cy="259045"/>
    <xdr:sp macro="" textlink="">
      <xdr:nvSpPr>
        <xdr:cNvPr id="824" name="テキスト ボックス 823"/>
        <xdr:cNvSpPr txBox="1"/>
      </xdr:nvSpPr>
      <xdr:spPr>
        <a:xfrm>
          <a:off x="18421428" y="991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7" name="直線コネクタ 846"/>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8"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9" name="直線コネクタ 848"/>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50"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51" name="直線コネクタ 850"/>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143997</xdr:rowOff>
    </xdr:from>
    <xdr:to>
      <xdr:col>116</xdr:col>
      <xdr:colOff>63500</xdr:colOff>
      <xdr:row>72</xdr:row>
      <xdr:rowOff>13239</xdr:rowOff>
    </xdr:to>
    <xdr:cxnSp macro="">
      <xdr:nvCxnSpPr>
        <xdr:cNvPr id="852" name="直線コネクタ 851"/>
        <xdr:cNvCxnSpPr/>
      </xdr:nvCxnSpPr>
      <xdr:spPr>
        <a:xfrm flipV="1">
          <a:off x="21323300" y="12316947"/>
          <a:ext cx="838200" cy="4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143451</xdr:rowOff>
    </xdr:from>
    <xdr:ext cx="534377" cy="259045"/>
    <xdr:sp macro="" textlink="">
      <xdr:nvSpPr>
        <xdr:cNvPr id="853" name="繰出金平均値テキスト"/>
        <xdr:cNvSpPr txBox="1"/>
      </xdr:nvSpPr>
      <xdr:spPr>
        <a:xfrm>
          <a:off x="22212300" y="1283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4" name="フローチャート: 判断 853"/>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13239</xdr:rowOff>
    </xdr:from>
    <xdr:to>
      <xdr:col>111</xdr:col>
      <xdr:colOff>177800</xdr:colOff>
      <xdr:row>72</xdr:row>
      <xdr:rowOff>51506</xdr:rowOff>
    </xdr:to>
    <xdr:cxnSp macro="">
      <xdr:nvCxnSpPr>
        <xdr:cNvPr id="855" name="直線コネクタ 854"/>
        <xdr:cNvCxnSpPr/>
      </xdr:nvCxnSpPr>
      <xdr:spPr>
        <a:xfrm flipV="1">
          <a:off x="20434300" y="12357639"/>
          <a:ext cx="8890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6" name="フローチャート: 判断 855"/>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67967</xdr:rowOff>
    </xdr:from>
    <xdr:ext cx="534377" cy="259045"/>
    <xdr:sp macro="" textlink="">
      <xdr:nvSpPr>
        <xdr:cNvPr id="857" name="テキスト ボックス 856"/>
        <xdr:cNvSpPr txBox="1"/>
      </xdr:nvSpPr>
      <xdr:spPr>
        <a:xfrm>
          <a:off x="21056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51506</xdr:rowOff>
    </xdr:from>
    <xdr:to>
      <xdr:col>107</xdr:col>
      <xdr:colOff>50800</xdr:colOff>
      <xdr:row>72</xdr:row>
      <xdr:rowOff>97958</xdr:rowOff>
    </xdr:to>
    <xdr:cxnSp macro="">
      <xdr:nvCxnSpPr>
        <xdr:cNvPr id="858" name="直線コネクタ 857"/>
        <xdr:cNvCxnSpPr/>
      </xdr:nvCxnSpPr>
      <xdr:spPr>
        <a:xfrm flipV="1">
          <a:off x="19545300" y="12395906"/>
          <a:ext cx="889000" cy="4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9" name="フローチャート: 判断 858"/>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60012</xdr:rowOff>
    </xdr:from>
    <xdr:ext cx="534377" cy="259045"/>
    <xdr:sp macro="" textlink="">
      <xdr:nvSpPr>
        <xdr:cNvPr id="860" name="テキスト ボックス 859"/>
        <xdr:cNvSpPr txBox="1"/>
      </xdr:nvSpPr>
      <xdr:spPr>
        <a:xfrm>
          <a:off x="20167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97958</xdr:rowOff>
    </xdr:from>
    <xdr:to>
      <xdr:col>102</xdr:col>
      <xdr:colOff>114300</xdr:colOff>
      <xdr:row>73</xdr:row>
      <xdr:rowOff>44420</xdr:rowOff>
    </xdr:to>
    <xdr:cxnSp macro="">
      <xdr:nvCxnSpPr>
        <xdr:cNvPr id="861" name="直線コネクタ 860"/>
        <xdr:cNvCxnSpPr/>
      </xdr:nvCxnSpPr>
      <xdr:spPr>
        <a:xfrm flipV="1">
          <a:off x="18656300" y="12442358"/>
          <a:ext cx="889000" cy="11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62" name="フローチャート: 判断 861"/>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57772</xdr:rowOff>
    </xdr:from>
    <xdr:ext cx="534377" cy="259045"/>
    <xdr:sp macro="" textlink="">
      <xdr:nvSpPr>
        <xdr:cNvPr id="863" name="テキスト ボックス 862"/>
        <xdr:cNvSpPr txBox="1"/>
      </xdr:nvSpPr>
      <xdr:spPr>
        <a:xfrm>
          <a:off x="19278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4" name="フローチャート: 判断 863"/>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148983</xdr:rowOff>
    </xdr:from>
    <xdr:ext cx="534377" cy="259045"/>
    <xdr:sp macro="" textlink="">
      <xdr:nvSpPr>
        <xdr:cNvPr id="865" name="テキスト ボックス 864"/>
        <xdr:cNvSpPr txBox="1"/>
      </xdr:nvSpPr>
      <xdr:spPr>
        <a:xfrm>
          <a:off x="18389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93197</xdr:rowOff>
    </xdr:from>
    <xdr:to>
      <xdr:col>116</xdr:col>
      <xdr:colOff>114300</xdr:colOff>
      <xdr:row>72</xdr:row>
      <xdr:rowOff>23347</xdr:rowOff>
    </xdr:to>
    <xdr:sp macro="" textlink="">
      <xdr:nvSpPr>
        <xdr:cNvPr id="871" name="楕円 870"/>
        <xdr:cNvSpPr/>
      </xdr:nvSpPr>
      <xdr:spPr>
        <a:xfrm>
          <a:off x="22110700" y="122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8124</xdr:rowOff>
    </xdr:from>
    <xdr:ext cx="534377" cy="259045"/>
    <xdr:sp macro="" textlink="">
      <xdr:nvSpPr>
        <xdr:cNvPr id="872" name="繰出金該当値テキスト"/>
        <xdr:cNvSpPr txBox="1"/>
      </xdr:nvSpPr>
      <xdr:spPr>
        <a:xfrm>
          <a:off x="22212300" y="121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133889</xdr:rowOff>
    </xdr:from>
    <xdr:to>
      <xdr:col>112</xdr:col>
      <xdr:colOff>38100</xdr:colOff>
      <xdr:row>72</xdr:row>
      <xdr:rowOff>64039</xdr:rowOff>
    </xdr:to>
    <xdr:sp macro="" textlink="">
      <xdr:nvSpPr>
        <xdr:cNvPr id="873" name="楕円 872"/>
        <xdr:cNvSpPr/>
      </xdr:nvSpPr>
      <xdr:spPr>
        <a:xfrm>
          <a:off x="21272500" y="123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80566</xdr:rowOff>
    </xdr:from>
    <xdr:ext cx="534377" cy="259045"/>
    <xdr:sp macro="" textlink="">
      <xdr:nvSpPr>
        <xdr:cNvPr id="874" name="テキスト ボックス 873"/>
        <xdr:cNvSpPr txBox="1"/>
      </xdr:nvSpPr>
      <xdr:spPr>
        <a:xfrm>
          <a:off x="21056111" y="1208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706</xdr:rowOff>
    </xdr:from>
    <xdr:to>
      <xdr:col>107</xdr:col>
      <xdr:colOff>101600</xdr:colOff>
      <xdr:row>72</xdr:row>
      <xdr:rowOff>102306</xdr:rowOff>
    </xdr:to>
    <xdr:sp macro="" textlink="">
      <xdr:nvSpPr>
        <xdr:cNvPr id="875" name="楕円 874"/>
        <xdr:cNvSpPr/>
      </xdr:nvSpPr>
      <xdr:spPr>
        <a:xfrm>
          <a:off x="20383500" y="123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118833</xdr:rowOff>
    </xdr:from>
    <xdr:ext cx="534377" cy="259045"/>
    <xdr:sp macro="" textlink="">
      <xdr:nvSpPr>
        <xdr:cNvPr id="876" name="テキスト ボックス 875"/>
        <xdr:cNvSpPr txBox="1"/>
      </xdr:nvSpPr>
      <xdr:spPr>
        <a:xfrm>
          <a:off x="20167111" y="1212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47158</xdr:rowOff>
    </xdr:from>
    <xdr:to>
      <xdr:col>102</xdr:col>
      <xdr:colOff>165100</xdr:colOff>
      <xdr:row>72</xdr:row>
      <xdr:rowOff>148758</xdr:rowOff>
    </xdr:to>
    <xdr:sp macro="" textlink="">
      <xdr:nvSpPr>
        <xdr:cNvPr id="877" name="楕円 876"/>
        <xdr:cNvSpPr/>
      </xdr:nvSpPr>
      <xdr:spPr>
        <a:xfrm>
          <a:off x="19494500" y="123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165285</xdr:rowOff>
    </xdr:from>
    <xdr:ext cx="534377" cy="259045"/>
    <xdr:sp macro="" textlink="">
      <xdr:nvSpPr>
        <xdr:cNvPr id="878" name="テキスト ボックス 877"/>
        <xdr:cNvSpPr txBox="1"/>
      </xdr:nvSpPr>
      <xdr:spPr>
        <a:xfrm>
          <a:off x="19278111" y="1216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165070</xdr:rowOff>
    </xdr:from>
    <xdr:to>
      <xdr:col>98</xdr:col>
      <xdr:colOff>38100</xdr:colOff>
      <xdr:row>73</xdr:row>
      <xdr:rowOff>95220</xdr:rowOff>
    </xdr:to>
    <xdr:sp macro="" textlink="">
      <xdr:nvSpPr>
        <xdr:cNvPr id="879" name="楕円 878"/>
        <xdr:cNvSpPr/>
      </xdr:nvSpPr>
      <xdr:spPr>
        <a:xfrm>
          <a:off x="18605500" y="1250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111747</xdr:rowOff>
    </xdr:from>
    <xdr:ext cx="534377" cy="259045"/>
    <xdr:sp macro="" textlink="">
      <xdr:nvSpPr>
        <xdr:cNvPr id="880" name="テキスト ボックス 879"/>
        <xdr:cNvSpPr txBox="1"/>
      </xdr:nvSpPr>
      <xdr:spPr>
        <a:xfrm>
          <a:off x="18389111" y="122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退職人数の増（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人）に伴う退職手当の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ごみ焼却施設の機械等保守点検委託料の増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等による増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事業終了による臨時福祉給付金等事業経費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皆減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コミュニティ活動推進支援助成金の増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普通建設事業費は、新規整備が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中央町都市再生整備事業費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の減等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更新整備が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見初団地建替事業費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による減</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事業債（平成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の償還終了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繰上償還額（三セク債）の減等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による減　　　・積立金は、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庁舎建設基金積立金及び</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減債</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基金積立金の減等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よる減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・貸付金は、中小企業への融資金額の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繰出金は、介護保険事業会計繰出金の増等による増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165,409
163,430
286.65
65,063,195
63,458,593
1,135,319
36,322,778
65,872,845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80010</xdr:rowOff>
    </xdr:from>
    <xdr:to>
      <xdr:col>24</xdr:col>
      <xdr:colOff>63500</xdr:colOff>
      <xdr:row>33</xdr:row>
      <xdr:rowOff>115570</xdr:rowOff>
    </xdr:to>
    <xdr:cxnSp macro="">
      <xdr:nvCxnSpPr>
        <xdr:cNvPr id="61" name="直線コネクタ 60"/>
        <xdr:cNvCxnSpPr/>
      </xdr:nvCxnSpPr>
      <xdr:spPr>
        <a:xfrm flipV="1">
          <a:off x="3797300" y="5737860"/>
          <a:ext cx="8382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469744" cy="259045"/>
    <xdr:sp macro="" textlink="">
      <xdr:nvSpPr>
        <xdr:cNvPr id="62" name="議会費平均値テキスト"/>
        <xdr:cNvSpPr txBox="1"/>
      </xdr:nvSpPr>
      <xdr:spPr>
        <a:xfrm>
          <a:off x="4686300" y="5986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115570</xdr:rowOff>
    </xdr:from>
    <xdr:to>
      <xdr:col>19</xdr:col>
      <xdr:colOff>177800</xdr:colOff>
      <xdr:row>33</xdr:row>
      <xdr:rowOff>135890</xdr:rowOff>
    </xdr:to>
    <xdr:cxnSp macro="">
      <xdr:nvCxnSpPr>
        <xdr:cNvPr id="64" name="直線コネクタ 63"/>
        <xdr:cNvCxnSpPr/>
      </xdr:nvCxnSpPr>
      <xdr:spPr>
        <a:xfrm flipV="1">
          <a:off x="2908300" y="577342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74930</xdr:rowOff>
    </xdr:from>
    <xdr:to>
      <xdr:col>15</xdr:col>
      <xdr:colOff>50800</xdr:colOff>
      <xdr:row>33</xdr:row>
      <xdr:rowOff>135890</xdr:rowOff>
    </xdr:to>
    <xdr:cxnSp macro="">
      <xdr:nvCxnSpPr>
        <xdr:cNvPr id="67" name="直線コネクタ 66"/>
        <xdr:cNvCxnSpPr/>
      </xdr:nvCxnSpPr>
      <xdr:spPr>
        <a:xfrm>
          <a:off x="2019300" y="556133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30497</xdr:rowOff>
    </xdr:from>
    <xdr:ext cx="469744" cy="259045"/>
    <xdr:sp macro="" textlink="">
      <xdr:nvSpPr>
        <xdr:cNvPr id="69" name="テキスト ボックス 68"/>
        <xdr:cNvSpPr txBox="1"/>
      </xdr:nvSpPr>
      <xdr:spPr>
        <a:xfrm>
          <a:off x="2673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74930</xdr:rowOff>
    </xdr:from>
    <xdr:to>
      <xdr:col>10</xdr:col>
      <xdr:colOff>114300</xdr:colOff>
      <xdr:row>33</xdr:row>
      <xdr:rowOff>78740</xdr:rowOff>
    </xdr:to>
    <xdr:cxnSp macro="">
      <xdr:nvCxnSpPr>
        <xdr:cNvPr id="70" name="直線コネクタ 69"/>
        <xdr:cNvCxnSpPr/>
      </xdr:nvCxnSpPr>
      <xdr:spPr>
        <a:xfrm flipV="1">
          <a:off x="1130300" y="556133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166387</xdr:rowOff>
    </xdr:from>
    <xdr:ext cx="469744" cy="259045"/>
    <xdr:sp macro="" textlink="">
      <xdr:nvSpPr>
        <xdr:cNvPr id="72" name="テキスト ボックス 71"/>
        <xdr:cNvSpPr txBox="1"/>
      </xdr:nvSpPr>
      <xdr:spPr>
        <a:xfrm>
          <a:off x="1784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20337</xdr:rowOff>
    </xdr:from>
    <xdr:ext cx="469744" cy="259045"/>
    <xdr:sp macro="" textlink="">
      <xdr:nvSpPr>
        <xdr:cNvPr id="74" name="テキスト ボックス 73"/>
        <xdr:cNvSpPr txBox="1"/>
      </xdr:nvSpPr>
      <xdr:spPr>
        <a:xfrm>
          <a:off x="895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29210</xdr:rowOff>
    </xdr:from>
    <xdr:to>
      <xdr:col>24</xdr:col>
      <xdr:colOff>114300</xdr:colOff>
      <xdr:row>33</xdr:row>
      <xdr:rowOff>130810</xdr:rowOff>
    </xdr:to>
    <xdr:sp macro="" textlink="">
      <xdr:nvSpPr>
        <xdr:cNvPr id="80" name="楕円 79"/>
        <xdr:cNvSpPr/>
      </xdr:nvSpPr>
      <xdr:spPr>
        <a:xfrm>
          <a:off x="45847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52087</xdr:rowOff>
    </xdr:from>
    <xdr:ext cx="469744" cy="259045"/>
    <xdr:sp macro="" textlink="">
      <xdr:nvSpPr>
        <xdr:cNvPr id="81" name="議会費該当値テキスト"/>
        <xdr:cNvSpPr txBox="1"/>
      </xdr:nvSpPr>
      <xdr:spPr>
        <a:xfrm>
          <a:off x="4686300"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64770</xdr:rowOff>
    </xdr:from>
    <xdr:to>
      <xdr:col>20</xdr:col>
      <xdr:colOff>38100</xdr:colOff>
      <xdr:row>33</xdr:row>
      <xdr:rowOff>166370</xdr:rowOff>
    </xdr:to>
    <xdr:sp macro="" textlink="">
      <xdr:nvSpPr>
        <xdr:cNvPr id="82" name="楕円 81"/>
        <xdr:cNvSpPr/>
      </xdr:nvSpPr>
      <xdr:spPr>
        <a:xfrm>
          <a:off x="3746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11447</xdr:rowOff>
    </xdr:from>
    <xdr:ext cx="469744" cy="259045"/>
    <xdr:sp macro="" textlink="">
      <xdr:nvSpPr>
        <xdr:cNvPr id="83" name="テキスト ボックス 82"/>
        <xdr:cNvSpPr txBox="1"/>
      </xdr:nvSpPr>
      <xdr:spPr>
        <a:xfrm>
          <a:off x="3562428"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85090</xdr:rowOff>
    </xdr:from>
    <xdr:to>
      <xdr:col>15</xdr:col>
      <xdr:colOff>101600</xdr:colOff>
      <xdr:row>34</xdr:row>
      <xdr:rowOff>15240</xdr:rowOff>
    </xdr:to>
    <xdr:sp macro="" textlink="">
      <xdr:nvSpPr>
        <xdr:cNvPr id="84" name="楕円 83"/>
        <xdr:cNvSpPr/>
      </xdr:nvSpPr>
      <xdr:spPr>
        <a:xfrm>
          <a:off x="2857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31767</xdr:rowOff>
    </xdr:from>
    <xdr:ext cx="469744" cy="259045"/>
    <xdr:sp macro="" textlink="">
      <xdr:nvSpPr>
        <xdr:cNvPr id="85" name="テキスト ボックス 84"/>
        <xdr:cNvSpPr txBox="1"/>
      </xdr:nvSpPr>
      <xdr:spPr>
        <a:xfrm>
          <a:off x="2673428" y="551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24130</xdr:rowOff>
    </xdr:from>
    <xdr:to>
      <xdr:col>10</xdr:col>
      <xdr:colOff>165100</xdr:colOff>
      <xdr:row>32</xdr:row>
      <xdr:rowOff>125730</xdr:rowOff>
    </xdr:to>
    <xdr:sp macro="" textlink="">
      <xdr:nvSpPr>
        <xdr:cNvPr id="86" name="楕円 85"/>
        <xdr:cNvSpPr/>
      </xdr:nvSpPr>
      <xdr:spPr>
        <a:xfrm>
          <a:off x="1968500" y="55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142257</xdr:rowOff>
    </xdr:from>
    <xdr:ext cx="469744" cy="259045"/>
    <xdr:sp macro="" textlink="">
      <xdr:nvSpPr>
        <xdr:cNvPr id="87" name="テキスト ボックス 86"/>
        <xdr:cNvSpPr txBox="1"/>
      </xdr:nvSpPr>
      <xdr:spPr>
        <a:xfrm>
          <a:off x="1784428" y="52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27940</xdr:rowOff>
    </xdr:from>
    <xdr:to>
      <xdr:col>6</xdr:col>
      <xdr:colOff>38100</xdr:colOff>
      <xdr:row>33</xdr:row>
      <xdr:rowOff>129540</xdr:rowOff>
    </xdr:to>
    <xdr:sp macro="" textlink="">
      <xdr:nvSpPr>
        <xdr:cNvPr id="88" name="楕円 87"/>
        <xdr:cNvSpPr/>
      </xdr:nvSpPr>
      <xdr:spPr>
        <a:xfrm>
          <a:off x="1079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146067</xdr:rowOff>
    </xdr:from>
    <xdr:ext cx="469744" cy="259045"/>
    <xdr:sp macro="" textlink="">
      <xdr:nvSpPr>
        <xdr:cNvPr id="89" name="テキスト ボックス 88"/>
        <xdr:cNvSpPr txBox="1"/>
      </xdr:nvSpPr>
      <xdr:spPr>
        <a:xfrm>
          <a:off x="895428"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15608</xdr:rowOff>
    </xdr:from>
    <xdr:to>
      <xdr:col>24</xdr:col>
      <xdr:colOff>63500</xdr:colOff>
      <xdr:row>54</xdr:row>
      <xdr:rowOff>45821</xdr:rowOff>
    </xdr:to>
    <xdr:cxnSp macro="">
      <xdr:nvCxnSpPr>
        <xdr:cNvPr id="119" name="直線コネクタ 118"/>
        <xdr:cNvCxnSpPr/>
      </xdr:nvCxnSpPr>
      <xdr:spPr>
        <a:xfrm flipV="1">
          <a:off x="3797300" y="9273908"/>
          <a:ext cx="8382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24769</xdr:rowOff>
    </xdr:from>
    <xdr:ext cx="534377" cy="259045"/>
    <xdr:sp macro="" textlink="">
      <xdr:nvSpPr>
        <xdr:cNvPr id="120" name="総務費平均値テキスト"/>
        <xdr:cNvSpPr txBox="1"/>
      </xdr:nvSpPr>
      <xdr:spPr>
        <a:xfrm>
          <a:off x="4686300" y="9454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126365</xdr:rowOff>
    </xdr:from>
    <xdr:to>
      <xdr:col>19</xdr:col>
      <xdr:colOff>177800</xdr:colOff>
      <xdr:row>54</xdr:row>
      <xdr:rowOff>45821</xdr:rowOff>
    </xdr:to>
    <xdr:cxnSp macro="">
      <xdr:nvCxnSpPr>
        <xdr:cNvPr id="122" name="直線コネクタ 121"/>
        <xdr:cNvCxnSpPr/>
      </xdr:nvCxnSpPr>
      <xdr:spPr>
        <a:xfrm>
          <a:off x="2908300" y="9213215"/>
          <a:ext cx="889000" cy="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127334</xdr:rowOff>
    </xdr:from>
    <xdr:ext cx="534377" cy="259045"/>
    <xdr:sp macro="" textlink="">
      <xdr:nvSpPr>
        <xdr:cNvPr id="124" name="テキスト ボックス 123"/>
        <xdr:cNvSpPr txBox="1"/>
      </xdr:nvSpPr>
      <xdr:spPr>
        <a:xfrm>
          <a:off x="3530111" y="938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19076</xdr:rowOff>
    </xdr:from>
    <xdr:to>
      <xdr:col>15</xdr:col>
      <xdr:colOff>50800</xdr:colOff>
      <xdr:row>53</xdr:row>
      <xdr:rowOff>126365</xdr:rowOff>
    </xdr:to>
    <xdr:cxnSp macro="">
      <xdr:nvCxnSpPr>
        <xdr:cNvPr id="125" name="直線コネクタ 124"/>
        <xdr:cNvCxnSpPr/>
      </xdr:nvCxnSpPr>
      <xdr:spPr>
        <a:xfrm>
          <a:off x="2019300" y="9105926"/>
          <a:ext cx="889000" cy="10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58411</xdr:rowOff>
    </xdr:from>
    <xdr:ext cx="534377" cy="259045"/>
    <xdr:sp macro="" textlink="">
      <xdr:nvSpPr>
        <xdr:cNvPr id="127" name="テキスト ボックス 126"/>
        <xdr:cNvSpPr txBox="1"/>
      </xdr:nvSpPr>
      <xdr:spPr>
        <a:xfrm>
          <a:off x="2641111" y="948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102362</xdr:rowOff>
    </xdr:from>
    <xdr:to>
      <xdr:col>10</xdr:col>
      <xdr:colOff>114300</xdr:colOff>
      <xdr:row>53</xdr:row>
      <xdr:rowOff>19076</xdr:rowOff>
    </xdr:to>
    <xdr:cxnSp macro="">
      <xdr:nvCxnSpPr>
        <xdr:cNvPr id="128" name="直線コネクタ 127"/>
        <xdr:cNvCxnSpPr/>
      </xdr:nvCxnSpPr>
      <xdr:spPr>
        <a:xfrm>
          <a:off x="1130300" y="8846312"/>
          <a:ext cx="889000" cy="25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2032</xdr:rowOff>
    </xdr:from>
    <xdr:to>
      <xdr:col>10</xdr:col>
      <xdr:colOff>165100</xdr:colOff>
      <xdr:row>55</xdr:row>
      <xdr:rowOff>103632</xdr:rowOff>
    </xdr:to>
    <xdr:sp macro="" textlink="">
      <xdr:nvSpPr>
        <xdr:cNvPr id="129" name="フローチャート: 判断 128"/>
        <xdr:cNvSpPr/>
      </xdr:nvSpPr>
      <xdr:spPr>
        <a:xfrm>
          <a:off x="1968500" y="943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94759</xdr:rowOff>
    </xdr:from>
    <xdr:ext cx="534377" cy="259045"/>
    <xdr:sp macro="" textlink="">
      <xdr:nvSpPr>
        <xdr:cNvPr id="130" name="テキスト ボックス 129"/>
        <xdr:cNvSpPr txBox="1"/>
      </xdr:nvSpPr>
      <xdr:spPr>
        <a:xfrm>
          <a:off x="1752111" y="952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49306</xdr:rowOff>
    </xdr:from>
    <xdr:ext cx="534377" cy="259045"/>
    <xdr:sp macro="" textlink="">
      <xdr:nvSpPr>
        <xdr:cNvPr id="132" name="テキスト ボックス 131"/>
        <xdr:cNvSpPr txBox="1"/>
      </xdr:nvSpPr>
      <xdr:spPr>
        <a:xfrm>
          <a:off x="863111" y="947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136258</xdr:rowOff>
    </xdr:from>
    <xdr:to>
      <xdr:col>24</xdr:col>
      <xdr:colOff>114300</xdr:colOff>
      <xdr:row>54</xdr:row>
      <xdr:rowOff>66408</xdr:rowOff>
    </xdr:to>
    <xdr:sp macro="" textlink="">
      <xdr:nvSpPr>
        <xdr:cNvPr id="138" name="楕円 137"/>
        <xdr:cNvSpPr/>
      </xdr:nvSpPr>
      <xdr:spPr>
        <a:xfrm>
          <a:off x="4584700" y="92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159135</xdr:rowOff>
    </xdr:from>
    <xdr:ext cx="534377" cy="259045"/>
    <xdr:sp macro="" textlink="">
      <xdr:nvSpPr>
        <xdr:cNvPr id="139" name="総務費該当値テキスト"/>
        <xdr:cNvSpPr txBox="1"/>
      </xdr:nvSpPr>
      <xdr:spPr>
        <a:xfrm>
          <a:off x="4686300" y="907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166471</xdr:rowOff>
    </xdr:from>
    <xdr:to>
      <xdr:col>20</xdr:col>
      <xdr:colOff>38100</xdr:colOff>
      <xdr:row>54</xdr:row>
      <xdr:rowOff>96621</xdr:rowOff>
    </xdr:to>
    <xdr:sp macro="" textlink="">
      <xdr:nvSpPr>
        <xdr:cNvPr id="140" name="楕円 139"/>
        <xdr:cNvSpPr/>
      </xdr:nvSpPr>
      <xdr:spPr>
        <a:xfrm>
          <a:off x="3746500" y="92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113148</xdr:rowOff>
    </xdr:from>
    <xdr:ext cx="534377" cy="259045"/>
    <xdr:sp macro="" textlink="">
      <xdr:nvSpPr>
        <xdr:cNvPr id="141" name="テキスト ボックス 140"/>
        <xdr:cNvSpPr txBox="1"/>
      </xdr:nvSpPr>
      <xdr:spPr>
        <a:xfrm>
          <a:off x="3530111" y="902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75565</xdr:rowOff>
    </xdr:from>
    <xdr:to>
      <xdr:col>15</xdr:col>
      <xdr:colOff>101600</xdr:colOff>
      <xdr:row>54</xdr:row>
      <xdr:rowOff>5715</xdr:rowOff>
    </xdr:to>
    <xdr:sp macro="" textlink="">
      <xdr:nvSpPr>
        <xdr:cNvPr id="142" name="楕円 141"/>
        <xdr:cNvSpPr/>
      </xdr:nvSpPr>
      <xdr:spPr>
        <a:xfrm>
          <a:off x="2857500" y="916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22242</xdr:rowOff>
    </xdr:from>
    <xdr:ext cx="534377" cy="259045"/>
    <xdr:sp macro="" textlink="">
      <xdr:nvSpPr>
        <xdr:cNvPr id="143" name="テキスト ボックス 142"/>
        <xdr:cNvSpPr txBox="1"/>
      </xdr:nvSpPr>
      <xdr:spPr>
        <a:xfrm>
          <a:off x="2641111" y="89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139726</xdr:rowOff>
    </xdr:from>
    <xdr:to>
      <xdr:col>10</xdr:col>
      <xdr:colOff>165100</xdr:colOff>
      <xdr:row>53</xdr:row>
      <xdr:rowOff>69876</xdr:rowOff>
    </xdr:to>
    <xdr:sp macro="" textlink="">
      <xdr:nvSpPr>
        <xdr:cNvPr id="144" name="楕円 143"/>
        <xdr:cNvSpPr/>
      </xdr:nvSpPr>
      <xdr:spPr>
        <a:xfrm>
          <a:off x="1968500" y="905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86403</xdr:rowOff>
    </xdr:from>
    <xdr:ext cx="534377" cy="259045"/>
    <xdr:sp macro="" textlink="">
      <xdr:nvSpPr>
        <xdr:cNvPr id="145" name="テキスト ボックス 144"/>
        <xdr:cNvSpPr txBox="1"/>
      </xdr:nvSpPr>
      <xdr:spPr>
        <a:xfrm>
          <a:off x="1752111" y="88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51562</xdr:rowOff>
    </xdr:from>
    <xdr:to>
      <xdr:col>6</xdr:col>
      <xdr:colOff>38100</xdr:colOff>
      <xdr:row>51</xdr:row>
      <xdr:rowOff>153162</xdr:rowOff>
    </xdr:to>
    <xdr:sp macro="" textlink="">
      <xdr:nvSpPr>
        <xdr:cNvPr id="146" name="楕円 145"/>
        <xdr:cNvSpPr/>
      </xdr:nvSpPr>
      <xdr:spPr>
        <a:xfrm>
          <a:off x="1079500" y="879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169689</xdr:rowOff>
    </xdr:from>
    <xdr:ext cx="534377" cy="259045"/>
    <xdr:sp macro="" textlink="">
      <xdr:nvSpPr>
        <xdr:cNvPr id="147" name="テキスト ボックス 146"/>
        <xdr:cNvSpPr txBox="1"/>
      </xdr:nvSpPr>
      <xdr:spPr>
        <a:xfrm>
          <a:off x="863111" y="857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19881</xdr:rowOff>
    </xdr:from>
    <xdr:to>
      <xdr:col>24</xdr:col>
      <xdr:colOff>63500</xdr:colOff>
      <xdr:row>75</xdr:row>
      <xdr:rowOff>28296</xdr:rowOff>
    </xdr:to>
    <xdr:cxnSp macro="">
      <xdr:nvCxnSpPr>
        <xdr:cNvPr id="179" name="直線コネクタ 178"/>
        <xdr:cNvCxnSpPr/>
      </xdr:nvCxnSpPr>
      <xdr:spPr>
        <a:xfrm flipV="1">
          <a:off x="3797300" y="12878631"/>
          <a:ext cx="838200" cy="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26788</xdr:rowOff>
    </xdr:from>
    <xdr:ext cx="599010" cy="259045"/>
    <xdr:sp macro="" textlink="">
      <xdr:nvSpPr>
        <xdr:cNvPr id="180" name="民生費平均値テキスト"/>
        <xdr:cNvSpPr txBox="1"/>
      </xdr:nvSpPr>
      <xdr:spPr>
        <a:xfrm>
          <a:off x="4686300" y="12885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28296</xdr:rowOff>
    </xdr:from>
    <xdr:to>
      <xdr:col>19</xdr:col>
      <xdr:colOff>177800</xdr:colOff>
      <xdr:row>75</xdr:row>
      <xdr:rowOff>56021</xdr:rowOff>
    </xdr:to>
    <xdr:cxnSp macro="">
      <xdr:nvCxnSpPr>
        <xdr:cNvPr id="182" name="直線コネクタ 181"/>
        <xdr:cNvCxnSpPr/>
      </xdr:nvCxnSpPr>
      <xdr:spPr>
        <a:xfrm flipV="1">
          <a:off x="2908300" y="12887046"/>
          <a:ext cx="889000" cy="2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120852</xdr:rowOff>
    </xdr:from>
    <xdr:ext cx="599010" cy="259045"/>
    <xdr:sp macro="" textlink="">
      <xdr:nvSpPr>
        <xdr:cNvPr id="184" name="テキスト ボックス 183"/>
        <xdr:cNvSpPr txBox="1"/>
      </xdr:nvSpPr>
      <xdr:spPr>
        <a:xfrm>
          <a:off x="3497795" y="1297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56021</xdr:rowOff>
    </xdr:from>
    <xdr:to>
      <xdr:col>15</xdr:col>
      <xdr:colOff>50800</xdr:colOff>
      <xdr:row>75</xdr:row>
      <xdr:rowOff>131503</xdr:rowOff>
    </xdr:to>
    <xdr:cxnSp macro="">
      <xdr:nvCxnSpPr>
        <xdr:cNvPr id="185" name="直線コネクタ 184"/>
        <xdr:cNvCxnSpPr/>
      </xdr:nvCxnSpPr>
      <xdr:spPr>
        <a:xfrm flipV="1">
          <a:off x="2019300" y="12914771"/>
          <a:ext cx="889000" cy="7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7" name="テキスト ボックス 186"/>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131503</xdr:rowOff>
    </xdr:from>
    <xdr:to>
      <xdr:col>10</xdr:col>
      <xdr:colOff>114300</xdr:colOff>
      <xdr:row>75</xdr:row>
      <xdr:rowOff>140419</xdr:rowOff>
    </xdr:to>
    <xdr:cxnSp macro="">
      <xdr:nvCxnSpPr>
        <xdr:cNvPr id="188" name="直線コネクタ 187"/>
        <xdr:cNvCxnSpPr/>
      </xdr:nvCxnSpPr>
      <xdr:spPr>
        <a:xfrm flipV="1">
          <a:off x="1130300" y="12990253"/>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89" name="フローチャート: 判断 188"/>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22122</xdr:rowOff>
    </xdr:from>
    <xdr:ext cx="599010" cy="259045"/>
    <xdr:sp macro="" textlink="">
      <xdr:nvSpPr>
        <xdr:cNvPr id="190" name="テキスト ボックス 189"/>
        <xdr:cNvSpPr txBox="1"/>
      </xdr:nvSpPr>
      <xdr:spPr>
        <a:xfrm>
          <a:off x="1719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11506</xdr:rowOff>
    </xdr:from>
    <xdr:ext cx="599010" cy="259045"/>
    <xdr:sp macro="" textlink="">
      <xdr:nvSpPr>
        <xdr:cNvPr id="192" name="テキスト ボックス 191"/>
        <xdr:cNvSpPr txBox="1"/>
      </xdr:nvSpPr>
      <xdr:spPr>
        <a:xfrm>
          <a:off x="830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140531</xdr:rowOff>
    </xdr:from>
    <xdr:to>
      <xdr:col>24</xdr:col>
      <xdr:colOff>114300</xdr:colOff>
      <xdr:row>75</xdr:row>
      <xdr:rowOff>70681</xdr:rowOff>
    </xdr:to>
    <xdr:sp macro="" textlink="">
      <xdr:nvSpPr>
        <xdr:cNvPr id="198" name="楕円 197"/>
        <xdr:cNvSpPr/>
      </xdr:nvSpPr>
      <xdr:spPr>
        <a:xfrm>
          <a:off x="4584700" y="128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163408</xdr:rowOff>
    </xdr:from>
    <xdr:ext cx="599010" cy="259045"/>
    <xdr:sp macro="" textlink="">
      <xdr:nvSpPr>
        <xdr:cNvPr id="199" name="民生費該当値テキスト"/>
        <xdr:cNvSpPr txBox="1"/>
      </xdr:nvSpPr>
      <xdr:spPr>
        <a:xfrm>
          <a:off x="4686300" y="1267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148946</xdr:rowOff>
    </xdr:from>
    <xdr:to>
      <xdr:col>20</xdr:col>
      <xdr:colOff>38100</xdr:colOff>
      <xdr:row>75</xdr:row>
      <xdr:rowOff>79096</xdr:rowOff>
    </xdr:to>
    <xdr:sp macro="" textlink="">
      <xdr:nvSpPr>
        <xdr:cNvPr id="200" name="楕円 199"/>
        <xdr:cNvSpPr/>
      </xdr:nvSpPr>
      <xdr:spPr>
        <a:xfrm>
          <a:off x="3746500" y="1283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95623</xdr:rowOff>
    </xdr:from>
    <xdr:ext cx="599010" cy="259045"/>
    <xdr:sp macro="" textlink="">
      <xdr:nvSpPr>
        <xdr:cNvPr id="201" name="テキスト ボックス 200"/>
        <xdr:cNvSpPr txBox="1"/>
      </xdr:nvSpPr>
      <xdr:spPr>
        <a:xfrm>
          <a:off x="3497795" y="1261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5221</xdr:rowOff>
    </xdr:from>
    <xdr:to>
      <xdr:col>15</xdr:col>
      <xdr:colOff>101600</xdr:colOff>
      <xdr:row>75</xdr:row>
      <xdr:rowOff>106821</xdr:rowOff>
    </xdr:to>
    <xdr:sp macro="" textlink="">
      <xdr:nvSpPr>
        <xdr:cNvPr id="202" name="楕円 201"/>
        <xdr:cNvSpPr/>
      </xdr:nvSpPr>
      <xdr:spPr>
        <a:xfrm>
          <a:off x="2857500" y="1286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97948</xdr:rowOff>
    </xdr:from>
    <xdr:ext cx="599010" cy="259045"/>
    <xdr:sp macro="" textlink="">
      <xdr:nvSpPr>
        <xdr:cNvPr id="203" name="テキスト ボックス 202"/>
        <xdr:cNvSpPr txBox="1"/>
      </xdr:nvSpPr>
      <xdr:spPr>
        <a:xfrm>
          <a:off x="2608795" y="1295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80703</xdr:rowOff>
    </xdr:from>
    <xdr:to>
      <xdr:col>10</xdr:col>
      <xdr:colOff>165100</xdr:colOff>
      <xdr:row>76</xdr:row>
      <xdr:rowOff>10852</xdr:rowOff>
    </xdr:to>
    <xdr:sp macro="" textlink="">
      <xdr:nvSpPr>
        <xdr:cNvPr id="204" name="楕円 203"/>
        <xdr:cNvSpPr/>
      </xdr:nvSpPr>
      <xdr:spPr>
        <a:xfrm>
          <a:off x="1968500" y="12939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1981</xdr:rowOff>
    </xdr:from>
    <xdr:ext cx="599010" cy="259045"/>
    <xdr:sp macro="" textlink="">
      <xdr:nvSpPr>
        <xdr:cNvPr id="205" name="テキスト ボックス 204"/>
        <xdr:cNvSpPr txBox="1"/>
      </xdr:nvSpPr>
      <xdr:spPr>
        <a:xfrm>
          <a:off x="1719795" y="1303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89619</xdr:rowOff>
    </xdr:from>
    <xdr:to>
      <xdr:col>6</xdr:col>
      <xdr:colOff>38100</xdr:colOff>
      <xdr:row>76</xdr:row>
      <xdr:rowOff>19769</xdr:rowOff>
    </xdr:to>
    <xdr:sp macro="" textlink="">
      <xdr:nvSpPr>
        <xdr:cNvPr id="206" name="楕円 205"/>
        <xdr:cNvSpPr/>
      </xdr:nvSpPr>
      <xdr:spPr>
        <a:xfrm>
          <a:off x="1079500" y="1294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36296</xdr:rowOff>
    </xdr:from>
    <xdr:ext cx="599010" cy="259045"/>
    <xdr:sp macro="" textlink="">
      <xdr:nvSpPr>
        <xdr:cNvPr id="207" name="テキスト ボックス 206"/>
        <xdr:cNvSpPr txBox="1"/>
      </xdr:nvSpPr>
      <xdr:spPr>
        <a:xfrm>
          <a:off x="830795" y="1272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2722</xdr:rowOff>
    </xdr:from>
    <xdr:to>
      <xdr:col>24</xdr:col>
      <xdr:colOff>63500</xdr:colOff>
      <xdr:row>97</xdr:row>
      <xdr:rowOff>73681</xdr:rowOff>
    </xdr:to>
    <xdr:cxnSp macro="">
      <xdr:nvCxnSpPr>
        <xdr:cNvPr id="235" name="直線コネクタ 234"/>
        <xdr:cNvCxnSpPr/>
      </xdr:nvCxnSpPr>
      <xdr:spPr>
        <a:xfrm flipV="1">
          <a:off x="3797300" y="16633372"/>
          <a:ext cx="838200" cy="7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16085</xdr:rowOff>
    </xdr:from>
    <xdr:ext cx="534377" cy="259045"/>
    <xdr:sp macro="" textlink="">
      <xdr:nvSpPr>
        <xdr:cNvPr id="236" name="衛生費平均値テキスト"/>
        <xdr:cNvSpPr txBox="1"/>
      </xdr:nvSpPr>
      <xdr:spPr>
        <a:xfrm>
          <a:off x="4686300" y="1630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47025</xdr:rowOff>
    </xdr:from>
    <xdr:to>
      <xdr:col>19</xdr:col>
      <xdr:colOff>177800</xdr:colOff>
      <xdr:row>97</xdr:row>
      <xdr:rowOff>73681</xdr:rowOff>
    </xdr:to>
    <xdr:cxnSp macro="">
      <xdr:nvCxnSpPr>
        <xdr:cNvPr id="238" name="直線コネクタ 237"/>
        <xdr:cNvCxnSpPr/>
      </xdr:nvCxnSpPr>
      <xdr:spPr>
        <a:xfrm>
          <a:off x="2908300" y="16677675"/>
          <a:ext cx="889000" cy="2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100911</xdr:rowOff>
    </xdr:from>
    <xdr:ext cx="534377" cy="259045"/>
    <xdr:sp macro="" textlink="">
      <xdr:nvSpPr>
        <xdr:cNvPr id="240" name="テキスト ボックス 239"/>
        <xdr:cNvSpPr txBox="1"/>
      </xdr:nvSpPr>
      <xdr:spPr>
        <a:xfrm>
          <a:off x="3530111" y="162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47025</xdr:rowOff>
    </xdr:from>
    <xdr:to>
      <xdr:col>15</xdr:col>
      <xdr:colOff>50800</xdr:colOff>
      <xdr:row>97</xdr:row>
      <xdr:rowOff>63393</xdr:rowOff>
    </xdr:to>
    <xdr:cxnSp macro="">
      <xdr:nvCxnSpPr>
        <xdr:cNvPr id="241" name="直線コネクタ 240"/>
        <xdr:cNvCxnSpPr/>
      </xdr:nvCxnSpPr>
      <xdr:spPr>
        <a:xfrm flipV="1">
          <a:off x="2019300" y="16677675"/>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114856</xdr:rowOff>
    </xdr:from>
    <xdr:ext cx="534377" cy="259045"/>
    <xdr:sp macro="" textlink="">
      <xdr:nvSpPr>
        <xdr:cNvPr id="243" name="テキスト ボックス 242"/>
        <xdr:cNvSpPr txBox="1"/>
      </xdr:nvSpPr>
      <xdr:spPr>
        <a:xfrm>
          <a:off x="2641111" y="162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63393</xdr:rowOff>
    </xdr:from>
    <xdr:to>
      <xdr:col>10</xdr:col>
      <xdr:colOff>114300</xdr:colOff>
      <xdr:row>97</xdr:row>
      <xdr:rowOff>99284</xdr:rowOff>
    </xdr:to>
    <xdr:cxnSp macro="">
      <xdr:nvCxnSpPr>
        <xdr:cNvPr id="244" name="直線コネクタ 243"/>
        <xdr:cNvCxnSpPr/>
      </xdr:nvCxnSpPr>
      <xdr:spPr>
        <a:xfrm flipV="1">
          <a:off x="1130300" y="16694043"/>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5" name="フローチャート: 判断 244"/>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85137</xdr:rowOff>
    </xdr:from>
    <xdr:ext cx="534377" cy="259045"/>
    <xdr:sp macro="" textlink="">
      <xdr:nvSpPr>
        <xdr:cNvPr id="246" name="テキスト ボックス 245"/>
        <xdr:cNvSpPr txBox="1"/>
      </xdr:nvSpPr>
      <xdr:spPr>
        <a:xfrm>
          <a:off x="1752111" y="1620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48" name="テキスト ボックス 247"/>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123372</xdr:rowOff>
    </xdr:from>
    <xdr:to>
      <xdr:col>24</xdr:col>
      <xdr:colOff>114300</xdr:colOff>
      <xdr:row>97</xdr:row>
      <xdr:rowOff>53522</xdr:rowOff>
    </xdr:to>
    <xdr:sp macro="" textlink="">
      <xdr:nvSpPr>
        <xdr:cNvPr id="254" name="楕円 253"/>
        <xdr:cNvSpPr/>
      </xdr:nvSpPr>
      <xdr:spPr>
        <a:xfrm>
          <a:off x="4584700" y="1658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101799</xdr:rowOff>
    </xdr:from>
    <xdr:ext cx="534377" cy="259045"/>
    <xdr:sp macro="" textlink="">
      <xdr:nvSpPr>
        <xdr:cNvPr id="255" name="衛生費該当値テキスト"/>
        <xdr:cNvSpPr txBox="1"/>
      </xdr:nvSpPr>
      <xdr:spPr>
        <a:xfrm>
          <a:off x="4686300" y="165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22881</xdr:rowOff>
    </xdr:from>
    <xdr:to>
      <xdr:col>20</xdr:col>
      <xdr:colOff>38100</xdr:colOff>
      <xdr:row>97</xdr:row>
      <xdr:rowOff>124481</xdr:rowOff>
    </xdr:to>
    <xdr:sp macro="" textlink="">
      <xdr:nvSpPr>
        <xdr:cNvPr id="256" name="楕円 255"/>
        <xdr:cNvSpPr/>
      </xdr:nvSpPr>
      <xdr:spPr>
        <a:xfrm>
          <a:off x="3746500" y="166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115608</xdr:rowOff>
    </xdr:from>
    <xdr:ext cx="534377" cy="259045"/>
    <xdr:sp macro="" textlink="">
      <xdr:nvSpPr>
        <xdr:cNvPr id="257" name="テキスト ボックス 256"/>
        <xdr:cNvSpPr txBox="1"/>
      </xdr:nvSpPr>
      <xdr:spPr>
        <a:xfrm>
          <a:off x="3530111" y="1674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167675</xdr:rowOff>
    </xdr:from>
    <xdr:to>
      <xdr:col>15</xdr:col>
      <xdr:colOff>101600</xdr:colOff>
      <xdr:row>97</xdr:row>
      <xdr:rowOff>97825</xdr:rowOff>
    </xdr:to>
    <xdr:sp macro="" textlink="">
      <xdr:nvSpPr>
        <xdr:cNvPr id="258" name="楕円 257"/>
        <xdr:cNvSpPr/>
      </xdr:nvSpPr>
      <xdr:spPr>
        <a:xfrm>
          <a:off x="2857500" y="1662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88952</xdr:rowOff>
    </xdr:from>
    <xdr:ext cx="534377" cy="259045"/>
    <xdr:sp macro="" textlink="">
      <xdr:nvSpPr>
        <xdr:cNvPr id="259" name="テキスト ボックス 258"/>
        <xdr:cNvSpPr txBox="1"/>
      </xdr:nvSpPr>
      <xdr:spPr>
        <a:xfrm>
          <a:off x="2641111" y="1671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12593</xdr:rowOff>
    </xdr:from>
    <xdr:to>
      <xdr:col>10</xdr:col>
      <xdr:colOff>165100</xdr:colOff>
      <xdr:row>97</xdr:row>
      <xdr:rowOff>114193</xdr:rowOff>
    </xdr:to>
    <xdr:sp macro="" textlink="">
      <xdr:nvSpPr>
        <xdr:cNvPr id="260" name="楕円 259"/>
        <xdr:cNvSpPr/>
      </xdr:nvSpPr>
      <xdr:spPr>
        <a:xfrm>
          <a:off x="1968500" y="1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105320</xdr:rowOff>
    </xdr:from>
    <xdr:ext cx="534377" cy="259045"/>
    <xdr:sp macro="" textlink="">
      <xdr:nvSpPr>
        <xdr:cNvPr id="261" name="テキスト ボックス 260"/>
        <xdr:cNvSpPr txBox="1"/>
      </xdr:nvSpPr>
      <xdr:spPr>
        <a:xfrm>
          <a:off x="1752111" y="1673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48484</xdr:rowOff>
    </xdr:from>
    <xdr:to>
      <xdr:col>6</xdr:col>
      <xdr:colOff>38100</xdr:colOff>
      <xdr:row>97</xdr:row>
      <xdr:rowOff>150084</xdr:rowOff>
    </xdr:to>
    <xdr:sp macro="" textlink="">
      <xdr:nvSpPr>
        <xdr:cNvPr id="262" name="楕円 261"/>
        <xdr:cNvSpPr/>
      </xdr:nvSpPr>
      <xdr:spPr>
        <a:xfrm>
          <a:off x="1079500" y="166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141211</xdr:rowOff>
    </xdr:from>
    <xdr:ext cx="534377" cy="259045"/>
    <xdr:sp macro="" textlink="">
      <xdr:nvSpPr>
        <xdr:cNvPr id="263" name="テキスト ボックス 262"/>
        <xdr:cNvSpPr txBox="1"/>
      </xdr:nvSpPr>
      <xdr:spPr>
        <a:xfrm>
          <a:off x="863111" y="1677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162941</xdr:rowOff>
    </xdr:from>
    <xdr:to>
      <xdr:col>55</xdr:col>
      <xdr:colOff>0</xdr:colOff>
      <xdr:row>38</xdr:row>
      <xdr:rowOff>170752</xdr:rowOff>
    </xdr:to>
    <xdr:cxnSp macro="">
      <xdr:nvCxnSpPr>
        <xdr:cNvPr id="292" name="直線コネクタ 291"/>
        <xdr:cNvCxnSpPr/>
      </xdr:nvCxnSpPr>
      <xdr:spPr>
        <a:xfrm>
          <a:off x="9639300" y="6678041"/>
          <a:ext cx="8382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3" name="労働費平均値テキスト"/>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161036</xdr:rowOff>
    </xdr:from>
    <xdr:to>
      <xdr:col>50</xdr:col>
      <xdr:colOff>114300</xdr:colOff>
      <xdr:row>38</xdr:row>
      <xdr:rowOff>162941</xdr:rowOff>
    </xdr:to>
    <xdr:cxnSp macro="">
      <xdr:nvCxnSpPr>
        <xdr:cNvPr id="295" name="直線コネクタ 294"/>
        <xdr:cNvCxnSpPr/>
      </xdr:nvCxnSpPr>
      <xdr:spPr>
        <a:xfrm>
          <a:off x="8750300" y="667613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7" name="テキスト ボックス 296"/>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157988</xdr:rowOff>
    </xdr:from>
    <xdr:to>
      <xdr:col>45</xdr:col>
      <xdr:colOff>177800</xdr:colOff>
      <xdr:row>38</xdr:row>
      <xdr:rowOff>161036</xdr:rowOff>
    </xdr:to>
    <xdr:cxnSp macro="">
      <xdr:nvCxnSpPr>
        <xdr:cNvPr id="298" name="直線コネクタ 297"/>
        <xdr:cNvCxnSpPr/>
      </xdr:nvCxnSpPr>
      <xdr:spPr>
        <a:xfrm>
          <a:off x="7861300" y="667308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0" name="テキスト ボックス 299"/>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148272</xdr:rowOff>
    </xdr:from>
    <xdr:to>
      <xdr:col>41</xdr:col>
      <xdr:colOff>50800</xdr:colOff>
      <xdr:row>38</xdr:row>
      <xdr:rowOff>157988</xdr:rowOff>
    </xdr:to>
    <xdr:cxnSp macro="">
      <xdr:nvCxnSpPr>
        <xdr:cNvPr id="301" name="直線コネクタ 300"/>
        <xdr:cNvCxnSpPr/>
      </xdr:nvCxnSpPr>
      <xdr:spPr>
        <a:xfrm>
          <a:off x="6972300" y="6663372"/>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2" name="フローチャート: 判断 301"/>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159211</xdr:rowOff>
    </xdr:from>
    <xdr:ext cx="378565" cy="259045"/>
    <xdr:sp macro="" textlink="">
      <xdr:nvSpPr>
        <xdr:cNvPr id="303" name="テキスト ボックス 302"/>
        <xdr:cNvSpPr txBox="1"/>
      </xdr:nvSpPr>
      <xdr:spPr>
        <a:xfrm>
          <a:off x="7672017" y="633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95013</xdr:rowOff>
    </xdr:from>
    <xdr:ext cx="378565" cy="259045"/>
    <xdr:sp macro="" textlink="">
      <xdr:nvSpPr>
        <xdr:cNvPr id="305" name="テキスト ボックス 304"/>
        <xdr:cNvSpPr txBox="1"/>
      </xdr:nvSpPr>
      <xdr:spPr>
        <a:xfrm>
          <a:off x="6783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119952</xdr:rowOff>
    </xdr:from>
    <xdr:to>
      <xdr:col>55</xdr:col>
      <xdr:colOff>50800</xdr:colOff>
      <xdr:row>39</xdr:row>
      <xdr:rowOff>50102</xdr:rowOff>
    </xdr:to>
    <xdr:sp macro="" textlink="">
      <xdr:nvSpPr>
        <xdr:cNvPr id="311" name="楕円 310"/>
        <xdr:cNvSpPr/>
      </xdr:nvSpPr>
      <xdr:spPr>
        <a:xfrm>
          <a:off x="10426700" y="663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34879</xdr:rowOff>
    </xdr:from>
    <xdr:ext cx="378565" cy="259045"/>
    <xdr:sp macro="" textlink="">
      <xdr:nvSpPr>
        <xdr:cNvPr id="312" name="労働費該当値テキスト"/>
        <xdr:cNvSpPr txBox="1"/>
      </xdr:nvSpPr>
      <xdr:spPr>
        <a:xfrm>
          <a:off x="10528300" y="654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112141</xdr:rowOff>
    </xdr:from>
    <xdr:to>
      <xdr:col>50</xdr:col>
      <xdr:colOff>165100</xdr:colOff>
      <xdr:row>39</xdr:row>
      <xdr:rowOff>42291</xdr:rowOff>
    </xdr:to>
    <xdr:sp macro="" textlink="">
      <xdr:nvSpPr>
        <xdr:cNvPr id="313" name="楕円 312"/>
        <xdr:cNvSpPr/>
      </xdr:nvSpPr>
      <xdr:spPr>
        <a:xfrm>
          <a:off x="9588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33418</xdr:rowOff>
    </xdr:from>
    <xdr:ext cx="378565" cy="259045"/>
    <xdr:sp macro="" textlink="">
      <xdr:nvSpPr>
        <xdr:cNvPr id="314" name="テキスト ボックス 313"/>
        <xdr:cNvSpPr txBox="1"/>
      </xdr:nvSpPr>
      <xdr:spPr>
        <a:xfrm>
          <a:off x="9450017" y="671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110236</xdr:rowOff>
    </xdr:from>
    <xdr:to>
      <xdr:col>46</xdr:col>
      <xdr:colOff>38100</xdr:colOff>
      <xdr:row>39</xdr:row>
      <xdr:rowOff>40386</xdr:rowOff>
    </xdr:to>
    <xdr:sp macro="" textlink="">
      <xdr:nvSpPr>
        <xdr:cNvPr id="315" name="楕円 314"/>
        <xdr:cNvSpPr/>
      </xdr:nvSpPr>
      <xdr:spPr>
        <a:xfrm>
          <a:off x="8699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31513</xdr:rowOff>
    </xdr:from>
    <xdr:ext cx="378565" cy="259045"/>
    <xdr:sp macro="" textlink="">
      <xdr:nvSpPr>
        <xdr:cNvPr id="316" name="テキスト ボックス 315"/>
        <xdr:cNvSpPr txBox="1"/>
      </xdr:nvSpPr>
      <xdr:spPr>
        <a:xfrm>
          <a:off x="8561017" y="671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107188</xdr:rowOff>
    </xdr:from>
    <xdr:to>
      <xdr:col>41</xdr:col>
      <xdr:colOff>101600</xdr:colOff>
      <xdr:row>39</xdr:row>
      <xdr:rowOff>37338</xdr:rowOff>
    </xdr:to>
    <xdr:sp macro="" textlink="">
      <xdr:nvSpPr>
        <xdr:cNvPr id="317" name="楕円 316"/>
        <xdr:cNvSpPr/>
      </xdr:nvSpPr>
      <xdr:spPr>
        <a:xfrm>
          <a:off x="7810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28465</xdr:rowOff>
    </xdr:from>
    <xdr:ext cx="378565" cy="259045"/>
    <xdr:sp macro="" textlink="">
      <xdr:nvSpPr>
        <xdr:cNvPr id="318" name="テキスト ボックス 317"/>
        <xdr:cNvSpPr txBox="1"/>
      </xdr:nvSpPr>
      <xdr:spPr>
        <a:xfrm>
          <a:off x="7672017" y="6715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97472</xdr:rowOff>
    </xdr:from>
    <xdr:to>
      <xdr:col>36</xdr:col>
      <xdr:colOff>165100</xdr:colOff>
      <xdr:row>39</xdr:row>
      <xdr:rowOff>27622</xdr:rowOff>
    </xdr:to>
    <xdr:sp macro="" textlink="">
      <xdr:nvSpPr>
        <xdr:cNvPr id="319" name="楕円 318"/>
        <xdr:cNvSpPr/>
      </xdr:nvSpPr>
      <xdr:spPr>
        <a:xfrm>
          <a:off x="6921500" y="66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18749</xdr:rowOff>
    </xdr:from>
    <xdr:ext cx="378565" cy="259045"/>
    <xdr:sp macro="" textlink="">
      <xdr:nvSpPr>
        <xdr:cNvPr id="320" name="テキスト ボックス 319"/>
        <xdr:cNvSpPr txBox="1"/>
      </xdr:nvSpPr>
      <xdr:spPr>
        <a:xfrm>
          <a:off x="6783017" y="6705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139791</xdr:rowOff>
    </xdr:from>
    <xdr:to>
      <xdr:col>55</xdr:col>
      <xdr:colOff>0</xdr:colOff>
      <xdr:row>55</xdr:row>
      <xdr:rowOff>144455</xdr:rowOff>
    </xdr:to>
    <xdr:cxnSp macro="">
      <xdr:nvCxnSpPr>
        <xdr:cNvPr id="347" name="直線コネクタ 346"/>
        <xdr:cNvCxnSpPr/>
      </xdr:nvCxnSpPr>
      <xdr:spPr>
        <a:xfrm flipV="1">
          <a:off x="9639300" y="9569541"/>
          <a:ext cx="8382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8257</xdr:rowOff>
    </xdr:from>
    <xdr:ext cx="469744" cy="259045"/>
    <xdr:sp macro="" textlink="">
      <xdr:nvSpPr>
        <xdr:cNvPr id="348" name="農林水産業費平均値テキスト"/>
        <xdr:cNvSpPr txBox="1"/>
      </xdr:nvSpPr>
      <xdr:spPr>
        <a:xfrm>
          <a:off x="10528300" y="9780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117206</xdr:rowOff>
    </xdr:from>
    <xdr:to>
      <xdr:col>50</xdr:col>
      <xdr:colOff>114300</xdr:colOff>
      <xdr:row>55</xdr:row>
      <xdr:rowOff>144455</xdr:rowOff>
    </xdr:to>
    <xdr:cxnSp macro="">
      <xdr:nvCxnSpPr>
        <xdr:cNvPr id="350" name="直線コネクタ 349"/>
        <xdr:cNvCxnSpPr/>
      </xdr:nvCxnSpPr>
      <xdr:spPr>
        <a:xfrm>
          <a:off x="8750300" y="9546956"/>
          <a:ext cx="8890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74276</xdr:rowOff>
    </xdr:from>
    <xdr:ext cx="469744" cy="259045"/>
    <xdr:sp macro="" textlink="">
      <xdr:nvSpPr>
        <xdr:cNvPr id="352" name="テキスト ボックス 351"/>
        <xdr:cNvSpPr txBox="1"/>
      </xdr:nvSpPr>
      <xdr:spPr>
        <a:xfrm>
          <a:off x="9404428" y="984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84470</xdr:rowOff>
    </xdr:from>
    <xdr:to>
      <xdr:col>45</xdr:col>
      <xdr:colOff>177800</xdr:colOff>
      <xdr:row>55</xdr:row>
      <xdr:rowOff>117206</xdr:rowOff>
    </xdr:to>
    <xdr:cxnSp macro="">
      <xdr:nvCxnSpPr>
        <xdr:cNvPr id="353" name="直線コネクタ 352"/>
        <xdr:cNvCxnSpPr/>
      </xdr:nvCxnSpPr>
      <xdr:spPr>
        <a:xfrm>
          <a:off x="7861300" y="9514220"/>
          <a:ext cx="8890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94394</xdr:rowOff>
    </xdr:from>
    <xdr:ext cx="469744" cy="259045"/>
    <xdr:sp macro="" textlink="">
      <xdr:nvSpPr>
        <xdr:cNvPr id="355" name="テキスト ボックス 354"/>
        <xdr:cNvSpPr txBox="1"/>
      </xdr:nvSpPr>
      <xdr:spPr>
        <a:xfrm>
          <a:off x="8515428" y="98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84470</xdr:rowOff>
    </xdr:from>
    <xdr:to>
      <xdr:col>41</xdr:col>
      <xdr:colOff>50800</xdr:colOff>
      <xdr:row>55</xdr:row>
      <xdr:rowOff>157073</xdr:rowOff>
    </xdr:to>
    <xdr:cxnSp macro="">
      <xdr:nvCxnSpPr>
        <xdr:cNvPr id="356" name="直線コネクタ 355"/>
        <xdr:cNvCxnSpPr/>
      </xdr:nvCxnSpPr>
      <xdr:spPr>
        <a:xfrm flipV="1">
          <a:off x="6972300" y="9514220"/>
          <a:ext cx="889000" cy="7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7" name="フローチャート: 判断 356"/>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55714</xdr:rowOff>
    </xdr:from>
    <xdr:ext cx="469744" cy="259045"/>
    <xdr:sp macro="" textlink="">
      <xdr:nvSpPr>
        <xdr:cNvPr id="358" name="テキスト ボックス 357"/>
        <xdr:cNvSpPr txBox="1"/>
      </xdr:nvSpPr>
      <xdr:spPr>
        <a:xfrm>
          <a:off x="7626428" y="982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54708</xdr:rowOff>
    </xdr:from>
    <xdr:ext cx="469744" cy="259045"/>
    <xdr:sp macro="" textlink="">
      <xdr:nvSpPr>
        <xdr:cNvPr id="360" name="テキスト ボックス 359"/>
        <xdr:cNvSpPr txBox="1"/>
      </xdr:nvSpPr>
      <xdr:spPr>
        <a:xfrm>
          <a:off x="6737428" y="965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88991</xdr:rowOff>
    </xdr:from>
    <xdr:to>
      <xdr:col>55</xdr:col>
      <xdr:colOff>50800</xdr:colOff>
      <xdr:row>56</xdr:row>
      <xdr:rowOff>19141</xdr:rowOff>
    </xdr:to>
    <xdr:sp macro="" textlink="">
      <xdr:nvSpPr>
        <xdr:cNvPr id="366" name="楕円 365"/>
        <xdr:cNvSpPr/>
      </xdr:nvSpPr>
      <xdr:spPr>
        <a:xfrm>
          <a:off x="10426700" y="951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111868</xdr:rowOff>
    </xdr:from>
    <xdr:ext cx="469744" cy="259045"/>
    <xdr:sp macro="" textlink="">
      <xdr:nvSpPr>
        <xdr:cNvPr id="367" name="農林水産業費該当値テキスト"/>
        <xdr:cNvSpPr txBox="1"/>
      </xdr:nvSpPr>
      <xdr:spPr>
        <a:xfrm>
          <a:off x="10528300" y="93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93655</xdr:rowOff>
    </xdr:from>
    <xdr:to>
      <xdr:col>50</xdr:col>
      <xdr:colOff>165100</xdr:colOff>
      <xdr:row>56</xdr:row>
      <xdr:rowOff>23805</xdr:rowOff>
    </xdr:to>
    <xdr:sp macro="" textlink="">
      <xdr:nvSpPr>
        <xdr:cNvPr id="368" name="楕円 367"/>
        <xdr:cNvSpPr/>
      </xdr:nvSpPr>
      <xdr:spPr>
        <a:xfrm>
          <a:off x="9588500" y="95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40332</xdr:rowOff>
    </xdr:from>
    <xdr:ext cx="469744" cy="259045"/>
    <xdr:sp macro="" textlink="">
      <xdr:nvSpPr>
        <xdr:cNvPr id="369" name="テキスト ボックス 368"/>
        <xdr:cNvSpPr txBox="1"/>
      </xdr:nvSpPr>
      <xdr:spPr>
        <a:xfrm>
          <a:off x="9404428" y="929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66406</xdr:rowOff>
    </xdr:from>
    <xdr:to>
      <xdr:col>46</xdr:col>
      <xdr:colOff>38100</xdr:colOff>
      <xdr:row>55</xdr:row>
      <xdr:rowOff>168006</xdr:rowOff>
    </xdr:to>
    <xdr:sp macro="" textlink="">
      <xdr:nvSpPr>
        <xdr:cNvPr id="370" name="楕円 369"/>
        <xdr:cNvSpPr/>
      </xdr:nvSpPr>
      <xdr:spPr>
        <a:xfrm>
          <a:off x="8699500" y="949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13083</xdr:rowOff>
    </xdr:from>
    <xdr:ext cx="469744" cy="259045"/>
    <xdr:sp macro="" textlink="">
      <xdr:nvSpPr>
        <xdr:cNvPr id="371" name="テキスト ボックス 370"/>
        <xdr:cNvSpPr txBox="1"/>
      </xdr:nvSpPr>
      <xdr:spPr>
        <a:xfrm>
          <a:off x="8515428" y="927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33670</xdr:rowOff>
    </xdr:from>
    <xdr:to>
      <xdr:col>41</xdr:col>
      <xdr:colOff>101600</xdr:colOff>
      <xdr:row>55</xdr:row>
      <xdr:rowOff>135270</xdr:rowOff>
    </xdr:to>
    <xdr:sp macro="" textlink="">
      <xdr:nvSpPr>
        <xdr:cNvPr id="372" name="楕円 371"/>
        <xdr:cNvSpPr/>
      </xdr:nvSpPr>
      <xdr:spPr>
        <a:xfrm>
          <a:off x="7810500" y="94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151797</xdr:rowOff>
    </xdr:from>
    <xdr:ext cx="469744" cy="259045"/>
    <xdr:sp macro="" textlink="">
      <xdr:nvSpPr>
        <xdr:cNvPr id="373" name="テキスト ボックス 372"/>
        <xdr:cNvSpPr txBox="1"/>
      </xdr:nvSpPr>
      <xdr:spPr>
        <a:xfrm>
          <a:off x="7626428" y="92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106273</xdr:rowOff>
    </xdr:from>
    <xdr:to>
      <xdr:col>36</xdr:col>
      <xdr:colOff>165100</xdr:colOff>
      <xdr:row>56</xdr:row>
      <xdr:rowOff>36423</xdr:rowOff>
    </xdr:to>
    <xdr:sp macro="" textlink="">
      <xdr:nvSpPr>
        <xdr:cNvPr id="374" name="楕円 373"/>
        <xdr:cNvSpPr/>
      </xdr:nvSpPr>
      <xdr:spPr>
        <a:xfrm>
          <a:off x="6921500" y="95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52950</xdr:rowOff>
    </xdr:from>
    <xdr:ext cx="469744" cy="259045"/>
    <xdr:sp macro="" textlink="">
      <xdr:nvSpPr>
        <xdr:cNvPr id="375" name="テキスト ボックス 374"/>
        <xdr:cNvSpPr txBox="1"/>
      </xdr:nvSpPr>
      <xdr:spPr>
        <a:xfrm>
          <a:off x="6737428" y="931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26132</xdr:rowOff>
    </xdr:from>
    <xdr:to>
      <xdr:col>55</xdr:col>
      <xdr:colOff>0</xdr:colOff>
      <xdr:row>76</xdr:row>
      <xdr:rowOff>46523</xdr:rowOff>
    </xdr:to>
    <xdr:cxnSp macro="">
      <xdr:nvCxnSpPr>
        <xdr:cNvPr id="402" name="直線コネクタ 401"/>
        <xdr:cNvCxnSpPr/>
      </xdr:nvCxnSpPr>
      <xdr:spPr>
        <a:xfrm>
          <a:off x="9639300" y="13056332"/>
          <a:ext cx="8382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21469</xdr:rowOff>
    </xdr:from>
    <xdr:ext cx="469744" cy="259045"/>
    <xdr:sp macro="" textlink="">
      <xdr:nvSpPr>
        <xdr:cNvPr id="403" name="商工費平均値テキスト"/>
        <xdr:cNvSpPr txBox="1"/>
      </xdr:nvSpPr>
      <xdr:spPr>
        <a:xfrm>
          <a:off x="10528300" y="13223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165395</xdr:rowOff>
    </xdr:from>
    <xdr:to>
      <xdr:col>50</xdr:col>
      <xdr:colOff>114300</xdr:colOff>
      <xdr:row>76</xdr:row>
      <xdr:rowOff>26132</xdr:rowOff>
    </xdr:to>
    <xdr:cxnSp macro="">
      <xdr:nvCxnSpPr>
        <xdr:cNvPr id="405" name="直線コネクタ 404"/>
        <xdr:cNvCxnSpPr/>
      </xdr:nvCxnSpPr>
      <xdr:spPr>
        <a:xfrm>
          <a:off x="8750300" y="12852695"/>
          <a:ext cx="889000" cy="20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119584</xdr:rowOff>
    </xdr:from>
    <xdr:ext cx="469744" cy="259045"/>
    <xdr:sp macro="" textlink="">
      <xdr:nvSpPr>
        <xdr:cNvPr id="407" name="テキスト ボックス 406"/>
        <xdr:cNvSpPr txBox="1"/>
      </xdr:nvSpPr>
      <xdr:spPr>
        <a:xfrm>
          <a:off x="9404428" y="133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165395</xdr:rowOff>
    </xdr:from>
    <xdr:to>
      <xdr:col>45</xdr:col>
      <xdr:colOff>177800</xdr:colOff>
      <xdr:row>75</xdr:row>
      <xdr:rowOff>104632</xdr:rowOff>
    </xdr:to>
    <xdr:cxnSp macro="">
      <xdr:nvCxnSpPr>
        <xdr:cNvPr id="408" name="直線コネクタ 407"/>
        <xdr:cNvCxnSpPr/>
      </xdr:nvCxnSpPr>
      <xdr:spPr>
        <a:xfrm flipV="1">
          <a:off x="7861300" y="12852695"/>
          <a:ext cx="889000" cy="1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115608</xdr:rowOff>
    </xdr:from>
    <xdr:ext cx="469744" cy="259045"/>
    <xdr:sp macro="" textlink="">
      <xdr:nvSpPr>
        <xdr:cNvPr id="410" name="テキスト ボックス 409"/>
        <xdr:cNvSpPr txBox="1"/>
      </xdr:nvSpPr>
      <xdr:spPr>
        <a:xfrm>
          <a:off x="8515428" y="1331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104632</xdr:rowOff>
    </xdr:from>
    <xdr:to>
      <xdr:col>41</xdr:col>
      <xdr:colOff>50800</xdr:colOff>
      <xdr:row>76</xdr:row>
      <xdr:rowOff>3501</xdr:rowOff>
    </xdr:to>
    <xdr:cxnSp macro="">
      <xdr:nvCxnSpPr>
        <xdr:cNvPr id="411" name="直線コネクタ 410"/>
        <xdr:cNvCxnSpPr/>
      </xdr:nvCxnSpPr>
      <xdr:spPr>
        <a:xfrm flipV="1">
          <a:off x="6972300" y="12963382"/>
          <a:ext cx="889000" cy="7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2" name="フローチャート: 判断 411"/>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27551</xdr:rowOff>
    </xdr:from>
    <xdr:ext cx="469744" cy="259045"/>
    <xdr:sp macro="" textlink="">
      <xdr:nvSpPr>
        <xdr:cNvPr id="413" name="テキスト ボックス 412"/>
        <xdr:cNvSpPr txBox="1"/>
      </xdr:nvSpPr>
      <xdr:spPr>
        <a:xfrm>
          <a:off x="7626428" y="1322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143679</xdr:rowOff>
    </xdr:from>
    <xdr:ext cx="469744" cy="259045"/>
    <xdr:sp macro="" textlink="">
      <xdr:nvSpPr>
        <xdr:cNvPr id="415" name="テキスト ボックス 414"/>
        <xdr:cNvSpPr txBox="1"/>
      </xdr:nvSpPr>
      <xdr:spPr>
        <a:xfrm>
          <a:off x="6737428" y="131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167173</xdr:rowOff>
    </xdr:from>
    <xdr:to>
      <xdr:col>55</xdr:col>
      <xdr:colOff>50800</xdr:colOff>
      <xdr:row>76</xdr:row>
      <xdr:rowOff>97323</xdr:rowOff>
    </xdr:to>
    <xdr:sp macro="" textlink="">
      <xdr:nvSpPr>
        <xdr:cNvPr id="421" name="楕円 420"/>
        <xdr:cNvSpPr/>
      </xdr:nvSpPr>
      <xdr:spPr>
        <a:xfrm>
          <a:off x="10426700" y="1302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18600</xdr:rowOff>
    </xdr:from>
    <xdr:ext cx="469744" cy="259045"/>
    <xdr:sp macro="" textlink="">
      <xdr:nvSpPr>
        <xdr:cNvPr id="422" name="商工費該当値テキスト"/>
        <xdr:cNvSpPr txBox="1"/>
      </xdr:nvSpPr>
      <xdr:spPr>
        <a:xfrm>
          <a:off x="10528300" y="1287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146782</xdr:rowOff>
    </xdr:from>
    <xdr:to>
      <xdr:col>50</xdr:col>
      <xdr:colOff>165100</xdr:colOff>
      <xdr:row>76</xdr:row>
      <xdr:rowOff>76932</xdr:rowOff>
    </xdr:to>
    <xdr:sp macro="" textlink="">
      <xdr:nvSpPr>
        <xdr:cNvPr id="423" name="楕円 422"/>
        <xdr:cNvSpPr/>
      </xdr:nvSpPr>
      <xdr:spPr>
        <a:xfrm>
          <a:off x="9588500" y="1300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93459</xdr:rowOff>
    </xdr:from>
    <xdr:ext cx="469744" cy="259045"/>
    <xdr:sp macro="" textlink="">
      <xdr:nvSpPr>
        <xdr:cNvPr id="424" name="テキスト ボックス 423"/>
        <xdr:cNvSpPr txBox="1"/>
      </xdr:nvSpPr>
      <xdr:spPr>
        <a:xfrm>
          <a:off x="9404428" y="1278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114595</xdr:rowOff>
    </xdr:from>
    <xdr:to>
      <xdr:col>46</xdr:col>
      <xdr:colOff>38100</xdr:colOff>
      <xdr:row>75</xdr:row>
      <xdr:rowOff>44745</xdr:rowOff>
    </xdr:to>
    <xdr:sp macro="" textlink="">
      <xdr:nvSpPr>
        <xdr:cNvPr id="425" name="楕円 424"/>
        <xdr:cNvSpPr/>
      </xdr:nvSpPr>
      <xdr:spPr>
        <a:xfrm>
          <a:off x="8699500" y="128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61272</xdr:rowOff>
    </xdr:from>
    <xdr:ext cx="534377" cy="259045"/>
    <xdr:sp macro="" textlink="">
      <xdr:nvSpPr>
        <xdr:cNvPr id="426" name="テキスト ボックス 425"/>
        <xdr:cNvSpPr txBox="1"/>
      </xdr:nvSpPr>
      <xdr:spPr>
        <a:xfrm>
          <a:off x="8483111" y="1257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53832</xdr:rowOff>
    </xdr:from>
    <xdr:to>
      <xdr:col>41</xdr:col>
      <xdr:colOff>101600</xdr:colOff>
      <xdr:row>75</xdr:row>
      <xdr:rowOff>155432</xdr:rowOff>
    </xdr:to>
    <xdr:sp macro="" textlink="">
      <xdr:nvSpPr>
        <xdr:cNvPr id="427" name="楕円 426"/>
        <xdr:cNvSpPr/>
      </xdr:nvSpPr>
      <xdr:spPr>
        <a:xfrm>
          <a:off x="7810500" y="1291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509</xdr:rowOff>
    </xdr:from>
    <xdr:ext cx="534377" cy="259045"/>
    <xdr:sp macro="" textlink="">
      <xdr:nvSpPr>
        <xdr:cNvPr id="428" name="テキスト ボックス 427"/>
        <xdr:cNvSpPr txBox="1"/>
      </xdr:nvSpPr>
      <xdr:spPr>
        <a:xfrm>
          <a:off x="7594111" y="1268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124150</xdr:rowOff>
    </xdr:from>
    <xdr:to>
      <xdr:col>36</xdr:col>
      <xdr:colOff>165100</xdr:colOff>
      <xdr:row>76</xdr:row>
      <xdr:rowOff>54301</xdr:rowOff>
    </xdr:to>
    <xdr:sp macro="" textlink="">
      <xdr:nvSpPr>
        <xdr:cNvPr id="429" name="楕円 428"/>
        <xdr:cNvSpPr/>
      </xdr:nvSpPr>
      <xdr:spPr>
        <a:xfrm>
          <a:off x="6921500" y="129829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70827</xdr:rowOff>
    </xdr:from>
    <xdr:ext cx="534377" cy="259045"/>
    <xdr:sp macro="" textlink="">
      <xdr:nvSpPr>
        <xdr:cNvPr id="430" name="テキスト ボックス 429"/>
        <xdr:cNvSpPr txBox="1"/>
      </xdr:nvSpPr>
      <xdr:spPr>
        <a:xfrm>
          <a:off x="6705111" y="127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128749</xdr:rowOff>
    </xdr:from>
    <xdr:to>
      <xdr:col>55</xdr:col>
      <xdr:colOff>0</xdr:colOff>
      <xdr:row>97</xdr:row>
      <xdr:rowOff>20447</xdr:rowOff>
    </xdr:to>
    <xdr:cxnSp macro="">
      <xdr:nvCxnSpPr>
        <xdr:cNvPr id="461" name="直線コネクタ 460"/>
        <xdr:cNvCxnSpPr/>
      </xdr:nvCxnSpPr>
      <xdr:spPr>
        <a:xfrm>
          <a:off x="9639300" y="16587949"/>
          <a:ext cx="838200" cy="6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8337</xdr:rowOff>
    </xdr:from>
    <xdr:ext cx="534377" cy="259045"/>
    <xdr:sp macro="" textlink="">
      <xdr:nvSpPr>
        <xdr:cNvPr id="462" name="土木費平均値テキスト"/>
        <xdr:cNvSpPr txBox="1"/>
      </xdr:nvSpPr>
      <xdr:spPr>
        <a:xfrm>
          <a:off x="10528300" y="16638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128749</xdr:rowOff>
    </xdr:from>
    <xdr:to>
      <xdr:col>50</xdr:col>
      <xdr:colOff>114300</xdr:colOff>
      <xdr:row>97</xdr:row>
      <xdr:rowOff>8472</xdr:rowOff>
    </xdr:to>
    <xdr:cxnSp macro="">
      <xdr:nvCxnSpPr>
        <xdr:cNvPr id="464" name="直線コネクタ 463"/>
        <xdr:cNvCxnSpPr/>
      </xdr:nvCxnSpPr>
      <xdr:spPr>
        <a:xfrm flipV="1">
          <a:off x="8750300" y="16587949"/>
          <a:ext cx="889000" cy="5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94781</xdr:rowOff>
    </xdr:from>
    <xdr:ext cx="534377" cy="259045"/>
    <xdr:sp macro="" textlink="">
      <xdr:nvSpPr>
        <xdr:cNvPr id="466" name="テキスト ボックス 465"/>
        <xdr:cNvSpPr txBox="1"/>
      </xdr:nvSpPr>
      <xdr:spPr>
        <a:xfrm>
          <a:off x="9372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124036</xdr:rowOff>
    </xdr:from>
    <xdr:to>
      <xdr:col>45</xdr:col>
      <xdr:colOff>177800</xdr:colOff>
      <xdr:row>97</xdr:row>
      <xdr:rowOff>8472</xdr:rowOff>
    </xdr:to>
    <xdr:cxnSp macro="">
      <xdr:nvCxnSpPr>
        <xdr:cNvPr id="467" name="直線コネクタ 466"/>
        <xdr:cNvCxnSpPr/>
      </xdr:nvCxnSpPr>
      <xdr:spPr>
        <a:xfrm>
          <a:off x="7861300" y="16583236"/>
          <a:ext cx="889000" cy="5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89392</xdr:rowOff>
    </xdr:from>
    <xdr:ext cx="534377" cy="259045"/>
    <xdr:sp macro="" textlink="">
      <xdr:nvSpPr>
        <xdr:cNvPr id="469" name="テキスト ボックス 468"/>
        <xdr:cNvSpPr txBox="1"/>
      </xdr:nvSpPr>
      <xdr:spPr>
        <a:xfrm>
          <a:off x="8483111" y="1672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101633</xdr:rowOff>
    </xdr:from>
    <xdr:to>
      <xdr:col>41</xdr:col>
      <xdr:colOff>50800</xdr:colOff>
      <xdr:row>96</xdr:row>
      <xdr:rowOff>124036</xdr:rowOff>
    </xdr:to>
    <xdr:cxnSp macro="">
      <xdr:nvCxnSpPr>
        <xdr:cNvPr id="470" name="直線コネクタ 469"/>
        <xdr:cNvCxnSpPr/>
      </xdr:nvCxnSpPr>
      <xdr:spPr>
        <a:xfrm>
          <a:off x="6972300" y="16560833"/>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1" name="フローチャート: 判断 470"/>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74185</xdr:rowOff>
    </xdr:from>
    <xdr:ext cx="534377" cy="259045"/>
    <xdr:sp macro="" textlink="">
      <xdr:nvSpPr>
        <xdr:cNvPr id="472" name="テキスト ボックス 471"/>
        <xdr:cNvSpPr txBox="1"/>
      </xdr:nvSpPr>
      <xdr:spPr>
        <a:xfrm>
          <a:off x="7594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67958</xdr:rowOff>
    </xdr:from>
    <xdr:ext cx="534377" cy="259045"/>
    <xdr:sp macro="" textlink="">
      <xdr:nvSpPr>
        <xdr:cNvPr id="474" name="テキスト ボックス 473"/>
        <xdr:cNvSpPr txBox="1"/>
      </xdr:nvSpPr>
      <xdr:spPr>
        <a:xfrm>
          <a:off x="6705111" y="166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141097</xdr:rowOff>
    </xdr:from>
    <xdr:to>
      <xdr:col>55</xdr:col>
      <xdr:colOff>50800</xdr:colOff>
      <xdr:row>97</xdr:row>
      <xdr:rowOff>71247</xdr:rowOff>
    </xdr:to>
    <xdr:sp macro="" textlink="">
      <xdr:nvSpPr>
        <xdr:cNvPr id="480" name="楕円 479"/>
        <xdr:cNvSpPr/>
      </xdr:nvSpPr>
      <xdr:spPr>
        <a:xfrm>
          <a:off x="10426700" y="1660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163974</xdr:rowOff>
    </xdr:from>
    <xdr:ext cx="534377" cy="259045"/>
    <xdr:sp macro="" textlink="">
      <xdr:nvSpPr>
        <xdr:cNvPr id="481" name="土木費該当値テキスト"/>
        <xdr:cNvSpPr txBox="1"/>
      </xdr:nvSpPr>
      <xdr:spPr>
        <a:xfrm>
          <a:off x="10528300" y="164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77949</xdr:rowOff>
    </xdr:from>
    <xdr:to>
      <xdr:col>50</xdr:col>
      <xdr:colOff>165100</xdr:colOff>
      <xdr:row>97</xdr:row>
      <xdr:rowOff>8099</xdr:rowOff>
    </xdr:to>
    <xdr:sp macro="" textlink="">
      <xdr:nvSpPr>
        <xdr:cNvPr id="482" name="楕円 481"/>
        <xdr:cNvSpPr/>
      </xdr:nvSpPr>
      <xdr:spPr>
        <a:xfrm>
          <a:off x="9588500" y="165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24626</xdr:rowOff>
    </xdr:from>
    <xdr:ext cx="534377" cy="259045"/>
    <xdr:sp macro="" textlink="">
      <xdr:nvSpPr>
        <xdr:cNvPr id="483" name="テキスト ボックス 482"/>
        <xdr:cNvSpPr txBox="1"/>
      </xdr:nvSpPr>
      <xdr:spPr>
        <a:xfrm>
          <a:off x="9372111" y="1631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129122</xdr:rowOff>
    </xdr:from>
    <xdr:to>
      <xdr:col>46</xdr:col>
      <xdr:colOff>38100</xdr:colOff>
      <xdr:row>97</xdr:row>
      <xdr:rowOff>59272</xdr:rowOff>
    </xdr:to>
    <xdr:sp macro="" textlink="">
      <xdr:nvSpPr>
        <xdr:cNvPr id="484" name="楕円 483"/>
        <xdr:cNvSpPr/>
      </xdr:nvSpPr>
      <xdr:spPr>
        <a:xfrm>
          <a:off x="8699500" y="1658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75799</xdr:rowOff>
    </xdr:from>
    <xdr:ext cx="534377" cy="259045"/>
    <xdr:sp macro="" textlink="">
      <xdr:nvSpPr>
        <xdr:cNvPr id="485" name="テキスト ボックス 484"/>
        <xdr:cNvSpPr txBox="1"/>
      </xdr:nvSpPr>
      <xdr:spPr>
        <a:xfrm>
          <a:off x="8483111" y="1636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73236</xdr:rowOff>
    </xdr:from>
    <xdr:to>
      <xdr:col>41</xdr:col>
      <xdr:colOff>101600</xdr:colOff>
      <xdr:row>97</xdr:row>
      <xdr:rowOff>3386</xdr:rowOff>
    </xdr:to>
    <xdr:sp macro="" textlink="">
      <xdr:nvSpPr>
        <xdr:cNvPr id="486" name="楕円 485"/>
        <xdr:cNvSpPr/>
      </xdr:nvSpPr>
      <xdr:spPr>
        <a:xfrm>
          <a:off x="7810500" y="165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19913</xdr:rowOff>
    </xdr:from>
    <xdr:ext cx="534377" cy="259045"/>
    <xdr:sp macro="" textlink="">
      <xdr:nvSpPr>
        <xdr:cNvPr id="487" name="テキスト ボックス 486"/>
        <xdr:cNvSpPr txBox="1"/>
      </xdr:nvSpPr>
      <xdr:spPr>
        <a:xfrm>
          <a:off x="7594111" y="1630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50833</xdr:rowOff>
    </xdr:from>
    <xdr:to>
      <xdr:col>36</xdr:col>
      <xdr:colOff>165100</xdr:colOff>
      <xdr:row>96</xdr:row>
      <xdr:rowOff>152433</xdr:rowOff>
    </xdr:to>
    <xdr:sp macro="" textlink="">
      <xdr:nvSpPr>
        <xdr:cNvPr id="488" name="楕円 487"/>
        <xdr:cNvSpPr/>
      </xdr:nvSpPr>
      <xdr:spPr>
        <a:xfrm>
          <a:off x="6921500" y="165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168960</xdr:rowOff>
    </xdr:from>
    <xdr:ext cx="534377" cy="259045"/>
    <xdr:sp macro="" textlink="">
      <xdr:nvSpPr>
        <xdr:cNvPr id="489" name="テキスト ボックス 488"/>
        <xdr:cNvSpPr txBox="1"/>
      </xdr:nvSpPr>
      <xdr:spPr>
        <a:xfrm>
          <a:off x="6705111" y="162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26543</xdr:rowOff>
    </xdr:from>
    <xdr:to>
      <xdr:col>85</xdr:col>
      <xdr:colOff>127000</xdr:colOff>
      <xdr:row>34</xdr:row>
      <xdr:rowOff>94960</xdr:rowOff>
    </xdr:to>
    <xdr:cxnSp macro="">
      <xdr:nvCxnSpPr>
        <xdr:cNvPr id="521" name="直線コネクタ 520"/>
        <xdr:cNvCxnSpPr/>
      </xdr:nvCxnSpPr>
      <xdr:spPr>
        <a:xfrm>
          <a:off x="15481300" y="5855843"/>
          <a:ext cx="838200" cy="6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119252</xdr:rowOff>
    </xdr:from>
    <xdr:ext cx="534377" cy="259045"/>
    <xdr:sp macro="" textlink="">
      <xdr:nvSpPr>
        <xdr:cNvPr id="522" name="消防費平均値テキスト"/>
        <xdr:cNvSpPr txBox="1"/>
      </xdr:nvSpPr>
      <xdr:spPr>
        <a:xfrm>
          <a:off x="16370300" y="5948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26543</xdr:rowOff>
    </xdr:from>
    <xdr:to>
      <xdr:col>81</xdr:col>
      <xdr:colOff>50800</xdr:colOff>
      <xdr:row>35</xdr:row>
      <xdr:rowOff>113574</xdr:rowOff>
    </xdr:to>
    <xdr:cxnSp macro="">
      <xdr:nvCxnSpPr>
        <xdr:cNvPr id="524" name="直線コネクタ 523"/>
        <xdr:cNvCxnSpPr/>
      </xdr:nvCxnSpPr>
      <xdr:spPr>
        <a:xfrm flipV="1">
          <a:off x="14592300" y="5855843"/>
          <a:ext cx="889000" cy="25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106352</xdr:rowOff>
    </xdr:from>
    <xdr:ext cx="534377" cy="259045"/>
    <xdr:sp macro="" textlink="">
      <xdr:nvSpPr>
        <xdr:cNvPr id="526" name="テキスト ボックス 525"/>
        <xdr:cNvSpPr txBox="1"/>
      </xdr:nvSpPr>
      <xdr:spPr>
        <a:xfrm>
          <a:off x="15214111" y="61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113574</xdr:rowOff>
    </xdr:from>
    <xdr:to>
      <xdr:col>76</xdr:col>
      <xdr:colOff>114300</xdr:colOff>
      <xdr:row>36</xdr:row>
      <xdr:rowOff>51362</xdr:rowOff>
    </xdr:to>
    <xdr:cxnSp macro="">
      <xdr:nvCxnSpPr>
        <xdr:cNvPr id="527" name="直線コネクタ 526"/>
        <xdr:cNvCxnSpPr/>
      </xdr:nvCxnSpPr>
      <xdr:spPr>
        <a:xfrm flipV="1">
          <a:off x="13703300" y="6114324"/>
          <a:ext cx="889000" cy="10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113464</xdr:rowOff>
    </xdr:from>
    <xdr:ext cx="534377" cy="259045"/>
    <xdr:sp macro="" textlink="">
      <xdr:nvSpPr>
        <xdr:cNvPr id="529" name="テキスト ボックス 528"/>
        <xdr:cNvSpPr txBox="1"/>
      </xdr:nvSpPr>
      <xdr:spPr>
        <a:xfrm>
          <a:off x="14325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116350</xdr:rowOff>
    </xdr:from>
    <xdr:to>
      <xdr:col>71</xdr:col>
      <xdr:colOff>177800</xdr:colOff>
      <xdr:row>36</xdr:row>
      <xdr:rowOff>51362</xdr:rowOff>
    </xdr:to>
    <xdr:cxnSp macro="">
      <xdr:nvCxnSpPr>
        <xdr:cNvPr id="530" name="直線コネクタ 529"/>
        <xdr:cNvCxnSpPr/>
      </xdr:nvCxnSpPr>
      <xdr:spPr>
        <a:xfrm>
          <a:off x="12814300" y="6117100"/>
          <a:ext cx="889000" cy="10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1" name="フローチャート: 判断 530"/>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111342</xdr:rowOff>
    </xdr:from>
    <xdr:ext cx="534377" cy="259045"/>
    <xdr:sp macro="" textlink="">
      <xdr:nvSpPr>
        <xdr:cNvPr id="532" name="テキスト ボックス 531"/>
        <xdr:cNvSpPr txBox="1"/>
      </xdr:nvSpPr>
      <xdr:spPr>
        <a:xfrm>
          <a:off x="13436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133875</xdr:rowOff>
    </xdr:from>
    <xdr:ext cx="534377" cy="259045"/>
    <xdr:sp macro="" textlink="">
      <xdr:nvSpPr>
        <xdr:cNvPr id="534" name="テキスト ボックス 533"/>
        <xdr:cNvSpPr txBox="1"/>
      </xdr:nvSpPr>
      <xdr:spPr>
        <a:xfrm>
          <a:off x="12547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44160</xdr:rowOff>
    </xdr:from>
    <xdr:to>
      <xdr:col>85</xdr:col>
      <xdr:colOff>177800</xdr:colOff>
      <xdr:row>34</xdr:row>
      <xdr:rowOff>145760</xdr:rowOff>
    </xdr:to>
    <xdr:sp macro="" textlink="">
      <xdr:nvSpPr>
        <xdr:cNvPr id="540" name="楕円 539"/>
        <xdr:cNvSpPr/>
      </xdr:nvSpPr>
      <xdr:spPr>
        <a:xfrm>
          <a:off x="16268700" y="58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67037</xdr:rowOff>
    </xdr:from>
    <xdr:ext cx="534377" cy="259045"/>
    <xdr:sp macro="" textlink="">
      <xdr:nvSpPr>
        <xdr:cNvPr id="541" name="消防費該当値テキスト"/>
        <xdr:cNvSpPr txBox="1"/>
      </xdr:nvSpPr>
      <xdr:spPr>
        <a:xfrm>
          <a:off x="16370300" y="572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147193</xdr:rowOff>
    </xdr:from>
    <xdr:to>
      <xdr:col>81</xdr:col>
      <xdr:colOff>101600</xdr:colOff>
      <xdr:row>34</xdr:row>
      <xdr:rowOff>77343</xdr:rowOff>
    </xdr:to>
    <xdr:sp macro="" textlink="">
      <xdr:nvSpPr>
        <xdr:cNvPr id="542" name="楕円 541"/>
        <xdr:cNvSpPr/>
      </xdr:nvSpPr>
      <xdr:spPr>
        <a:xfrm>
          <a:off x="15430500" y="580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93870</xdr:rowOff>
    </xdr:from>
    <xdr:ext cx="534377" cy="259045"/>
    <xdr:sp macro="" textlink="">
      <xdr:nvSpPr>
        <xdr:cNvPr id="543" name="テキスト ボックス 542"/>
        <xdr:cNvSpPr txBox="1"/>
      </xdr:nvSpPr>
      <xdr:spPr>
        <a:xfrm>
          <a:off x="15214111" y="558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62774</xdr:rowOff>
    </xdr:from>
    <xdr:to>
      <xdr:col>76</xdr:col>
      <xdr:colOff>165100</xdr:colOff>
      <xdr:row>35</xdr:row>
      <xdr:rowOff>164374</xdr:rowOff>
    </xdr:to>
    <xdr:sp macro="" textlink="">
      <xdr:nvSpPr>
        <xdr:cNvPr id="544" name="楕円 543"/>
        <xdr:cNvSpPr/>
      </xdr:nvSpPr>
      <xdr:spPr>
        <a:xfrm>
          <a:off x="14541500" y="60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155501</xdr:rowOff>
    </xdr:from>
    <xdr:ext cx="534377" cy="259045"/>
    <xdr:sp macro="" textlink="">
      <xdr:nvSpPr>
        <xdr:cNvPr id="545" name="テキスト ボックス 544"/>
        <xdr:cNvSpPr txBox="1"/>
      </xdr:nvSpPr>
      <xdr:spPr>
        <a:xfrm>
          <a:off x="14325111" y="615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562</xdr:rowOff>
    </xdr:from>
    <xdr:to>
      <xdr:col>72</xdr:col>
      <xdr:colOff>38100</xdr:colOff>
      <xdr:row>36</xdr:row>
      <xdr:rowOff>102162</xdr:rowOff>
    </xdr:to>
    <xdr:sp macro="" textlink="">
      <xdr:nvSpPr>
        <xdr:cNvPr id="546" name="楕円 545"/>
        <xdr:cNvSpPr/>
      </xdr:nvSpPr>
      <xdr:spPr>
        <a:xfrm>
          <a:off x="13652500" y="61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93289</xdr:rowOff>
    </xdr:from>
    <xdr:ext cx="534377" cy="259045"/>
    <xdr:sp macro="" textlink="">
      <xdr:nvSpPr>
        <xdr:cNvPr id="547" name="テキスト ボックス 546"/>
        <xdr:cNvSpPr txBox="1"/>
      </xdr:nvSpPr>
      <xdr:spPr>
        <a:xfrm>
          <a:off x="13436111" y="626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65550</xdr:rowOff>
    </xdr:from>
    <xdr:to>
      <xdr:col>67</xdr:col>
      <xdr:colOff>101600</xdr:colOff>
      <xdr:row>35</xdr:row>
      <xdr:rowOff>167150</xdr:rowOff>
    </xdr:to>
    <xdr:sp macro="" textlink="">
      <xdr:nvSpPr>
        <xdr:cNvPr id="548" name="楕円 547"/>
        <xdr:cNvSpPr/>
      </xdr:nvSpPr>
      <xdr:spPr>
        <a:xfrm>
          <a:off x="12763500" y="60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158277</xdr:rowOff>
    </xdr:from>
    <xdr:ext cx="534377" cy="259045"/>
    <xdr:sp macro="" textlink="">
      <xdr:nvSpPr>
        <xdr:cNvPr id="549" name="テキスト ボックス 548"/>
        <xdr:cNvSpPr txBox="1"/>
      </xdr:nvSpPr>
      <xdr:spPr>
        <a:xfrm>
          <a:off x="12547111" y="61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152216</xdr:rowOff>
    </xdr:from>
    <xdr:to>
      <xdr:col>85</xdr:col>
      <xdr:colOff>127000</xdr:colOff>
      <xdr:row>56</xdr:row>
      <xdr:rowOff>170732</xdr:rowOff>
    </xdr:to>
    <xdr:cxnSp macro="">
      <xdr:nvCxnSpPr>
        <xdr:cNvPr id="579" name="直線コネクタ 578"/>
        <xdr:cNvCxnSpPr/>
      </xdr:nvCxnSpPr>
      <xdr:spPr>
        <a:xfrm flipV="1">
          <a:off x="15481300" y="9753416"/>
          <a:ext cx="8382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153661</xdr:rowOff>
    </xdr:from>
    <xdr:ext cx="534377" cy="259045"/>
    <xdr:sp macro="" textlink="">
      <xdr:nvSpPr>
        <xdr:cNvPr id="580" name="教育費平均値テキスト"/>
        <xdr:cNvSpPr txBox="1"/>
      </xdr:nvSpPr>
      <xdr:spPr>
        <a:xfrm>
          <a:off x="16370300" y="975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170732</xdr:rowOff>
    </xdr:from>
    <xdr:to>
      <xdr:col>81</xdr:col>
      <xdr:colOff>50800</xdr:colOff>
      <xdr:row>58</xdr:row>
      <xdr:rowOff>9284</xdr:rowOff>
    </xdr:to>
    <xdr:cxnSp macro="">
      <xdr:nvCxnSpPr>
        <xdr:cNvPr id="582" name="直線コネクタ 581"/>
        <xdr:cNvCxnSpPr/>
      </xdr:nvCxnSpPr>
      <xdr:spPr>
        <a:xfrm flipV="1">
          <a:off x="14592300" y="9771932"/>
          <a:ext cx="889000" cy="18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69766</xdr:rowOff>
    </xdr:from>
    <xdr:ext cx="534377" cy="259045"/>
    <xdr:sp macro="" textlink="">
      <xdr:nvSpPr>
        <xdr:cNvPr id="584" name="テキスト ボックス 583"/>
        <xdr:cNvSpPr txBox="1"/>
      </xdr:nvSpPr>
      <xdr:spPr>
        <a:xfrm>
          <a:off x="15214111" y="98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90227</xdr:rowOff>
    </xdr:from>
    <xdr:to>
      <xdr:col>76</xdr:col>
      <xdr:colOff>114300</xdr:colOff>
      <xdr:row>58</xdr:row>
      <xdr:rowOff>9284</xdr:rowOff>
    </xdr:to>
    <xdr:cxnSp macro="">
      <xdr:nvCxnSpPr>
        <xdr:cNvPr id="585" name="直線コネクタ 584"/>
        <xdr:cNvCxnSpPr/>
      </xdr:nvCxnSpPr>
      <xdr:spPr>
        <a:xfrm>
          <a:off x="13703300" y="9862877"/>
          <a:ext cx="889000" cy="9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87" name="テキスト ボックス 586"/>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90227</xdr:rowOff>
    </xdr:from>
    <xdr:to>
      <xdr:col>71</xdr:col>
      <xdr:colOff>177800</xdr:colOff>
      <xdr:row>57</xdr:row>
      <xdr:rowOff>109696</xdr:rowOff>
    </xdr:to>
    <xdr:cxnSp macro="">
      <xdr:nvCxnSpPr>
        <xdr:cNvPr id="588" name="直線コネクタ 587"/>
        <xdr:cNvCxnSpPr/>
      </xdr:nvCxnSpPr>
      <xdr:spPr>
        <a:xfrm flipV="1">
          <a:off x="12814300" y="9862877"/>
          <a:ext cx="8890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89" name="フローチャート: 判断 588"/>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106690</xdr:rowOff>
    </xdr:from>
    <xdr:ext cx="534377" cy="259045"/>
    <xdr:sp macro="" textlink="">
      <xdr:nvSpPr>
        <xdr:cNvPr id="590" name="テキスト ボックス 589"/>
        <xdr:cNvSpPr txBox="1"/>
      </xdr:nvSpPr>
      <xdr:spPr>
        <a:xfrm>
          <a:off x="13436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2" name="テキスト ボックス 591"/>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101416</xdr:rowOff>
    </xdr:from>
    <xdr:to>
      <xdr:col>85</xdr:col>
      <xdr:colOff>177800</xdr:colOff>
      <xdr:row>57</xdr:row>
      <xdr:rowOff>31566</xdr:rowOff>
    </xdr:to>
    <xdr:sp macro="" textlink="">
      <xdr:nvSpPr>
        <xdr:cNvPr id="598" name="楕円 597"/>
        <xdr:cNvSpPr/>
      </xdr:nvSpPr>
      <xdr:spPr>
        <a:xfrm>
          <a:off x="16268700" y="970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124293</xdr:rowOff>
    </xdr:from>
    <xdr:ext cx="534377" cy="259045"/>
    <xdr:sp macro="" textlink="">
      <xdr:nvSpPr>
        <xdr:cNvPr id="599" name="教育費該当値テキスト"/>
        <xdr:cNvSpPr txBox="1"/>
      </xdr:nvSpPr>
      <xdr:spPr>
        <a:xfrm>
          <a:off x="16370300" y="955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119932</xdr:rowOff>
    </xdr:from>
    <xdr:to>
      <xdr:col>81</xdr:col>
      <xdr:colOff>101600</xdr:colOff>
      <xdr:row>57</xdr:row>
      <xdr:rowOff>50082</xdr:rowOff>
    </xdr:to>
    <xdr:sp macro="" textlink="">
      <xdr:nvSpPr>
        <xdr:cNvPr id="600" name="楕円 599"/>
        <xdr:cNvSpPr/>
      </xdr:nvSpPr>
      <xdr:spPr>
        <a:xfrm>
          <a:off x="15430500" y="972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66609</xdr:rowOff>
    </xdr:from>
    <xdr:ext cx="534377" cy="259045"/>
    <xdr:sp macro="" textlink="">
      <xdr:nvSpPr>
        <xdr:cNvPr id="601" name="テキスト ボックス 600"/>
        <xdr:cNvSpPr txBox="1"/>
      </xdr:nvSpPr>
      <xdr:spPr>
        <a:xfrm>
          <a:off x="15214111" y="949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129934</xdr:rowOff>
    </xdr:from>
    <xdr:to>
      <xdr:col>76</xdr:col>
      <xdr:colOff>165100</xdr:colOff>
      <xdr:row>58</xdr:row>
      <xdr:rowOff>60084</xdr:rowOff>
    </xdr:to>
    <xdr:sp macro="" textlink="">
      <xdr:nvSpPr>
        <xdr:cNvPr id="602" name="楕円 601"/>
        <xdr:cNvSpPr/>
      </xdr:nvSpPr>
      <xdr:spPr>
        <a:xfrm>
          <a:off x="14541500" y="990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51211</xdr:rowOff>
    </xdr:from>
    <xdr:ext cx="534377" cy="259045"/>
    <xdr:sp macro="" textlink="">
      <xdr:nvSpPr>
        <xdr:cNvPr id="603" name="テキスト ボックス 602"/>
        <xdr:cNvSpPr txBox="1"/>
      </xdr:nvSpPr>
      <xdr:spPr>
        <a:xfrm>
          <a:off x="14325111" y="99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39427</xdr:rowOff>
    </xdr:from>
    <xdr:to>
      <xdr:col>72</xdr:col>
      <xdr:colOff>38100</xdr:colOff>
      <xdr:row>57</xdr:row>
      <xdr:rowOff>141027</xdr:rowOff>
    </xdr:to>
    <xdr:sp macro="" textlink="">
      <xdr:nvSpPr>
        <xdr:cNvPr id="604" name="楕円 603"/>
        <xdr:cNvSpPr/>
      </xdr:nvSpPr>
      <xdr:spPr>
        <a:xfrm>
          <a:off x="13652500" y="98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132154</xdr:rowOff>
    </xdr:from>
    <xdr:ext cx="534377" cy="259045"/>
    <xdr:sp macro="" textlink="">
      <xdr:nvSpPr>
        <xdr:cNvPr id="605" name="テキスト ボックス 604"/>
        <xdr:cNvSpPr txBox="1"/>
      </xdr:nvSpPr>
      <xdr:spPr>
        <a:xfrm>
          <a:off x="13436111" y="99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58896</xdr:rowOff>
    </xdr:from>
    <xdr:to>
      <xdr:col>67</xdr:col>
      <xdr:colOff>101600</xdr:colOff>
      <xdr:row>57</xdr:row>
      <xdr:rowOff>160496</xdr:rowOff>
    </xdr:to>
    <xdr:sp macro="" textlink="">
      <xdr:nvSpPr>
        <xdr:cNvPr id="606" name="楕円 605"/>
        <xdr:cNvSpPr/>
      </xdr:nvSpPr>
      <xdr:spPr>
        <a:xfrm>
          <a:off x="12763500" y="98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151623</xdr:rowOff>
    </xdr:from>
    <xdr:ext cx="534377" cy="259045"/>
    <xdr:sp macro="" textlink="">
      <xdr:nvSpPr>
        <xdr:cNvPr id="607" name="テキスト ボックス 606"/>
        <xdr:cNvSpPr txBox="1"/>
      </xdr:nvSpPr>
      <xdr:spPr>
        <a:xfrm>
          <a:off x="12547111" y="99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128774</xdr:rowOff>
    </xdr:from>
    <xdr:to>
      <xdr:col>85</xdr:col>
      <xdr:colOff>127000</xdr:colOff>
      <xdr:row>78</xdr:row>
      <xdr:rowOff>130693</xdr:rowOff>
    </xdr:to>
    <xdr:cxnSp macro="">
      <xdr:nvCxnSpPr>
        <xdr:cNvPr id="634" name="直線コネクタ 633"/>
        <xdr:cNvCxnSpPr/>
      </xdr:nvCxnSpPr>
      <xdr:spPr>
        <a:xfrm>
          <a:off x="15481300" y="13501874"/>
          <a:ext cx="8382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102085</xdr:rowOff>
    </xdr:from>
    <xdr:ext cx="378565" cy="259045"/>
    <xdr:sp macro="" textlink="">
      <xdr:nvSpPr>
        <xdr:cNvPr id="635" name="災害復旧費平均値テキスト"/>
        <xdr:cNvSpPr txBox="1"/>
      </xdr:nvSpPr>
      <xdr:spPr>
        <a:xfrm>
          <a:off x="16370300" y="13303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112406</xdr:rowOff>
    </xdr:from>
    <xdr:to>
      <xdr:col>81</xdr:col>
      <xdr:colOff>50800</xdr:colOff>
      <xdr:row>78</xdr:row>
      <xdr:rowOff>128774</xdr:rowOff>
    </xdr:to>
    <xdr:cxnSp macro="">
      <xdr:nvCxnSpPr>
        <xdr:cNvPr id="637" name="直線コネクタ 636"/>
        <xdr:cNvCxnSpPr/>
      </xdr:nvCxnSpPr>
      <xdr:spPr>
        <a:xfrm>
          <a:off x="14592300" y="13485506"/>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112406</xdr:rowOff>
    </xdr:from>
    <xdr:to>
      <xdr:col>76</xdr:col>
      <xdr:colOff>114300</xdr:colOff>
      <xdr:row>78</xdr:row>
      <xdr:rowOff>129825</xdr:rowOff>
    </xdr:to>
    <xdr:cxnSp macro="">
      <xdr:nvCxnSpPr>
        <xdr:cNvPr id="640" name="直線コネクタ 639"/>
        <xdr:cNvCxnSpPr/>
      </xdr:nvCxnSpPr>
      <xdr:spPr>
        <a:xfrm flipV="1">
          <a:off x="13703300" y="13485506"/>
          <a:ext cx="889000" cy="1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129825</xdr:rowOff>
    </xdr:from>
    <xdr:to>
      <xdr:col>71</xdr:col>
      <xdr:colOff>177800</xdr:colOff>
      <xdr:row>78</xdr:row>
      <xdr:rowOff>136317</xdr:rowOff>
    </xdr:to>
    <xdr:cxnSp macro="">
      <xdr:nvCxnSpPr>
        <xdr:cNvPr id="643" name="直線コネクタ 642"/>
        <xdr:cNvCxnSpPr/>
      </xdr:nvCxnSpPr>
      <xdr:spPr>
        <a:xfrm flipV="1">
          <a:off x="12814300" y="13502925"/>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4" name="フローチャート: 判断 643"/>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50345</xdr:rowOff>
    </xdr:from>
    <xdr:ext cx="469744" cy="259045"/>
    <xdr:sp macro="" textlink="">
      <xdr:nvSpPr>
        <xdr:cNvPr id="645" name="テキスト ボックス 644"/>
        <xdr:cNvSpPr txBox="1"/>
      </xdr:nvSpPr>
      <xdr:spPr>
        <a:xfrm>
          <a:off x="13468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7" name="テキスト ボックス 646"/>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79893</xdr:rowOff>
    </xdr:from>
    <xdr:to>
      <xdr:col>85</xdr:col>
      <xdr:colOff>177800</xdr:colOff>
      <xdr:row>79</xdr:row>
      <xdr:rowOff>10043</xdr:rowOff>
    </xdr:to>
    <xdr:sp macro="" textlink="">
      <xdr:nvSpPr>
        <xdr:cNvPr id="653" name="楕円 652"/>
        <xdr:cNvSpPr/>
      </xdr:nvSpPr>
      <xdr:spPr>
        <a:xfrm>
          <a:off x="16268700" y="1345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57634</xdr:rowOff>
    </xdr:from>
    <xdr:ext cx="378565" cy="259045"/>
    <xdr:sp macro="" textlink="">
      <xdr:nvSpPr>
        <xdr:cNvPr id="654" name="災害復旧費該当値テキスト"/>
        <xdr:cNvSpPr txBox="1"/>
      </xdr:nvSpPr>
      <xdr:spPr>
        <a:xfrm>
          <a:off x="16370300" y="13430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77974</xdr:rowOff>
    </xdr:from>
    <xdr:to>
      <xdr:col>81</xdr:col>
      <xdr:colOff>101600</xdr:colOff>
      <xdr:row>79</xdr:row>
      <xdr:rowOff>8124</xdr:rowOff>
    </xdr:to>
    <xdr:sp macro="" textlink="">
      <xdr:nvSpPr>
        <xdr:cNvPr id="655" name="楕円 654"/>
        <xdr:cNvSpPr/>
      </xdr:nvSpPr>
      <xdr:spPr>
        <a:xfrm>
          <a:off x="15430500" y="134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170701</xdr:rowOff>
    </xdr:from>
    <xdr:ext cx="378565" cy="259045"/>
    <xdr:sp macro="" textlink="">
      <xdr:nvSpPr>
        <xdr:cNvPr id="656" name="テキスト ボックス 655"/>
        <xdr:cNvSpPr txBox="1"/>
      </xdr:nvSpPr>
      <xdr:spPr>
        <a:xfrm>
          <a:off x="15292017" y="13543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61606</xdr:rowOff>
    </xdr:from>
    <xdr:to>
      <xdr:col>76</xdr:col>
      <xdr:colOff>165100</xdr:colOff>
      <xdr:row>78</xdr:row>
      <xdr:rowOff>163206</xdr:rowOff>
    </xdr:to>
    <xdr:sp macro="" textlink="">
      <xdr:nvSpPr>
        <xdr:cNvPr id="657" name="楕円 656"/>
        <xdr:cNvSpPr/>
      </xdr:nvSpPr>
      <xdr:spPr>
        <a:xfrm>
          <a:off x="14541500" y="1343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154333</xdr:rowOff>
    </xdr:from>
    <xdr:ext cx="378565" cy="259045"/>
    <xdr:sp macro="" textlink="">
      <xdr:nvSpPr>
        <xdr:cNvPr id="658" name="テキスト ボックス 657"/>
        <xdr:cNvSpPr txBox="1"/>
      </xdr:nvSpPr>
      <xdr:spPr>
        <a:xfrm>
          <a:off x="14403017" y="13527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79025</xdr:rowOff>
    </xdr:from>
    <xdr:to>
      <xdr:col>72</xdr:col>
      <xdr:colOff>38100</xdr:colOff>
      <xdr:row>79</xdr:row>
      <xdr:rowOff>9175</xdr:rowOff>
    </xdr:to>
    <xdr:sp macro="" textlink="">
      <xdr:nvSpPr>
        <xdr:cNvPr id="659" name="楕円 658"/>
        <xdr:cNvSpPr/>
      </xdr:nvSpPr>
      <xdr:spPr>
        <a:xfrm>
          <a:off x="13652500" y="134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302</xdr:rowOff>
    </xdr:from>
    <xdr:ext cx="378565" cy="259045"/>
    <xdr:sp macro="" textlink="">
      <xdr:nvSpPr>
        <xdr:cNvPr id="660" name="テキスト ボックス 659"/>
        <xdr:cNvSpPr txBox="1"/>
      </xdr:nvSpPr>
      <xdr:spPr>
        <a:xfrm>
          <a:off x="13514017" y="13544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85517</xdr:rowOff>
    </xdr:from>
    <xdr:to>
      <xdr:col>67</xdr:col>
      <xdr:colOff>101600</xdr:colOff>
      <xdr:row>79</xdr:row>
      <xdr:rowOff>15667</xdr:rowOff>
    </xdr:to>
    <xdr:sp macro="" textlink="">
      <xdr:nvSpPr>
        <xdr:cNvPr id="661" name="楕円 660"/>
        <xdr:cNvSpPr/>
      </xdr:nvSpPr>
      <xdr:spPr>
        <a:xfrm>
          <a:off x="12763500" y="134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6794</xdr:rowOff>
    </xdr:from>
    <xdr:ext cx="313932" cy="259045"/>
    <xdr:sp macro="" textlink="">
      <xdr:nvSpPr>
        <xdr:cNvPr id="662" name="テキスト ボックス 661"/>
        <xdr:cNvSpPr txBox="1"/>
      </xdr:nvSpPr>
      <xdr:spPr>
        <a:xfrm>
          <a:off x="12657333" y="135513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5" name="直線コネクタ 684"/>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6"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7" name="直線コネクタ 686"/>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8"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9" name="直線コネクタ 688"/>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74160</xdr:rowOff>
    </xdr:from>
    <xdr:to>
      <xdr:col>85</xdr:col>
      <xdr:colOff>127000</xdr:colOff>
      <xdr:row>96</xdr:row>
      <xdr:rowOff>4301</xdr:rowOff>
    </xdr:to>
    <xdr:cxnSp macro="">
      <xdr:nvCxnSpPr>
        <xdr:cNvPr id="690" name="直線コネクタ 689"/>
        <xdr:cNvCxnSpPr/>
      </xdr:nvCxnSpPr>
      <xdr:spPr>
        <a:xfrm>
          <a:off x="15481300" y="16361910"/>
          <a:ext cx="838200" cy="10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79123</xdr:rowOff>
    </xdr:from>
    <xdr:ext cx="534377" cy="259045"/>
    <xdr:sp macro="" textlink="">
      <xdr:nvSpPr>
        <xdr:cNvPr id="691" name="公債費平均値テキスト"/>
        <xdr:cNvSpPr txBox="1"/>
      </xdr:nvSpPr>
      <xdr:spPr>
        <a:xfrm>
          <a:off x="16370300" y="1670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2" name="フローチャート: 判断 691"/>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9261</xdr:rowOff>
    </xdr:from>
    <xdr:to>
      <xdr:col>81</xdr:col>
      <xdr:colOff>50800</xdr:colOff>
      <xdr:row>95</xdr:row>
      <xdr:rowOff>74160</xdr:rowOff>
    </xdr:to>
    <xdr:cxnSp macro="">
      <xdr:nvCxnSpPr>
        <xdr:cNvPr id="693" name="直線コネクタ 692"/>
        <xdr:cNvCxnSpPr/>
      </xdr:nvCxnSpPr>
      <xdr:spPr>
        <a:xfrm>
          <a:off x="14592300" y="16297011"/>
          <a:ext cx="889000" cy="6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4" name="フローチャート: 判断 693"/>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21882</xdr:rowOff>
    </xdr:from>
    <xdr:ext cx="534377" cy="259045"/>
    <xdr:sp macro="" textlink="">
      <xdr:nvSpPr>
        <xdr:cNvPr id="695" name="テキスト ボックス 694"/>
        <xdr:cNvSpPr txBox="1"/>
      </xdr:nvSpPr>
      <xdr:spPr>
        <a:xfrm>
          <a:off x="15214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90026</xdr:rowOff>
    </xdr:from>
    <xdr:to>
      <xdr:col>76</xdr:col>
      <xdr:colOff>114300</xdr:colOff>
      <xdr:row>95</xdr:row>
      <xdr:rowOff>9261</xdr:rowOff>
    </xdr:to>
    <xdr:cxnSp macro="">
      <xdr:nvCxnSpPr>
        <xdr:cNvPr id="696" name="直線コネクタ 695"/>
        <xdr:cNvCxnSpPr/>
      </xdr:nvCxnSpPr>
      <xdr:spPr>
        <a:xfrm>
          <a:off x="13703300" y="16206326"/>
          <a:ext cx="889000" cy="9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7" name="フローチャート: 判断 696"/>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22818</xdr:rowOff>
    </xdr:from>
    <xdr:ext cx="534377" cy="259045"/>
    <xdr:sp macro="" textlink="">
      <xdr:nvSpPr>
        <xdr:cNvPr id="698" name="テキスト ボックス 697"/>
        <xdr:cNvSpPr txBox="1"/>
      </xdr:nvSpPr>
      <xdr:spPr>
        <a:xfrm>
          <a:off x="14325111" y="1682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90026</xdr:rowOff>
    </xdr:from>
    <xdr:to>
      <xdr:col>71</xdr:col>
      <xdr:colOff>177800</xdr:colOff>
      <xdr:row>94</xdr:row>
      <xdr:rowOff>92585</xdr:rowOff>
    </xdr:to>
    <xdr:cxnSp macro="">
      <xdr:nvCxnSpPr>
        <xdr:cNvPr id="699" name="直線コネクタ 698"/>
        <xdr:cNvCxnSpPr/>
      </xdr:nvCxnSpPr>
      <xdr:spPr>
        <a:xfrm flipV="1">
          <a:off x="12814300" y="16206326"/>
          <a:ext cx="8890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0" name="フローチャート: 判断 699"/>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157556</xdr:rowOff>
    </xdr:from>
    <xdr:ext cx="534377" cy="259045"/>
    <xdr:sp macro="" textlink="">
      <xdr:nvSpPr>
        <xdr:cNvPr id="701" name="テキスト ボックス 700"/>
        <xdr:cNvSpPr txBox="1"/>
      </xdr:nvSpPr>
      <xdr:spPr>
        <a:xfrm>
          <a:off x="13436111" y="167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2" name="フローチャート: 判断 701"/>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72379</xdr:rowOff>
    </xdr:from>
    <xdr:ext cx="534377" cy="259045"/>
    <xdr:sp macro="" textlink="">
      <xdr:nvSpPr>
        <xdr:cNvPr id="703" name="テキスト ボックス 702"/>
        <xdr:cNvSpPr txBox="1"/>
      </xdr:nvSpPr>
      <xdr:spPr>
        <a:xfrm>
          <a:off x="12547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124951</xdr:rowOff>
    </xdr:from>
    <xdr:to>
      <xdr:col>85</xdr:col>
      <xdr:colOff>177800</xdr:colOff>
      <xdr:row>96</xdr:row>
      <xdr:rowOff>55101</xdr:rowOff>
    </xdr:to>
    <xdr:sp macro="" textlink="">
      <xdr:nvSpPr>
        <xdr:cNvPr id="709" name="楕円 708"/>
        <xdr:cNvSpPr/>
      </xdr:nvSpPr>
      <xdr:spPr>
        <a:xfrm>
          <a:off x="16268700" y="164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147828</xdr:rowOff>
    </xdr:from>
    <xdr:ext cx="534377" cy="259045"/>
    <xdr:sp macro="" textlink="">
      <xdr:nvSpPr>
        <xdr:cNvPr id="710" name="公債費該当値テキスト"/>
        <xdr:cNvSpPr txBox="1"/>
      </xdr:nvSpPr>
      <xdr:spPr>
        <a:xfrm>
          <a:off x="16370300" y="162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23360</xdr:rowOff>
    </xdr:from>
    <xdr:to>
      <xdr:col>81</xdr:col>
      <xdr:colOff>101600</xdr:colOff>
      <xdr:row>95</xdr:row>
      <xdr:rowOff>124960</xdr:rowOff>
    </xdr:to>
    <xdr:sp macro="" textlink="">
      <xdr:nvSpPr>
        <xdr:cNvPr id="711" name="楕円 710"/>
        <xdr:cNvSpPr/>
      </xdr:nvSpPr>
      <xdr:spPr>
        <a:xfrm>
          <a:off x="15430500" y="1631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141487</xdr:rowOff>
    </xdr:from>
    <xdr:ext cx="534377" cy="259045"/>
    <xdr:sp macro="" textlink="">
      <xdr:nvSpPr>
        <xdr:cNvPr id="712" name="テキスト ボックス 711"/>
        <xdr:cNvSpPr txBox="1"/>
      </xdr:nvSpPr>
      <xdr:spPr>
        <a:xfrm>
          <a:off x="15214111" y="1608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129911</xdr:rowOff>
    </xdr:from>
    <xdr:to>
      <xdr:col>76</xdr:col>
      <xdr:colOff>165100</xdr:colOff>
      <xdr:row>95</xdr:row>
      <xdr:rowOff>60061</xdr:rowOff>
    </xdr:to>
    <xdr:sp macro="" textlink="">
      <xdr:nvSpPr>
        <xdr:cNvPr id="713" name="楕円 712"/>
        <xdr:cNvSpPr/>
      </xdr:nvSpPr>
      <xdr:spPr>
        <a:xfrm>
          <a:off x="14541500" y="162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76588</xdr:rowOff>
    </xdr:from>
    <xdr:ext cx="534377" cy="259045"/>
    <xdr:sp macro="" textlink="">
      <xdr:nvSpPr>
        <xdr:cNvPr id="714" name="テキスト ボックス 713"/>
        <xdr:cNvSpPr txBox="1"/>
      </xdr:nvSpPr>
      <xdr:spPr>
        <a:xfrm>
          <a:off x="14325111" y="1602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39226</xdr:rowOff>
    </xdr:from>
    <xdr:to>
      <xdr:col>72</xdr:col>
      <xdr:colOff>38100</xdr:colOff>
      <xdr:row>94</xdr:row>
      <xdr:rowOff>140826</xdr:rowOff>
    </xdr:to>
    <xdr:sp macro="" textlink="">
      <xdr:nvSpPr>
        <xdr:cNvPr id="715" name="楕円 714"/>
        <xdr:cNvSpPr/>
      </xdr:nvSpPr>
      <xdr:spPr>
        <a:xfrm>
          <a:off x="13652500" y="161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157353</xdr:rowOff>
    </xdr:from>
    <xdr:ext cx="534377" cy="259045"/>
    <xdr:sp macro="" textlink="">
      <xdr:nvSpPr>
        <xdr:cNvPr id="716" name="テキスト ボックス 715"/>
        <xdr:cNvSpPr txBox="1"/>
      </xdr:nvSpPr>
      <xdr:spPr>
        <a:xfrm>
          <a:off x="13436111" y="1593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41785</xdr:rowOff>
    </xdr:from>
    <xdr:to>
      <xdr:col>67</xdr:col>
      <xdr:colOff>101600</xdr:colOff>
      <xdr:row>94</xdr:row>
      <xdr:rowOff>143385</xdr:rowOff>
    </xdr:to>
    <xdr:sp macro="" textlink="">
      <xdr:nvSpPr>
        <xdr:cNvPr id="717" name="楕円 716"/>
        <xdr:cNvSpPr/>
      </xdr:nvSpPr>
      <xdr:spPr>
        <a:xfrm>
          <a:off x="12763500" y="1615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159912</xdr:rowOff>
    </xdr:from>
    <xdr:ext cx="534377" cy="259045"/>
    <xdr:sp macro="" textlink="">
      <xdr:nvSpPr>
        <xdr:cNvPr id="718" name="テキスト ボックス 717"/>
        <xdr:cNvSpPr txBox="1"/>
      </xdr:nvSpPr>
      <xdr:spPr>
        <a:xfrm>
          <a:off x="12547111" y="1593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2" name="直線コネクタ 741"/>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5"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6" name="直線コネクタ 745"/>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12446</xdr:rowOff>
    </xdr:from>
    <xdr:to>
      <xdr:col>116</xdr:col>
      <xdr:colOff>63500</xdr:colOff>
      <xdr:row>33</xdr:row>
      <xdr:rowOff>109982</xdr:rowOff>
    </xdr:to>
    <xdr:cxnSp macro="">
      <xdr:nvCxnSpPr>
        <xdr:cNvPr id="747" name="直線コネクタ 746"/>
        <xdr:cNvCxnSpPr/>
      </xdr:nvCxnSpPr>
      <xdr:spPr>
        <a:xfrm>
          <a:off x="21323300" y="5670296"/>
          <a:ext cx="8382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43705</xdr:rowOff>
    </xdr:from>
    <xdr:ext cx="378565" cy="259045"/>
    <xdr:sp macro="" textlink="">
      <xdr:nvSpPr>
        <xdr:cNvPr id="748" name="諸支出金平均値テキスト"/>
        <xdr:cNvSpPr txBox="1"/>
      </xdr:nvSpPr>
      <xdr:spPr>
        <a:xfrm>
          <a:off x="22212300" y="6558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9" name="フローチャート: 判断 748"/>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12446</xdr:rowOff>
    </xdr:from>
    <xdr:to>
      <xdr:col>111</xdr:col>
      <xdr:colOff>177800</xdr:colOff>
      <xdr:row>33</xdr:row>
      <xdr:rowOff>12446</xdr:rowOff>
    </xdr:to>
    <xdr:cxnSp macro="">
      <xdr:nvCxnSpPr>
        <xdr:cNvPr id="750" name="直線コネクタ 749"/>
        <xdr:cNvCxnSpPr/>
      </xdr:nvCxnSpPr>
      <xdr:spPr>
        <a:xfrm>
          <a:off x="20434300" y="5670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1" name="フローチャート: 判断 750"/>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153433</xdr:rowOff>
    </xdr:from>
    <xdr:ext cx="378565" cy="259045"/>
    <xdr:sp macro="" textlink="">
      <xdr:nvSpPr>
        <xdr:cNvPr id="752" name="テキスト ボックス 751"/>
        <xdr:cNvSpPr txBox="1"/>
      </xdr:nvSpPr>
      <xdr:spPr>
        <a:xfrm>
          <a:off x="21134017" y="666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12446</xdr:rowOff>
    </xdr:from>
    <xdr:to>
      <xdr:col>107</xdr:col>
      <xdr:colOff>50800</xdr:colOff>
      <xdr:row>33</xdr:row>
      <xdr:rowOff>50546</xdr:rowOff>
    </xdr:to>
    <xdr:cxnSp macro="">
      <xdr:nvCxnSpPr>
        <xdr:cNvPr id="753" name="直線コネクタ 752"/>
        <xdr:cNvCxnSpPr/>
      </xdr:nvCxnSpPr>
      <xdr:spPr>
        <a:xfrm flipV="1">
          <a:off x="19545300" y="567029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4" name="フローチャート: 判断 753"/>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135907</xdr:rowOff>
    </xdr:from>
    <xdr:ext cx="378565" cy="259045"/>
    <xdr:sp macro="" textlink="">
      <xdr:nvSpPr>
        <xdr:cNvPr id="755" name="テキスト ボックス 754"/>
        <xdr:cNvSpPr txBox="1"/>
      </xdr:nvSpPr>
      <xdr:spPr>
        <a:xfrm>
          <a:off x="20245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36068</xdr:rowOff>
    </xdr:from>
    <xdr:to>
      <xdr:col>102</xdr:col>
      <xdr:colOff>114300</xdr:colOff>
      <xdr:row>33</xdr:row>
      <xdr:rowOff>50546</xdr:rowOff>
    </xdr:to>
    <xdr:cxnSp macro="">
      <xdr:nvCxnSpPr>
        <xdr:cNvPr id="756" name="直線コネクタ 755"/>
        <xdr:cNvCxnSpPr/>
      </xdr:nvCxnSpPr>
      <xdr:spPr>
        <a:xfrm>
          <a:off x="18656300" y="56939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57" name="フローチャート: 判断 756"/>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126001</xdr:rowOff>
    </xdr:from>
    <xdr:ext cx="378565" cy="259045"/>
    <xdr:sp macro="" textlink="">
      <xdr:nvSpPr>
        <xdr:cNvPr id="758" name="テキスト ボックス 757"/>
        <xdr:cNvSpPr txBox="1"/>
      </xdr:nvSpPr>
      <xdr:spPr>
        <a:xfrm>
          <a:off x="19356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9" name="フローチャート: 判断 758"/>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60469</xdr:rowOff>
    </xdr:from>
    <xdr:ext cx="378565" cy="259045"/>
    <xdr:sp macro="" textlink="">
      <xdr:nvSpPr>
        <xdr:cNvPr id="760" name="テキスト ボックス 759"/>
        <xdr:cNvSpPr txBox="1"/>
      </xdr:nvSpPr>
      <xdr:spPr>
        <a:xfrm>
          <a:off x="18467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59182</xdr:rowOff>
    </xdr:from>
    <xdr:to>
      <xdr:col>116</xdr:col>
      <xdr:colOff>114300</xdr:colOff>
      <xdr:row>33</xdr:row>
      <xdr:rowOff>160782</xdr:rowOff>
    </xdr:to>
    <xdr:sp macro="" textlink="">
      <xdr:nvSpPr>
        <xdr:cNvPr id="766" name="楕円 765"/>
        <xdr:cNvSpPr/>
      </xdr:nvSpPr>
      <xdr:spPr>
        <a:xfrm>
          <a:off x="22110700" y="5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82059</xdr:rowOff>
    </xdr:from>
    <xdr:ext cx="469744" cy="259045"/>
    <xdr:sp macro="" textlink="">
      <xdr:nvSpPr>
        <xdr:cNvPr id="767" name="諸支出金該当値テキスト"/>
        <xdr:cNvSpPr txBox="1"/>
      </xdr:nvSpPr>
      <xdr:spPr>
        <a:xfrm>
          <a:off x="22212300" y="556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133096</xdr:rowOff>
    </xdr:from>
    <xdr:to>
      <xdr:col>112</xdr:col>
      <xdr:colOff>38100</xdr:colOff>
      <xdr:row>33</xdr:row>
      <xdr:rowOff>63246</xdr:rowOff>
    </xdr:to>
    <xdr:sp macro="" textlink="">
      <xdr:nvSpPr>
        <xdr:cNvPr id="768" name="楕円 767"/>
        <xdr:cNvSpPr/>
      </xdr:nvSpPr>
      <xdr:spPr>
        <a:xfrm>
          <a:off x="212725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79773</xdr:rowOff>
    </xdr:from>
    <xdr:ext cx="469744" cy="259045"/>
    <xdr:sp macro="" textlink="">
      <xdr:nvSpPr>
        <xdr:cNvPr id="769" name="テキスト ボックス 768"/>
        <xdr:cNvSpPr txBox="1"/>
      </xdr:nvSpPr>
      <xdr:spPr>
        <a:xfrm>
          <a:off x="21088428"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133096</xdr:rowOff>
    </xdr:from>
    <xdr:to>
      <xdr:col>107</xdr:col>
      <xdr:colOff>101600</xdr:colOff>
      <xdr:row>33</xdr:row>
      <xdr:rowOff>63246</xdr:rowOff>
    </xdr:to>
    <xdr:sp macro="" textlink="">
      <xdr:nvSpPr>
        <xdr:cNvPr id="770" name="楕円 769"/>
        <xdr:cNvSpPr/>
      </xdr:nvSpPr>
      <xdr:spPr>
        <a:xfrm>
          <a:off x="203835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79773</xdr:rowOff>
    </xdr:from>
    <xdr:ext cx="469744" cy="259045"/>
    <xdr:sp macro="" textlink="">
      <xdr:nvSpPr>
        <xdr:cNvPr id="771" name="テキスト ボックス 770"/>
        <xdr:cNvSpPr txBox="1"/>
      </xdr:nvSpPr>
      <xdr:spPr>
        <a:xfrm>
          <a:off x="20199428"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171196</xdr:rowOff>
    </xdr:from>
    <xdr:to>
      <xdr:col>102</xdr:col>
      <xdr:colOff>165100</xdr:colOff>
      <xdr:row>33</xdr:row>
      <xdr:rowOff>101346</xdr:rowOff>
    </xdr:to>
    <xdr:sp macro="" textlink="">
      <xdr:nvSpPr>
        <xdr:cNvPr id="772" name="楕円 771"/>
        <xdr:cNvSpPr/>
      </xdr:nvSpPr>
      <xdr:spPr>
        <a:xfrm>
          <a:off x="19494500" y="56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117873</xdr:rowOff>
    </xdr:from>
    <xdr:ext cx="469744" cy="259045"/>
    <xdr:sp macro="" textlink="">
      <xdr:nvSpPr>
        <xdr:cNvPr id="773" name="テキスト ボックス 772"/>
        <xdr:cNvSpPr txBox="1"/>
      </xdr:nvSpPr>
      <xdr:spPr>
        <a:xfrm>
          <a:off x="19310428" y="54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156718</xdr:rowOff>
    </xdr:from>
    <xdr:to>
      <xdr:col>98</xdr:col>
      <xdr:colOff>38100</xdr:colOff>
      <xdr:row>33</xdr:row>
      <xdr:rowOff>86868</xdr:rowOff>
    </xdr:to>
    <xdr:sp macro="" textlink="">
      <xdr:nvSpPr>
        <xdr:cNvPr id="774" name="楕円 773"/>
        <xdr:cNvSpPr/>
      </xdr:nvSpPr>
      <xdr:spPr>
        <a:xfrm>
          <a:off x="18605500" y="56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103395</xdr:rowOff>
    </xdr:from>
    <xdr:ext cx="469744" cy="259045"/>
    <xdr:sp macro="" textlink="">
      <xdr:nvSpPr>
        <xdr:cNvPr id="775" name="テキスト ボックス 774"/>
        <xdr:cNvSpPr txBox="1"/>
      </xdr:nvSpPr>
      <xdr:spPr>
        <a:xfrm>
          <a:off x="18421428" y="54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・議会費は、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会議録作成業務委託料の増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等による増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本庁舎建替工事の本格化による本庁舎建設事業費の増等による増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、地域型保育事業経費の増等による増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ごみ焼却施設の機械等保守委託料の増等による増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・労働費は、人材確保対策経費の減等による減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・農林水産業費は、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床波</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漁港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海岸保全工事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・商工費は、用地取得奨励補助金の減等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・土木費は、見初団地建替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・消防費は、消防出張所建替工事（楠出張所）の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終了による減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恩田運動公園スポーツパーク整備事業費の増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等による増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endParaRPr lang="ja-JP" altLang="ja-JP" sz="1100">
            <a:effectLst/>
            <a:latin typeface="ＭＳ Ｐゴシック" panose="020B0600070205080204" pitchFamily="50" charset="-128"/>
            <a:ea typeface="ＭＳ Ｐゴシック" panose="020B0600070205080204" pitchFamily="50" charset="-128"/>
          </a:endParaRPr>
        </a:p>
        <a:p>
          <a:pPr rtl="0" fontAlgn="base"/>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可能な限り取崩しの抑制や積立を行った結果、約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万円積み増した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1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交付税の合併算定替の逓減などを見据え、今後も基金残高の留保に努める。</a:t>
          </a:r>
          <a:endParaRPr lang="ja-JP" altLang="ja-JP" sz="11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○実質収支</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歳入歳出差引額は、前年度を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回ったものの、翌年度に繰越すべき財源がそれ以上に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財政調整基金の積み増し額は、前年度を上回ったものの、市債繰上償還金の減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等により、前年度比</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全ての会計において黒字となっており、安定した財政運営が行われていると考えられる。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今後も、事業見直し、職員数の適正化などの行政改革や地方債残高の抑制、歳入の確保など財政健全化の取組を進める。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S-XL5F5/01&#36001;&#25919;&#20418;/&#20849;&#26377;&#12487;&#12540;&#12479;/&#36001;&#25919;&#29366;&#27841;&#36039;&#26009;&#38598;/&#24179;&#25104;30&#24180;&#24230;/20200220_&#24179;&#25104;30&#24180;&#24230;&#36001;&#25919;&#29366;&#27841;&#36039;&#26009;&#38598;&#12398;&#20316;&#25104;&#21450;&#12403;&#25552;&#20986;&#12395;&#12388;&#12356;&#12390;/05_&#30476;&#12395;&#20877;&#25552;&#20986;&#12375;&#12383;&#12418;&#12398;/0310&#20877;&#25552;&#20986;&#12304;&#36001;&#25919;&#29366;&#27841;&#36039;&#26009;&#38598;&#12305;_352021_&#23431;&#37096;&#24066;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38289</v>
          </cell>
          <cell r="F3">
            <v>45117</v>
          </cell>
        </row>
        <row r="5">
          <cell r="A5" t="str">
            <v xml:space="preserve"> H27</v>
          </cell>
          <cell r="D5">
            <v>34046</v>
          </cell>
          <cell r="F5">
            <v>39951</v>
          </cell>
        </row>
        <row r="7">
          <cell r="A7" t="str">
            <v xml:space="preserve"> H28</v>
          </cell>
          <cell r="D7">
            <v>23893</v>
          </cell>
          <cell r="F7">
            <v>39893</v>
          </cell>
        </row>
        <row r="9">
          <cell r="A9" t="str">
            <v xml:space="preserve"> H29</v>
          </cell>
          <cell r="D9">
            <v>38079</v>
          </cell>
          <cell r="F9">
            <v>41080</v>
          </cell>
        </row>
        <row r="11">
          <cell r="A11" t="str">
            <v xml:space="preserve"> H30</v>
          </cell>
          <cell r="D11">
            <v>33835</v>
          </cell>
          <cell r="F11">
            <v>33173</v>
          </cell>
        </row>
        <row r="18">
          <cell r="B18" t="str">
            <v>H26</v>
          </cell>
          <cell r="C18" t="str">
            <v>H27</v>
          </cell>
          <cell r="D18" t="str">
            <v>H28</v>
          </cell>
          <cell r="E18" t="str">
            <v>H29</v>
          </cell>
          <cell r="F18" t="str">
            <v>H30</v>
          </cell>
        </row>
        <row r="19">
          <cell r="A19" t="str">
            <v>実質収支額</v>
          </cell>
          <cell r="B19">
            <v>3.49</v>
          </cell>
          <cell r="C19">
            <v>4.3</v>
          </cell>
          <cell r="D19">
            <v>3.08</v>
          </cell>
          <cell r="E19">
            <v>3.73</v>
          </cell>
          <cell r="F19">
            <v>3.13</v>
          </cell>
        </row>
        <row r="20">
          <cell r="A20" t="str">
            <v>財政調整基金残高</v>
          </cell>
          <cell r="B20">
            <v>9.1</v>
          </cell>
          <cell r="C20">
            <v>9.14</v>
          </cell>
          <cell r="D20">
            <v>9.74</v>
          </cell>
          <cell r="E20">
            <v>9.73</v>
          </cell>
          <cell r="F20">
            <v>10</v>
          </cell>
        </row>
        <row r="21">
          <cell r="A21" t="str">
            <v>実質単年度収支</v>
          </cell>
          <cell r="B21">
            <v>1.25</v>
          </cell>
          <cell r="C21">
            <v>2.65</v>
          </cell>
          <cell r="D21">
            <v>-0.18</v>
          </cell>
          <cell r="E21">
            <v>1.43</v>
          </cell>
          <cell r="F21">
            <v>-0.19</v>
          </cell>
        </row>
        <row r="25">
          <cell r="B25" t="str">
            <v>H26</v>
          </cell>
          <cell r="C25">
            <v>0</v>
          </cell>
          <cell r="D25" t="str">
            <v>H27</v>
          </cell>
          <cell r="E25">
            <v>0</v>
          </cell>
          <cell r="F25" t="str">
            <v>H28</v>
          </cell>
          <cell r="G25">
            <v>0</v>
          </cell>
          <cell r="H25" t="str">
            <v>H29</v>
          </cell>
          <cell r="I25">
            <v>0</v>
          </cell>
          <cell r="J25" t="str">
            <v>H30</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0.27</v>
          </cell>
          <cell r="D27" t="e">
            <v>#N/A</v>
          </cell>
          <cell r="E27">
            <v>0.1</v>
          </cell>
          <cell r="F27" t="e">
            <v>#N/A</v>
          </cell>
          <cell r="G27">
            <v>0.12</v>
          </cell>
          <cell r="H27" t="e">
            <v>#N/A</v>
          </cell>
          <cell r="I27">
            <v>0.13</v>
          </cell>
          <cell r="J27" t="e">
            <v>#N/A</v>
          </cell>
          <cell r="K27">
            <v>0.13</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0.13</v>
          </cell>
          <cell r="D29" t="e">
            <v>#N/A</v>
          </cell>
          <cell r="E29">
            <v>0.12</v>
          </cell>
          <cell r="F29" t="e">
            <v>#N/A</v>
          </cell>
          <cell r="G29">
            <v>0.14000000000000001</v>
          </cell>
          <cell r="H29" t="e">
            <v>#N/A</v>
          </cell>
          <cell r="I29">
            <v>0.13</v>
          </cell>
          <cell r="J29" t="e">
            <v>#N/A</v>
          </cell>
          <cell r="K29">
            <v>0.14000000000000001</v>
          </cell>
        </row>
        <row r="30">
          <cell r="A30" t="str">
            <v>市営駐車場事業特別会計</v>
          </cell>
          <cell r="B30" t="e">
            <v>#N/A</v>
          </cell>
          <cell r="C30">
            <v>0.23</v>
          </cell>
          <cell r="D30" t="e">
            <v>#N/A</v>
          </cell>
          <cell r="E30">
            <v>0.2</v>
          </cell>
          <cell r="F30" t="e">
            <v>#N/A</v>
          </cell>
          <cell r="G30">
            <v>0.22</v>
          </cell>
          <cell r="H30" t="e">
            <v>#N/A</v>
          </cell>
          <cell r="I30">
            <v>0.21</v>
          </cell>
          <cell r="J30" t="e">
            <v>#N/A</v>
          </cell>
          <cell r="K30">
            <v>0.25</v>
          </cell>
        </row>
        <row r="31">
          <cell r="A31" t="str">
            <v>国民健康保険事業特別会計</v>
          </cell>
          <cell r="B31" t="e">
            <v>#N/A</v>
          </cell>
          <cell r="C31">
            <v>1.73</v>
          </cell>
          <cell r="D31" t="e">
            <v>#N/A</v>
          </cell>
          <cell r="E31">
            <v>0.84</v>
          </cell>
          <cell r="F31" t="e">
            <v>#N/A</v>
          </cell>
          <cell r="G31">
            <v>2.42</v>
          </cell>
          <cell r="H31" t="e">
            <v>#N/A</v>
          </cell>
          <cell r="I31">
            <v>2.0299999999999998</v>
          </cell>
          <cell r="J31" t="e">
            <v>#N/A</v>
          </cell>
          <cell r="K31">
            <v>0.9</v>
          </cell>
        </row>
        <row r="32">
          <cell r="A32" t="str">
            <v>介護保険事業特別会計</v>
          </cell>
          <cell r="B32" t="e">
            <v>#N/A</v>
          </cell>
          <cell r="C32">
            <v>0.53</v>
          </cell>
          <cell r="D32" t="e">
            <v>#N/A</v>
          </cell>
          <cell r="E32">
            <v>1.2</v>
          </cell>
          <cell r="F32" t="e">
            <v>#N/A</v>
          </cell>
          <cell r="G32">
            <v>1.29</v>
          </cell>
          <cell r="H32" t="e">
            <v>#N/A</v>
          </cell>
          <cell r="I32">
            <v>1.63</v>
          </cell>
          <cell r="J32" t="e">
            <v>#N/A</v>
          </cell>
          <cell r="K32">
            <v>1.06</v>
          </cell>
        </row>
        <row r="33">
          <cell r="A33" t="str">
            <v>交通事業会計</v>
          </cell>
          <cell r="B33" t="e">
            <v>#N/A</v>
          </cell>
          <cell r="C33">
            <v>1.52</v>
          </cell>
          <cell r="D33" t="e">
            <v>#N/A</v>
          </cell>
          <cell r="E33">
            <v>1.63</v>
          </cell>
          <cell r="F33" t="e">
            <v>#N/A</v>
          </cell>
          <cell r="G33">
            <v>1.83</v>
          </cell>
          <cell r="H33" t="e">
            <v>#N/A</v>
          </cell>
          <cell r="I33">
            <v>1.8</v>
          </cell>
          <cell r="J33" t="e">
            <v>#N/A</v>
          </cell>
          <cell r="K33">
            <v>1.84</v>
          </cell>
        </row>
        <row r="34">
          <cell r="A34" t="str">
            <v>一般会計</v>
          </cell>
          <cell r="B34" t="e">
            <v>#N/A</v>
          </cell>
          <cell r="C34">
            <v>3.48</v>
          </cell>
          <cell r="D34" t="e">
            <v>#N/A</v>
          </cell>
          <cell r="E34">
            <v>4.29</v>
          </cell>
          <cell r="F34" t="e">
            <v>#N/A</v>
          </cell>
          <cell r="G34">
            <v>3.08</v>
          </cell>
          <cell r="H34" t="e">
            <v>#N/A</v>
          </cell>
          <cell r="I34">
            <v>3.72</v>
          </cell>
          <cell r="J34" t="e">
            <v>#N/A</v>
          </cell>
          <cell r="K34">
            <v>3.12</v>
          </cell>
        </row>
        <row r="35">
          <cell r="A35" t="str">
            <v>下水道事業会計</v>
          </cell>
          <cell r="B35" t="e">
            <v>#N/A</v>
          </cell>
          <cell r="C35">
            <v>4.7699999999999996</v>
          </cell>
          <cell r="D35" t="e">
            <v>#N/A</v>
          </cell>
          <cell r="E35">
            <v>4.75</v>
          </cell>
          <cell r="F35" t="e">
            <v>#N/A</v>
          </cell>
          <cell r="G35">
            <v>5.78</v>
          </cell>
          <cell r="H35" t="e">
            <v>#N/A</v>
          </cell>
          <cell r="I35">
            <v>6.25</v>
          </cell>
          <cell r="J35" t="e">
            <v>#N/A</v>
          </cell>
          <cell r="K35">
            <v>6.74</v>
          </cell>
        </row>
        <row r="36">
          <cell r="A36" t="str">
            <v>水道事業会計</v>
          </cell>
          <cell r="B36" t="e">
            <v>#N/A</v>
          </cell>
          <cell r="C36">
            <v>8.61</v>
          </cell>
          <cell r="D36" t="e">
            <v>#N/A</v>
          </cell>
          <cell r="E36">
            <v>9.4</v>
          </cell>
          <cell r="F36" t="e">
            <v>#N/A</v>
          </cell>
          <cell r="G36">
            <v>9.9499999999999993</v>
          </cell>
          <cell r="H36" t="e">
            <v>#N/A</v>
          </cell>
          <cell r="I36">
            <v>10.210000000000001</v>
          </cell>
          <cell r="J36" t="e">
            <v>#N/A</v>
          </cell>
          <cell r="K36">
            <v>10.89</v>
          </cell>
        </row>
        <row r="40">
          <cell r="B40" t="str">
            <v>H26</v>
          </cell>
          <cell r="C40">
            <v>0</v>
          </cell>
          <cell r="D40">
            <v>0</v>
          </cell>
          <cell r="E40" t="str">
            <v>H27</v>
          </cell>
          <cell r="F40">
            <v>0</v>
          </cell>
          <cell r="G40">
            <v>0</v>
          </cell>
          <cell r="H40" t="str">
            <v>H28</v>
          </cell>
          <cell r="I40">
            <v>0</v>
          </cell>
          <cell r="J40">
            <v>0</v>
          </cell>
          <cell r="K40" t="str">
            <v>H29</v>
          </cell>
          <cell r="L40">
            <v>0</v>
          </cell>
          <cell r="M40">
            <v>0</v>
          </cell>
          <cell r="N40" t="str">
            <v>H30</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8502</v>
          </cell>
          <cell r="E42">
            <v>0</v>
          </cell>
          <cell r="F42">
            <v>0</v>
          </cell>
          <cell r="G42">
            <v>8239</v>
          </cell>
          <cell r="H42">
            <v>0</v>
          </cell>
          <cell r="I42">
            <v>0</v>
          </cell>
          <cell r="J42">
            <v>8224</v>
          </cell>
          <cell r="K42">
            <v>0</v>
          </cell>
          <cell r="L42">
            <v>0</v>
          </cell>
          <cell r="M42">
            <v>7970</v>
          </cell>
          <cell r="N42">
            <v>0</v>
          </cell>
          <cell r="O42">
            <v>0</v>
          </cell>
          <cell r="P42">
            <v>7718</v>
          </cell>
        </row>
        <row r="43">
          <cell r="A43" t="str">
            <v>一時借入金の利子</v>
          </cell>
          <cell r="B43" t="str">
            <v>-</v>
          </cell>
          <cell r="C43">
            <v>0</v>
          </cell>
          <cell r="D43">
            <v>0</v>
          </cell>
          <cell r="E43" t="str">
            <v>-</v>
          </cell>
          <cell r="F43">
            <v>0</v>
          </cell>
          <cell r="G43">
            <v>0</v>
          </cell>
          <cell r="H43">
            <v>0</v>
          </cell>
          <cell r="I43">
            <v>0</v>
          </cell>
          <cell r="J43">
            <v>0</v>
          </cell>
          <cell r="K43">
            <v>0</v>
          </cell>
          <cell r="L43">
            <v>0</v>
          </cell>
          <cell r="M43">
            <v>0</v>
          </cell>
          <cell r="N43" t="str">
            <v>-</v>
          </cell>
          <cell r="O43">
            <v>0</v>
          </cell>
          <cell r="P43">
            <v>0</v>
          </cell>
        </row>
        <row r="44">
          <cell r="A44" t="str">
            <v>債務負担行為に基づく支出額</v>
          </cell>
          <cell r="B44">
            <v>108</v>
          </cell>
          <cell r="C44">
            <v>0</v>
          </cell>
          <cell r="D44">
            <v>0</v>
          </cell>
          <cell r="E44">
            <v>92</v>
          </cell>
          <cell r="F44">
            <v>0</v>
          </cell>
          <cell r="G44">
            <v>0</v>
          </cell>
          <cell r="H44">
            <v>101</v>
          </cell>
          <cell r="I44">
            <v>0</v>
          </cell>
          <cell r="J44">
            <v>0</v>
          </cell>
          <cell r="K44">
            <v>24</v>
          </cell>
          <cell r="L44">
            <v>0</v>
          </cell>
          <cell r="M44">
            <v>0</v>
          </cell>
          <cell r="N44">
            <v>11</v>
          </cell>
          <cell r="O44">
            <v>0</v>
          </cell>
          <cell r="P44">
            <v>0</v>
          </cell>
        </row>
        <row r="45">
          <cell r="A45" t="str">
            <v>組合等が起こした地方債の元利償還金に対する負担金等</v>
          </cell>
          <cell r="B45">
            <v>345</v>
          </cell>
          <cell r="C45">
            <v>0</v>
          </cell>
          <cell r="D45">
            <v>0</v>
          </cell>
          <cell r="E45">
            <v>373</v>
          </cell>
          <cell r="F45">
            <v>0</v>
          </cell>
          <cell r="G45">
            <v>0</v>
          </cell>
          <cell r="H45">
            <v>458</v>
          </cell>
          <cell r="I45">
            <v>0</v>
          </cell>
          <cell r="J45">
            <v>0</v>
          </cell>
          <cell r="K45">
            <v>471</v>
          </cell>
          <cell r="L45">
            <v>0</v>
          </cell>
          <cell r="M45">
            <v>0</v>
          </cell>
          <cell r="N45">
            <v>495</v>
          </cell>
          <cell r="O45">
            <v>0</v>
          </cell>
          <cell r="P45">
            <v>0</v>
          </cell>
        </row>
        <row r="46">
          <cell r="A46" t="str">
            <v>公営企業債の元利償還金に対する繰入金</v>
          </cell>
          <cell r="B46">
            <v>1790</v>
          </cell>
          <cell r="C46">
            <v>0</v>
          </cell>
          <cell r="D46">
            <v>0</v>
          </cell>
          <cell r="E46">
            <v>1821</v>
          </cell>
          <cell r="F46">
            <v>0</v>
          </cell>
          <cell r="G46">
            <v>0</v>
          </cell>
          <cell r="H46">
            <v>1817</v>
          </cell>
          <cell r="I46">
            <v>0</v>
          </cell>
          <cell r="J46">
            <v>0</v>
          </cell>
          <cell r="K46">
            <v>1668</v>
          </cell>
          <cell r="L46">
            <v>0</v>
          </cell>
          <cell r="M46">
            <v>0</v>
          </cell>
          <cell r="N46">
            <v>1616</v>
          </cell>
          <cell r="O46">
            <v>0</v>
          </cell>
          <cell r="P46">
            <v>0</v>
          </cell>
        </row>
        <row r="47">
          <cell r="A47" t="str">
            <v>満期一括償還地方債に係る年度割相当額</v>
          </cell>
          <cell r="B47">
            <v>3</v>
          </cell>
          <cell r="C47">
            <v>0</v>
          </cell>
          <cell r="D47">
            <v>0</v>
          </cell>
          <cell r="E47">
            <v>3</v>
          </cell>
          <cell r="F47">
            <v>0</v>
          </cell>
          <cell r="G47">
            <v>0</v>
          </cell>
          <cell r="H47">
            <v>3</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8791</v>
          </cell>
          <cell r="C49">
            <v>0</v>
          </cell>
          <cell r="D49">
            <v>0</v>
          </cell>
          <cell r="E49">
            <v>8189</v>
          </cell>
          <cell r="F49">
            <v>0</v>
          </cell>
          <cell r="G49">
            <v>0</v>
          </cell>
          <cell r="H49">
            <v>7888</v>
          </cell>
          <cell r="I49">
            <v>0</v>
          </cell>
          <cell r="J49">
            <v>0</v>
          </cell>
          <cell r="K49">
            <v>7294</v>
          </cell>
          <cell r="L49">
            <v>0</v>
          </cell>
          <cell r="M49">
            <v>0</v>
          </cell>
          <cell r="N49">
            <v>6693</v>
          </cell>
          <cell r="O49">
            <v>0</v>
          </cell>
          <cell r="P49">
            <v>0</v>
          </cell>
        </row>
        <row r="50">
          <cell r="A50" t="str">
            <v>実質公債費比率の分子</v>
          </cell>
          <cell r="B50" t="e">
            <v>#N/A</v>
          </cell>
          <cell r="C50">
            <v>2535</v>
          </cell>
          <cell r="D50" t="e">
            <v>#N/A</v>
          </cell>
          <cell r="E50" t="e">
            <v>#N/A</v>
          </cell>
          <cell r="F50">
            <v>2239</v>
          </cell>
          <cell r="G50" t="e">
            <v>#N/A</v>
          </cell>
          <cell r="H50" t="e">
            <v>#N/A</v>
          </cell>
          <cell r="I50">
            <v>2043</v>
          </cell>
          <cell r="J50" t="e">
            <v>#N/A</v>
          </cell>
          <cell r="K50" t="e">
            <v>#N/A</v>
          </cell>
          <cell r="L50">
            <v>1487</v>
          </cell>
          <cell r="M50" t="e">
            <v>#N/A</v>
          </cell>
          <cell r="N50" t="e">
            <v>#N/A</v>
          </cell>
          <cell r="O50">
            <v>1097</v>
          </cell>
          <cell r="P50" t="e">
            <v>#N/A</v>
          </cell>
        </row>
        <row r="54">
          <cell r="B54" t="str">
            <v>H26</v>
          </cell>
          <cell r="C54">
            <v>0</v>
          </cell>
          <cell r="D54">
            <v>0</v>
          </cell>
          <cell r="E54" t="str">
            <v>H27</v>
          </cell>
          <cell r="F54">
            <v>0</v>
          </cell>
          <cell r="G54">
            <v>0</v>
          </cell>
          <cell r="H54" t="str">
            <v>H28</v>
          </cell>
          <cell r="I54">
            <v>0</v>
          </cell>
          <cell r="J54">
            <v>0</v>
          </cell>
          <cell r="K54" t="str">
            <v>H29</v>
          </cell>
          <cell r="L54">
            <v>0</v>
          </cell>
          <cell r="M54">
            <v>0</v>
          </cell>
          <cell r="N54" t="str">
            <v>H30</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67933</v>
          </cell>
          <cell r="E56">
            <v>0</v>
          </cell>
          <cell r="F56">
            <v>0</v>
          </cell>
          <cell r="G56">
            <v>69319</v>
          </cell>
          <cell r="H56">
            <v>0</v>
          </cell>
          <cell r="I56">
            <v>0</v>
          </cell>
          <cell r="J56">
            <v>67411</v>
          </cell>
          <cell r="K56">
            <v>0</v>
          </cell>
          <cell r="L56">
            <v>0</v>
          </cell>
          <cell r="M56">
            <v>65258</v>
          </cell>
          <cell r="N56">
            <v>0</v>
          </cell>
          <cell r="O56">
            <v>0</v>
          </cell>
          <cell r="P56">
            <v>63856</v>
          </cell>
        </row>
        <row r="57">
          <cell r="A57" t="str">
            <v>充当可能特定歳入</v>
          </cell>
          <cell r="B57">
            <v>0</v>
          </cell>
          <cell r="C57">
            <v>0</v>
          </cell>
          <cell r="D57">
            <v>21216</v>
          </cell>
          <cell r="E57">
            <v>0</v>
          </cell>
          <cell r="F57">
            <v>0</v>
          </cell>
          <cell r="G57">
            <v>21059</v>
          </cell>
          <cell r="H57">
            <v>0</v>
          </cell>
          <cell r="I57">
            <v>0</v>
          </cell>
          <cell r="J57">
            <v>20689</v>
          </cell>
          <cell r="K57">
            <v>0</v>
          </cell>
          <cell r="L57">
            <v>0</v>
          </cell>
          <cell r="M57">
            <v>21116</v>
          </cell>
          <cell r="N57">
            <v>0</v>
          </cell>
          <cell r="O57">
            <v>0</v>
          </cell>
          <cell r="P57">
            <v>21123</v>
          </cell>
        </row>
        <row r="58">
          <cell r="A58" t="str">
            <v>充当可能基金</v>
          </cell>
          <cell r="B58">
            <v>0</v>
          </cell>
          <cell r="C58">
            <v>0</v>
          </cell>
          <cell r="D58">
            <v>13118</v>
          </cell>
          <cell r="E58">
            <v>0</v>
          </cell>
          <cell r="F58">
            <v>0</v>
          </cell>
          <cell r="G58">
            <v>13555</v>
          </cell>
          <cell r="H58">
            <v>0</v>
          </cell>
          <cell r="I58">
            <v>0</v>
          </cell>
          <cell r="J58">
            <v>11999</v>
          </cell>
          <cell r="K58">
            <v>0</v>
          </cell>
          <cell r="L58">
            <v>0</v>
          </cell>
          <cell r="M58">
            <v>12972</v>
          </cell>
          <cell r="N58">
            <v>0</v>
          </cell>
          <cell r="O58">
            <v>0</v>
          </cell>
          <cell r="P58">
            <v>13566</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11562</v>
          </cell>
          <cell r="C62">
            <v>0</v>
          </cell>
          <cell r="D62">
            <v>0</v>
          </cell>
          <cell r="E62">
            <v>10752</v>
          </cell>
          <cell r="F62">
            <v>0</v>
          </cell>
          <cell r="G62">
            <v>0</v>
          </cell>
          <cell r="H62">
            <v>11031</v>
          </cell>
          <cell r="I62">
            <v>0</v>
          </cell>
          <cell r="J62">
            <v>0</v>
          </cell>
          <cell r="K62">
            <v>11197</v>
          </cell>
          <cell r="L62">
            <v>0</v>
          </cell>
          <cell r="M62">
            <v>0</v>
          </cell>
          <cell r="N62">
            <v>11103</v>
          </cell>
          <cell r="O62">
            <v>0</v>
          </cell>
          <cell r="P62">
            <v>0</v>
          </cell>
        </row>
        <row r="63">
          <cell r="A63" t="str">
            <v>組合等負担等見込額</v>
          </cell>
          <cell r="B63">
            <v>6403</v>
          </cell>
          <cell r="C63">
            <v>0</v>
          </cell>
          <cell r="D63">
            <v>0</v>
          </cell>
          <cell r="E63">
            <v>6440</v>
          </cell>
          <cell r="F63">
            <v>0</v>
          </cell>
          <cell r="G63">
            <v>0</v>
          </cell>
          <cell r="H63">
            <v>6464</v>
          </cell>
          <cell r="I63">
            <v>0</v>
          </cell>
          <cell r="J63">
            <v>0</v>
          </cell>
          <cell r="K63">
            <v>6380</v>
          </cell>
          <cell r="L63">
            <v>0</v>
          </cell>
          <cell r="M63">
            <v>0</v>
          </cell>
          <cell r="N63">
            <v>6202</v>
          </cell>
          <cell r="O63">
            <v>0</v>
          </cell>
          <cell r="P63">
            <v>0</v>
          </cell>
        </row>
        <row r="64">
          <cell r="A64" t="str">
            <v>公営企業債等繰入見込額</v>
          </cell>
          <cell r="B64">
            <v>23278</v>
          </cell>
          <cell r="C64">
            <v>0</v>
          </cell>
          <cell r="D64">
            <v>0</v>
          </cell>
          <cell r="E64">
            <v>23040</v>
          </cell>
          <cell r="F64">
            <v>0</v>
          </cell>
          <cell r="G64">
            <v>0</v>
          </cell>
          <cell r="H64">
            <v>22745</v>
          </cell>
          <cell r="I64">
            <v>0</v>
          </cell>
          <cell r="J64">
            <v>0</v>
          </cell>
          <cell r="K64">
            <v>21549</v>
          </cell>
          <cell r="L64">
            <v>0</v>
          </cell>
          <cell r="M64">
            <v>0</v>
          </cell>
          <cell r="N64">
            <v>20180</v>
          </cell>
          <cell r="O64">
            <v>0</v>
          </cell>
          <cell r="P64">
            <v>0</v>
          </cell>
        </row>
        <row r="65">
          <cell r="A65" t="str">
            <v>債務負担行為に基づく支出予定額</v>
          </cell>
          <cell r="B65">
            <v>1992</v>
          </cell>
          <cell r="C65">
            <v>0</v>
          </cell>
          <cell r="D65">
            <v>0</v>
          </cell>
          <cell r="E65">
            <v>1862</v>
          </cell>
          <cell r="F65">
            <v>0</v>
          </cell>
          <cell r="G65">
            <v>0</v>
          </cell>
          <cell r="H65">
            <v>1740</v>
          </cell>
          <cell r="I65">
            <v>0</v>
          </cell>
          <cell r="J65">
            <v>0</v>
          </cell>
          <cell r="K65">
            <v>1702</v>
          </cell>
          <cell r="L65">
            <v>0</v>
          </cell>
          <cell r="M65">
            <v>0</v>
          </cell>
          <cell r="N65">
            <v>1651</v>
          </cell>
          <cell r="O65">
            <v>0</v>
          </cell>
          <cell r="P65">
            <v>0</v>
          </cell>
        </row>
        <row r="66">
          <cell r="A66" t="str">
            <v>一般会計等に係る地方債の現在高</v>
          </cell>
          <cell r="B66">
            <v>75225</v>
          </cell>
          <cell r="C66">
            <v>0</v>
          </cell>
          <cell r="D66">
            <v>0</v>
          </cell>
          <cell r="E66">
            <v>72664</v>
          </cell>
          <cell r="F66">
            <v>0</v>
          </cell>
          <cell r="G66">
            <v>0</v>
          </cell>
          <cell r="H66">
            <v>68834</v>
          </cell>
          <cell r="I66">
            <v>0</v>
          </cell>
          <cell r="J66">
            <v>0</v>
          </cell>
          <cell r="K66">
            <v>67145</v>
          </cell>
          <cell r="L66">
            <v>0</v>
          </cell>
          <cell r="M66">
            <v>0</v>
          </cell>
          <cell r="N66">
            <v>65873</v>
          </cell>
          <cell r="O66">
            <v>0</v>
          </cell>
          <cell r="P66">
            <v>0</v>
          </cell>
        </row>
        <row r="67">
          <cell r="A67" t="str">
            <v>将来負担比率の分子</v>
          </cell>
          <cell r="B67" t="e">
            <v>#N/A</v>
          </cell>
          <cell r="C67">
            <v>16194</v>
          </cell>
          <cell r="D67" t="e">
            <v>#N/A</v>
          </cell>
          <cell r="E67" t="e">
            <v>#N/A</v>
          </cell>
          <cell r="F67">
            <v>10825</v>
          </cell>
          <cell r="G67" t="e">
            <v>#N/A</v>
          </cell>
          <cell r="H67" t="e">
            <v>#N/A</v>
          </cell>
          <cell r="I67">
            <v>10715</v>
          </cell>
          <cell r="J67" t="e">
            <v>#N/A</v>
          </cell>
          <cell r="K67" t="e">
            <v>#N/A</v>
          </cell>
          <cell r="L67">
            <v>8628</v>
          </cell>
          <cell r="M67" t="e">
            <v>#N/A</v>
          </cell>
          <cell r="N67" t="e">
            <v>#N/A</v>
          </cell>
          <cell r="O67">
            <v>6464</v>
          </cell>
          <cell r="P67" t="e">
            <v>#N/A</v>
          </cell>
        </row>
        <row r="71">
          <cell r="B71" t="str">
            <v>H28</v>
          </cell>
          <cell r="C71" t="str">
            <v>H29</v>
          </cell>
          <cell r="D71" t="str">
            <v>H30</v>
          </cell>
        </row>
        <row r="72">
          <cell r="A72" t="str">
            <v>財政調整基金</v>
          </cell>
          <cell r="B72">
            <v>3543</v>
          </cell>
          <cell r="C72">
            <v>3551</v>
          </cell>
          <cell r="D72">
            <v>3631</v>
          </cell>
        </row>
        <row r="73">
          <cell r="A73" t="str">
            <v>減債基金</v>
          </cell>
          <cell r="B73">
            <v>402</v>
          </cell>
          <cell r="C73">
            <v>402</v>
          </cell>
          <cell r="D73">
            <v>402</v>
          </cell>
        </row>
        <row r="74">
          <cell r="A74" t="str">
            <v>その他特定目的基金</v>
          </cell>
          <cell r="B74">
            <v>9017</v>
          </cell>
          <cell r="C74">
            <v>9312</v>
          </cell>
          <cell r="D74">
            <v>8989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6" t="s">
        <v>18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2"/>
      <c r="DK1" s="42"/>
      <c r="DL1" s="42"/>
      <c r="DM1" s="42"/>
      <c r="DN1" s="42"/>
      <c r="DO1" s="42"/>
    </row>
    <row r="2" spans="1:119" ht="24.75" thickBot="1" x14ac:dyDescent="0.2">
      <c r="A2" s="41"/>
      <c r="B2" s="44" t="s">
        <v>19</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7" t="s">
        <v>20</v>
      </c>
      <c r="C3" s="398"/>
      <c r="D3" s="398"/>
      <c r="E3" s="399"/>
      <c r="F3" s="399"/>
      <c r="G3" s="399"/>
      <c r="H3" s="399"/>
      <c r="I3" s="399"/>
      <c r="J3" s="399"/>
      <c r="K3" s="399"/>
      <c r="L3" s="399" t="s">
        <v>21</v>
      </c>
      <c r="M3" s="399"/>
      <c r="N3" s="399"/>
      <c r="O3" s="399"/>
      <c r="P3" s="399"/>
      <c r="Q3" s="399"/>
      <c r="R3" s="406"/>
      <c r="S3" s="406"/>
      <c r="T3" s="406"/>
      <c r="U3" s="406"/>
      <c r="V3" s="407"/>
      <c r="W3" s="381" t="s">
        <v>22</v>
      </c>
      <c r="X3" s="382"/>
      <c r="Y3" s="382"/>
      <c r="Z3" s="382"/>
      <c r="AA3" s="382"/>
      <c r="AB3" s="398"/>
      <c r="AC3" s="406" t="s">
        <v>23</v>
      </c>
      <c r="AD3" s="382"/>
      <c r="AE3" s="382"/>
      <c r="AF3" s="382"/>
      <c r="AG3" s="382"/>
      <c r="AH3" s="382"/>
      <c r="AI3" s="382"/>
      <c r="AJ3" s="382"/>
      <c r="AK3" s="382"/>
      <c r="AL3" s="383"/>
      <c r="AM3" s="381" t="s">
        <v>24</v>
      </c>
      <c r="AN3" s="382"/>
      <c r="AO3" s="382"/>
      <c r="AP3" s="382"/>
      <c r="AQ3" s="382"/>
      <c r="AR3" s="382"/>
      <c r="AS3" s="382"/>
      <c r="AT3" s="382"/>
      <c r="AU3" s="382"/>
      <c r="AV3" s="382"/>
      <c r="AW3" s="382"/>
      <c r="AX3" s="383"/>
      <c r="AY3" s="418" t="s">
        <v>25</v>
      </c>
      <c r="AZ3" s="419"/>
      <c r="BA3" s="419"/>
      <c r="BB3" s="419"/>
      <c r="BC3" s="419"/>
      <c r="BD3" s="419"/>
      <c r="BE3" s="419"/>
      <c r="BF3" s="419"/>
      <c r="BG3" s="419"/>
      <c r="BH3" s="419"/>
      <c r="BI3" s="419"/>
      <c r="BJ3" s="419"/>
      <c r="BK3" s="419"/>
      <c r="BL3" s="419"/>
      <c r="BM3" s="420"/>
      <c r="BN3" s="381" t="s">
        <v>26</v>
      </c>
      <c r="BO3" s="382"/>
      <c r="BP3" s="382"/>
      <c r="BQ3" s="382"/>
      <c r="BR3" s="382"/>
      <c r="BS3" s="382"/>
      <c r="BT3" s="382"/>
      <c r="BU3" s="383"/>
      <c r="BV3" s="381" t="s">
        <v>27</v>
      </c>
      <c r="BW3" s="382"/>
      <c r="BX3" s="382"/>
      <c r="BY3" s="382"/>
      <c r="BZ3" s="382"/>
      <c r="CA3" s="382"/>
      <c r="CB3" s="382"/>
      <c r="CC3" s="383"/>
      <c r="CD3" s="418" t="s">
        <v>25</v>
      </c>
      <c r="CE3" s="419"/>
      <c r="CF3" s="419"/>
      <c r="CG3" s="419"/>
      <c r="CH3" s="419"/>
      <c r="CI3" s="419"/>
      <c r="CJ3" s="419"/>
      <c r="CK3" s="419"/>
      <c r="CL3" s="419"/>
      <c r="CM3" s="419"/>
      <c r="CN3" s="419"/>
      <c r="CO3" s="419"/>
      <c r="CP3" s="419"/>
      <c r="CQ3" s="419"/>
      <c r="CR3" s="419"/>
      <c r="CS3" s="420"/>
      <c r="CT3" s="381" t="s">
        <v>28</v>
      </c>
      <c r="CU3" s="382"/>
      <c r="CV3" s="382"/>
      <c r="CW3" s="382"/>
      <c r="CX3" s="382"/>
      <c r="CY3" s="382"/>
      <c r="CZ3" s="382"/>
      <c r="DA3" s="383"/>
      <c r="DB3" s="381" t="s">
        <v>29</v>
      </c>
      <c r="DC3" s="382"/>
      <c r="DD3" s="382"/>
      <c r="DE3" s="382"/>
      <c r="DF3" s="382"/>
      <c r="DG3" s="382"/>
      <c r="DH3" s="382"/>
      <c r="DI3" s="383"/>
      <c r="DJ3" s="41"/>
      <c r="DK3" s="41"/>
      <c r="DL3" s="41"/>
      <c r="DM3" s="41"/>
      <c r="DN3" s="41"/>
      <c r="DO3" s="41"/>
    </row>
    <row r="4" spans="1:119" ht="18.75" customHeight="1" x14ac:dyDescent="0.15">
      <c r="A4" s="4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30</v>
      </c>
      <c r="AZ4" s="385"/>
      <c r="BA4" s="385"/>
      <c r="BB4" s="385"/>
      <c r="BC4" s="385"/>
      <c r="BD4" s="385"/>
      <c r="BE4" s="385"/>
      <c r="BF4" s="385"/>
      <c r="BG4" s="385"/>
      <c r="BH4" s="385"/>
      <c r="BI4" s="385"/>
      <c r="BJ4" s="385"/>
      <c r="BK4" s="385"/>
      <c r="BL4" s="385"/>
      <c r="BM4" s="386"/>
      <c r="BN4" s="387">
        <v>65063195</v>
      </c>
      <c r="BO4" s="388"/>
      <c r="BP4" s="388"/>
      <c r="BQ4" s="388"/>
      <c r="BR4" s="388"/>
      <c r="BS4" s="388"/>
      <c r="BT4" s="388"/>
      <c r="BU4" s="389"/>
      <c r="BV4" s="387">
        <v>66681594</v>
      </c>
      <c r="BW4" s="388"/>
      <c r="BX4" s="388"/>
      <c r="BY4" s="388"/>
      <c r="BZ4" s="388"/>
      <c r="CA4" s="388"/>
      <c r="CB4" s="388"/>
      <c r="CC4" s="389"/>
      <c r="CD4" s="390" t="s">
        <v>31</v>
      </c>
      <c r="CE4" s="391"/>
      <c r="CF4" s="391"/>
      <c r="CG4" s="391"/>
      <c r="CH4" s="391"/>
      <c r="CI4" s="391"/>
      <c r="CJ4" s="391"/>
      <c r="CK4" s="391"/>
      <c r="CL4" s="391"/>
      <c r="CM4" s="391"/>
      <c r="CN4" s="391"/>
      <c r="CO4" s="391"/>
      <c r="CP4" s="391"/>
      <c r="CQ4" s="391"/>
      <c r="CR4" s="391"/>
      <c r="CS4" s="392"/>
      <c r="CT4" s="393">
        <v>3.1</v>
      </c>
      <c r="CU4" s="394"/>
      <c r="CV4" s="394"/>
      <c r="CW4" s="394"/>
      <c r="CX4" s="394"/>
      <c r="CY4" s="394"/>
      <c r="CZ4" s="394"/>
      <c r="DA4" s="395"/>
      <c r="DB4" s="393">
        <v>3.7</v>
      </c>
      <c r="DC4" s="394"/>
      <c r="DD4" s="394"/>
      <c r="DE4" s="394"/>
      <c r="DF4" s="394"/>
      <c r="DG4" s="394"/>
      <c r="DH4" s="394"/>
      <c r="DI4" s="395"/>
      <c r="DJ4" s="41"/>
      <c r="DK4" s="41"/>
      <c r="DL4" s="41"/>
      <c r="DM4" s="41"/>
      <c r="DN4" s="41"/>
      <c r="DO4" s="41"/>
    </row>
    <row r="5" spans="1:119" ht="18.75" customHeight="1" x14ac:dyDescent="0.15">
      <c r="A5" s="4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47" t="s">
        <v>32</v>
      </c>
      <c r="AN5" s="448"/>
      <c r="AO5" s="448"/>
      <c r="AP5" s="448"/>
      <c r="AQ5" s="448"/>
      <c r="AR5" s="448"/>
      <c r="AS5" s="448"/>
      <c r="AT5" s="449"/>
      <c r="AU5" s="450" t="s">
        <v>33</v>
      </c>
      <c r="AV5" s="451"/>
      <c r="AW5" s="451"/>
      <c r="AX5" s="451"/>
      <c r="AY5" s="452" t="s">
        <v>34</v>
      </c>
      <c r="AZ5" s="453"/>
      <c r="BA5" s="453"/>
      <c r="BB5" s="453"/>
      <c r="BC5" s="453"/>
      <c r="BD5" s="453"/>
      <c r="BE5" s="453"/>
      <c r="BF5" s="453"/>
      <c r="BG5" s="453"/>
      <c r="BH5" s="453"/>
      <c r="BI5" s="453"/>
      <c r="BJ5" s="453"/>
      <c r="BK5" s="453"/>
      <c r="BL5" s="453"/>
      <c r="BM5" s="454"/>
      <c r="BN5" s="455">
        <v>63458593</v>
      </c>
      <c r="BO5" s="456"/>
      <c r="BP5" s="456"/>
      <c r="BQ5" s="456"/>
      <c r="BR5" s="456"/>
      <c r="BS5" s="456"/>
      <c r="BT5" s="456"/>
      <c r="BU5" s="457"/>
      <c r="BV5" s="455">
        <v>65203509</v>
      </c>
      <c r="BW5" s="456"/>
      <c r="BX5" s="456"/>
      <c r="BY5" s="456"/>
      <c r="BZ5" s="456"/>
      <c r="CA5" s="456"/>
      <c r="CB5" s="456"/>
      <c r="CC5" s="457"/>
      <c r="CD5" s="458" t="s">
        <v>35</v>
      </c>
      <c r="CE5" s="459"/>
      <c r="CF5" s="459"/>
      <c r="CG5" s="459"/>
      <c r="CH5" s="459"/>
      <c r="CI5" s="459"/>
      <c r="CJ5" s="459"/>
      <c r="CK5" s="459"/>
      <c r="CL5" s="459"/>
      <c r="CM5" s="459"/>
      <c r="CN5" s="459"/>
      <c r="CO5" s="459"/>
      <c r="CP5" s="459"/>
      <c r="CQ5" s="459"/>
      <c r="CR5" s="459"/>
      <c r="CS5" s="460"/>
      <c r="CT5" s="421">
        <v>93.8</v>
      </c>
      <c r="CU5" s="422"/>
      <c r="CV5" s="422"/>
      <c r="CW5" s="422"/>
      <c r="CX5" s="422"/>
      <c r="CY5" s="422"/>
      <c r="CZ5" s="422"/>
      <c r="DA5" s="423"/>
      <c r="DB5" s="421">
        <v>93.4</v>
      </c>
      <c r="DC5" s="422"/>
      <c r="DD5" s="422"/>
      <c r="DE5" s="422"/>
      <c r="DF5" s="422"/>
      <c r="DG5" s="422"/>
      <c r="DH5" s="422"/>
      <c r="DI5" s="423"/>
      <c r="DJ5" s="41"/>
      <c r="DK5" s="41"/>
      <c r="DL5" s="41"/>
      <c r="DM5" s="41"/>
      <c r="DN5" s="41"/>
      <c r="DO5" s="41"/>
    </row>
    <row r="6" spans="1:119" ht="18.75" customHeight="1" x14ac:dyDescent="0.15">
      <c r="A6" s="42"/>
      <c r="B6" s="424" t="s">
        <v>36</v>
      </c>
      <c r="C6" s="425"/>
      <c r="D6" s="425"/>
      <c r="E6" s="426"/>
      <c r="F6" s="426"/>
      <c r="G6" s="426"/>
      <c r="H6" s="426"/>
      <c r="I6" s="426"/>
      <c r="J6" s="426"/>
      <c r="K6" s="426"/>
      <c r="L6" s="426" t="s">
        <v>37</v>
      </c>
      <c r="M6" s="426"/>
      <c r="N6" s="426"/>
      <c r="O6" s="426"/>
      <c r="P6" s="426"/>
      <c r="Q6" s="426"/>
      <c r="R6" s="430"/>
      <c r="S6" s="430"/>
      <c r="T6" s="430"/>
      <c r="U6" s="430"/>
      <c r="V6" s="431"/>
      <c r="W6" s="434" t="s">
        <v>38</v>
      </c>
      <c r="X6" s="435"/>
      <c r="Y6" s="435"/>
      <c r="Z6" s="435"/>
      <c r="AA6" s="435"/>
      <c r="AB6" s="425"/>
      <c r="AC6" s="438" t="s">
        <v>39</v>
      </c>
      <c r="AD6" s="439"/>
      <c r="AE6" s="439"/>
      <c r="AF6" s="439"/>
      <c r="AG6" s="439"/>
      <c r="AH6" s="439"/>
      <c r="AI6" s="439"/>
      <c r="AJ6" s="439"/>
      <c r="AK6" s="439"/>
      <c r="AL6" s="440"/>
      <c r="AM6" s="447" t="s">
        <v>40</v>
      </c>
      <c r="AN6" s="448"/>
      <c r="AO6" s="448"/>
      <c r="AP6" s="448"/>
      <c r="AQ6" s="448"/>
      <c r="AR6" s="448"/>
      <c r="AS6" s="448"/>
      <c r="AT6" s="449"/>
      <c r="AU6" s="450" t="s">
        <v>33</v>
      </c>
      <c r="AV6" s="451"/>
      <c r="AW6" s="451"/>
      <c r="AX6" s="451"/>
      <c r="AY6" s="452" t="s">
        <v>41</v>
      </c>
      <c r="AZ6" s="453"/>
      <c r="BA6" s="453"/>
      <c r="BB6" s="453"/>
      <c r="BC6" s="453"/>
      <c r="BD6" s="453"/>
      <c r="BE6" s="453"/>
      <c r="BF6" s="453"/>
      <c r="BG6" s="453"/>
      <c r="BH6" s="453"/>
      <c r="BI6" s="453"/>
      <c r="BJ6" s="453"/>
      <c r="BK6" s="453"/>
      <c r="BL6" s="453"/>
      <c r="BM6" s="454"/>
      <c r="BN6" s="455">
        <v>1604602</v>
      </c>
      <c r="BO6" s="456"/>
      <c r="BP6" s="456"/>
      <c r="BQ6" s="456"/>
      <c r="BR6" s="456"/>
      <c r="BS6" s="456"/>
      <c r="BT6" s="456"/>
      <c r="BU6" s="457"/>
      <c r="BV6" s="455">
        <v>1478085</v>
      </c>
      <c r="BW6" s="456"/>
      <c r="BX6" s="456"/>
      <c r="BY6" s="456"/>
      <c r="BZ6" s="456"/>
      <c r="CA6" s="456"/>
      <c r="CB6" s="456"/>
      <c r="CC6" s="457"/>
      <c r="CD6" s="458" t="s">
        <v>42</v>
      </c>
      <c r="CE6" s="459"/>
      <c r="CF6" s="459"/>
      <c r="CG6" s="459"/>
      <c r="CH6" s="459"/>
      <c r="CI6" s="459"/>
      <c r="CJ6" s="459"/>
      <c r="CK6" s="459"/>
      <c r="CL6" s="459"/>
      <c r="CM6" s="459"/>
      <c r="CN6" s="459"/>
      <c r="CO6" s="459"/>
      <c r="CP6" s="459"/>
      <c r="CQ6" s="459"/>
      <c r="CR6" s="459"/>
      <c r="CS6" s="460"/>
      <c r="CT6" s="461">
        <v>100.5</v>
      </c>
      <c r="CU6" s="462"/>
      <c r="CV6" s="462"/>
      <c r="CW6" s="462"/>
      <c r="CX6" s="462"/>
      <c r="CY6" s="462"/>
      <c r="CZ6" s="462"/>
      <c r="DA6" s="463"/>
      <c r="DB6" s="461">
        <v>99.9</v>
      </c>
      <c r="DC6" s="462"/>
      <c r="DD6" s="462"/>
      <c r="DE6" s="462"/>
      <c r="DF6" s="462"/>
      <c r="DG6" s="462"/>
      <c r="DH6" s="462"/>
      <c r="DI6" s="463"/>
      <c r="DJ6" s="41"/>
      <c r="DK6" s="41"/>
      <c r="DL6" s="41"/>
      <c r="DM6" s="41"/>
      <c r="DN6" s="41"/>
      <c r="DO6" s="41"/>
    </row>
    <row r="7" spans="1:119" ht="18.75" customHeight="1" x14ac:dyDescent="0.15">
      <c r="A7" s="4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1"/>
      <c r="AD7" s="442"/>
      <c r="AE7" s="442"/>
      <c r="AF7" s="442"/>
      <c r="AG7" s="442"/>
      <c r="AH7" s="442"/>
      <c r="AI7" s="442"/>
      <c r="AJ7" s="442"/>
      <c r="AK7" s="442"/>
      <c r="AL7" s="443"/>
      <c r="AM7" s="447" t="s">
        <v>43</v>
      </c>
      <c r="AN7" s="448"/>
      <c r="AO7" s="448"/>
      <c r="AP7" s="448"/>
      <c r="AQ7" s="448"/>
      <c r="AR7" s="448"/>
      <c r="AS7" s="448"/>
      <c r="AT7" s="449"/>
      <c r="AU7" s="450" t="s">
        <v>44</v>
      </c>
      <c r="AV7" s="451"/>
      <c r="AW7" s="451"/>
      <c r="AX7" s="451"/>
      <c r="AY7" s="452" t="s">
        <v>45</v>
      </c>
      <c r="AZ7" s="453"/>
      <c r="BA7" s="453"/>
      <c r="BB7" s="453"/>
      <c r="BC7" s="453"/>
      <c r="BD7" s="453"/>
      <c r="BE7" s="453"/>
      <c r="BF7" s="453"/>
      <c r="BG7" s="453"/>
      <c r="BH7" s="453"/>
      <c r="BI7" s="453"/>
      <c r="BJ7" s="453"/>
      <c r="BK7" s="453"/>
      <c r="BL7" s="453"/>
      <c r="BM7" s="454"/>
      <c r="BN7" s="455">
        <v>469283</v>
      </c>
      <c r="BO7" s="456"/>
      <c r="BP7" s="456"/>
      <c r="BQ7" s="456"/>
      <c r="BR7" s="456"/>
      <c r="BS7" s="456"/>
      <c r="BT7" s="456"/>
      <c r="BU7" s="457"/>
      <c r="BV7" s="455">
        <v>118396</v>
      </c>
      <c r="BW7" s="456"/>
      <c r="BX7" s="456"/>
      <c r="BY7" s="456"/>
      <c r="BZ7" s="456"/>
      <c r="CA7" s="456"/>
      <c r="CB7" s="456"/>
      <c r="CC7" s="457"/>
      <c r="CD7" s="458" t="s">
        <v>46</v>
      </c>
      <c r="CE7" s="459"/>
      <c r="CF7" s="459"/>
      <c r="CG7" s="459"/>
      <c r="CH7" s="459"/>
      <c r="CI7" s="459"/>
      <c r="CJ7" s="459"/>
      <c r="CK7" s="459"/>
      <c r="CL7" s="459"/>
      <c r="CM7" s="459"/>
      <c r="CN7" s="459"/>
      <c r="CO7" s="459"/>
      <c r="CP7" s="459"/>
      <c r="CQ7" s="459"/>
      <c r="CR7" s="459"/>
      <c r="CS7" s="460"/>
      <c r="CT7" s="455">
        <v>36322778</v>
      </c>
      <c r="CU7" s="456"/>
      <c r="CV7" s="456"/>
      <c r="CW7" s="456"/>
      <c r="CX7" s="456"/>
      <c r="CY7" s="456"/>
      <c r="CZ7" s="456"/>
      <c r="DA7" s="457"/>
      <c r="DB7" s="455">
        <v>36485017</v>
      </c>
      <c r="DC7" s="456"/>
      <c r="DD7" s="456"/>
      <c r="DE7" s="456"/>
      <c r="DF7" s="456"/>
      <c r="DG7" s="456"/>
      <c r="DH7" s="456"/>
      <c r="DI7" s="457"/>
      <c r="DJ7" s="41"/>
      <c r="DK7" s="41"/>
      <c r="DL7" s="41"/>
      <c r="DM7" s="41"/>
      <c r="DN7" s="41"/>
      <c r="DO7" s="41"/>
    </row>
    <row r="8" spans="1:119" ht="18.75" customHeight="1" thickBot="1" x14ac:dyDescent="0.2">
      <c r="A8" s="4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47</v>
      </c>
      <c r="AN8" s="448"/>
      <c r="AO8" s="448"/>
      <c r="AP8" s="448"/>
      <c r="AQ8" s="448"/>
      <c r="AR8" s="448"/>
      <c r="AS8" s="448"/>
      <c r="AT8" s="449"/>
      <c r="AU8" s="450" t="s">
        <v>48</v>
      </c>
      <c r="AV8" s="451"/>
      <c r="AW8" s="451"/>
      <c r="AX8" s="451"/>
      <c r="AY8" s="452" t="s">
        <v>49</v>
      </c>
      <c r="AZ8" s="453"/>
      <c r="BA8" s="453"/>
      <c r="BB8" s="453"/>
      <c r="BC8" s="453"/>
      <c r="BD8" s="453"/>
      <c r="BE8" s="453"/>
      <c r="BF8" s="453"/>
      <c r="BG8" s="453"/>
      <c r="BH8" s="453"/>
      <c r="BI8" s="453"/>
      <c r="BJ8" s="453"/>
      <c r="BK8" s="453"/>
      <c r="BL8" s="453"/>
      <c r="BM8" s="454"/>
      <c r="BN8" s="455">
        <v>1135319</v>
      </c>
      <c r="BO8" s="456"/>
      <c r="BP8" s="456"/>
      <c r="BQ8" s="456"/>
      <c r="BR8" s="456"/>
      <c r="BS8" s="456"/>
      <c r="BT8" s="456"/>
      <c r="BU8" s="457"/>
      <c r="BV8" s="455">
        <v>1359689</v>
      </c>
      <c r="BW8" s="456"/>
      <c r="BX8" s="456"/>
      <c r="BY8" s="456"/>
      <c r="BZ8" s="456"/>
      <c r="CA8" s="456"/>
      <c r="CB8" s="456"/>
      <c r="CC8" s="457"/>
      <c r="CD8" s="458" t="s">
        <v>50</v>
      </c>
      <c r="CE8" s="459"/>
      <c r="CF8" s="459"/>
      <c r="CG8" s="459"/>
      <c r="CH8" s="459"/>
      <c r="CI8" s="459"/>
      <c r="CJ8" s="459"/>
      <c r="CK8" s="459"/>
      <c r="CL8" s="459"/>
      <c r="CM8" s="459"/>
      <c r="CN8" s="459"/>
      <c r="CO8" s="459"/>
      <c r="CP8" s="459"/>
      <c r="CQ8" s="459"/>
      <c r="CR8" s="459"/>
      <c r="CS8" s="460"/>
      <c r="CT8" s="464">
        <v>0.73</v>
      </c>
      <c r="CU8" s="465"/>
      <c r="CV8" s="465"/>
      <c r="CW8" s="465"/>
      <c r="CX8" s="465"/>
      <c r="CY8" s="465"/>
      <c r="CZ8" s="465"/>
      <c r="DA8" s="466"/>
      <c r="DB8" s="464">
        <v>0.72</v>
      </c>
      <c r="DC8" s="465"/>
      <c r="DD8" s="465"/>
      <c r="DE8" s="465"/>
      <c r="DF8" s="465"/>
      <c r="DG8" s="465"/>
      <c r="DH8" s="465"/>
      <c r="DI8" s="466"/>
      <c r="DJ8" s="41"/>
      <c r="DK8" s="41"/>
      <c r="DL8" s="41"/>
      <c r="DM8" s="41"/>
      <c r="DN8" s="41"/>
      <c r="DO8" s="41"/>
    </row>
    <row r="9" spans="1:119" ht="18.75" customHeight="1" thickBot="1" x14ac:dyDescent="0.2">
      <c r="A9" s="42"/>
      <c r="B9" s="418" t="s">
        <v>51</v>
      </c>
      <c r="C9" s="419"/>
      <c r="D9" s="419"/>
      <c r="E9" s="419"/>
      <c r="F9" s="419"/>
      <c r="G9" s="419"/>
      <c r="H9" s="419"/>
      <c r="I9" s="419"/>
      <c r="J9" s="419"/>
      <c r="K9" s="467"/>
      <c r="L9" s="468" t="s">
        <v>52</v>
      </c>
      <c r="M9" s="469"/>
      <c r="N9" s="469"/>
      <c r="O9" s="469"/>
      <c r="P9" s="469"/>
      <c r="Q9" s="470"/>
      <c r="R9" s="471">
        <v>169429</v>
      </c>
      <c r="S9" s="472"/>
      <c r="T9" s="472"/>
      <c r="U9" s="472"/>
      <c r="V9" s="473"/>
      <c r="W9" s="381" t="s">
        <v>53</v>
      </c>
      <c r="X9" s="382"/>
      <c r="Y9" s="382"/>
      <c r="Z9" s="382"/>
      <c r="AA9" s="382"/>
      <c r="AB9" s="382"/>
      <c r="AC9" s="382"/>
      <c r="AD9" s="382"/>
      <c r="AE9" s="382"/>
      <c r="AF9" s="382"/>
      <c r="AG9" s="382"/>
      <c r="AH9" s="382"/>
      <c r="AI9" s="382"/>
      <c r="AJ9" s="382"/>
      <c r="AK9" s="382"/>
      <c r="AL9" s="383"/>
      <c r="AM9" s="447" t="s">
        <v>54</v>
      </c>
      <c r="AN9" s="448"/>
      <c r="AO9" s="448"/>
      <c r="AP9" s="448"/>
      <c r="AQ9" s="448"/>
      <c r="AR9" s="448"/>
      <c r="AS9" s="448"/>
      <c r="AT9" s="449"/>
      <c r="AU9" s="450" t="s">
        <v>33</v>
      </c>
      <c r="AV9" s="451"/>
      <c r="AW9" s="451"/>
      <c r="AX9" s="451"/>
      <c r="AY9" s="452" t="s">
        <v>55</v>
      </c>
      <c r="AZ9" s="453"/>
      <c r="BA9" s="453"/>
      <c r="BB9" s="453"/>
      <c r="BC9" s="453"/>
      <c r="BD9" s="453"/>
      <c r="BE9" s="453"/>
      <c r="BF9" s="453"/>
      <c r="BG9" s="453"/>
      <c r="BH9" s="453"/>
      <c r="BI9" s="453"/>
      <c r="BJ9" s="453"/>
      <c r="BK9" s="453"/>
      <c r="BL9" s="453"/>
      <c r="BM9" s="454"/>
      <c r="BN9" s="455">
        <v>-224370</v>
      </c>
      <c r="BO9" s="456"/>
      <c r="BP9" s="456"/>
      <c r="BQ9" s="456"/>
      <c r="BR9" s="456"/>
      <c r="BS9" s="456"/>
      <c r="BT9" s="456"/>
      <c r="BU9" s="457"/>
      <c r="BV9" s="455">
        <v>239351</v>
      </c>
      <c r="BW9" s="456"/>
      <c r="BX9" s="456"/>
      <c r="BY9" s="456"/>
      <c r="BZ9" s="456"/>
      <c r="CA9" s="456"/>
      <c r="CB9" s="456"/>
      <c r="CC9" s="457"/>
      <c r="CD9" s="458" t="s">
        <v>56</v>
      </c>
      <c r="CE9" s="459"/>
      <c r="CF9" s="459"/>
      <c r="CG9" s="459"/>
      <c r="CH9" s="459"/>
      <c r="CI9" s="459"/>
      <c r="CJ9" s="459"/>
      <c r="CK9" s="459"/>
      <c r="CL9" s="459"/>
      <c r="CM9" s="459"/>
      <c r="CN9" s="459"/>
      <c r="CO9" s="459"/>
      <c r="CP9" s="459"/>
      <c r="CQ9" s="459"/>
      <c r="CR9" s="459"/>
      <c r="CS9" s="460"/>
      <c r="CT9" s="421">
        <v>15.2</v>
      </c>
      <c r="CU9" s="422"/>
      <c r="CV9" s="422"/>
      <c r="CW9" s="422"/>
      <c r="CX9" s="422"/>
      <c r="CY9" s="422"/>
      <c r="CZ9" s="422"/>
      <c r="DA9" s="423"/>
      <c r="DB9" s="421">
        <v>17</v>
      </c>
      <c r="DC9" s="422"/>
      <c r="DD9" s="422"/>
      <c r="DE9" s="422"/>
      <c r="DF9" s="422"/>
      <c r="DG9" s="422"/>
      <c r="DH9" s="422"/>
      <c r="DI9" s="423"/>
      <c r="DJ9" s="41"/>
      <c r="DK9" s="41"/>
      <c r="DL9" s="41"/>
      <c r="DM9" s="41"/>
      <c r="DN9" s="41"/>
      <c r="DO9" s="41"/>
    </row>
    <row r="10" spans="1:119" ht="18.75" customHeight="1" thickBot="1" x14ac:dyDescent="0.2">
      <c r="A10" s="42"/>
      <c r="B10" s="418"/>
      <c r="C10" s="419"/>
      <c r="D10" s="419"/>
      <c r="E10" s="419"/>
      <c r="F10" s="419"/>
      <c r="G10" s="419"/>
      <c r="H10" s="419"/>
      <c r="I10" s="419"/>
      <c r="J10" s="419"/>
      <c r="K10" s="467"/>
      <c r="L10" s="474" t="s">
        <v>57</v>
      </c>
      <c r="M10" s="448"/>
      <c r="N10" s="448"/>
      <c r="O10" s="448"/>
      <c r="P10" s="448"/>
      <c r="Q10" s="449"/>
      <c r="R10" s="475">
        <v>173772</v>
      </c>
      <c r="S10" s="476"/>
      <c r="T10" s="476"/>
      <c r="U10" s="476"/>
      <c r="V10" s="477"/>
      <c r="W10" s="412"/>
      <c r="X10" s="413"/>
      <c r="Y10" s="413"/>
      <c r="Z10" s="413"/>
      <c r="AA10" s="413"/>
      <c r="AB10" s="413"/>
      <c r="AC10" s="413"/>
      <c r="AD10" s="413"/>
      <c r="AE10" s="413"/>
      <c r="AF10" s="413"/>
      <c r="AG10" s="413"/>
      <c r="AH10" s="413"/>
      <c r="AI10" s="413"/>
      <c r="AJ10" s="413"/>
      <c r="AK10" s="413"/>
      <c r="AL10" s="416"/>
      <c r="AM10" s="447" t="s">
        <v>58</v>
      </c>
      <c r="AN10" s="448"/>
      <c r="AO10" s="448"/>
      <c r="AP10" s="448"/>
      <c r="AQ10" s="448"/>
      <c r="AR10" s="448"/>
      <c r="AS10" s="448"/>
      <c r="AT10" s="449"/>
      <c r="AU10" s="450" t="s">
        <v>59</v>
      </c>
      <c r="AV10" s="451"/>
      <c r="AW10" s="451"/>
      <c r="AX10" s="451"/>
      <c r="AY10" s="452" t="s">
        <v>60</v>
      </c>
      <c r="AZ10" s="453"/>
      <c r="BA10" s="453"/>
      <c r="BB10" s="453"/>
      <c r="BC10" s="453"/>
      <c r="BD10" s="453"/>
      <c r="BE10" s="453"/>
      <c r="BF10" s="453"/>
      <c r="BG10" s="453"/>
      <c r="BH10" s="453"/>
      <c r="BI10" s="453"/>
      <c r="BJ10" s="453"/>
      <c r="BK10" s="453"/>
      <c r="BL10" s="453"/>
      <c r="BM10" s="454"/>
      <c r="BN10" s="455">
        <v>682363</v>
      </c>
      <c r="BO10" s="456"/>
      <c r="BP10" s="456"/>
      <c r="BQ10" s="456"/>
      <c r="BR10" s="456"/>
      <c r="BS10" s="456"/>
      <c r="BT10" s="456"/>
      <c r="BU10" s="457"/>
      <c r="BV10" s="455">
        <v>738209</v>
      </c>
      <c r="BW10" s="456"/>
      <c r="BX10" s="456"/>
      <c r="BY10" s="456"/>
      <c r="BZ10" s="456"/>
      <c r="CA10" s="456"/>
      <c r="CB10" s="456"/>
      <c r="CC10" s="457"/>
      <c r="CD10" s="46" t="s">
        <v>61</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8"/>
      <c r="C11" s="419"/>
      <c r="D11" s="419"/>
      <c r="E11" s="419"/>
      <c r="F11" s="419"/>
      <c r="G11" s="419"/>
      <c r="H11" s="419"/>
      <c r="I11" s="419"/>
      <c r="J11" s="419"/>
      <c r="K11" s="467"/>
      <c r="L11" s="478" t="s">
        <v>62</v>
      </c>
      <c r="M11" s="479"/>
      <c r="N11" s="479"/>
      <c r="O11" s="479"/>
      <c r="P11" s="479"/>
      <c r="Q11" s="480"/>
      <c r="R11" s="481" t="s">
        <v>63</v>
      </c>
      <c r="S11" s="482"/>
      <c r="T11" s="482"/>
      <c r="U11" s="482"/>
      <c r="V11" s="483"/>
      <c r="W11" s="412"/>
      <c r="X11" s="413"/>
      <c r="Y11" s="413"/>
      <c r="Z11" s="413"/>
      <c r="AA11" s="413"/>
      <c r="AB11" s="413"/>
      <c r="AC11" s="413"/>
      <c r="AD11" s="413"/>
      <c r="AE11" s="413"/>
      <c r="AF11" s="413"/>
      <c r="AG11" s="413"/>
      <c r="AH11" s="413"/>
      <c r="AI11" s="413"/>
      <c r="AJ11" s="413"/>
      <c r="AK11" s="413"/>
      <c r="AL11" s="416"/>
      <c r="AM11" s="447" t="s">
        <v>64</v>
      </c>
      <c r="AN11" s="448"/>
      <c r="AO11" s="448"/>
      <c r="AP11" s="448"/>
      <c r="AQ11" s="448"/>
      <c r="AR11" s="448"/>
      <c r="AS11" s="448"/>
      <c r="AT11" s="449"/>
      <c r="AU11" s="450" t="s">
        <v>65</v>
      </c>
      <c r="AV11" s="451"/>
      <c r="AW11" s="451"/>
      <c r="AX11" s="451"/>
      <c r="AY11" s="452" t="s">
        <v>66</v>
      </c>
      <c r="AZ11" s="453"/>
      <c r="BA11" s="453"/>
      <c r="BB11" s="453"/>
      <c r="BC11" s="453"/>
      <c r="BD11" s="453"/>
      <c r="BE11" s="453"/>
      <c r="BF11" s="453"/>
      <c r="BG11" s="453"/>
      <c r="BH11" s="453"/>
      <c r="BI11" s="453"/>
      <c r="BJ11" s="453"/>
      <c r="BK11" s="453"/>
      <c r="BL11" s="453"/>
      <c r="BM11" s="454"/>
      <c r="BN11" s="455">
        <v>75730</v>
      </c>
      <c r="BO11" s="456"/>
      <c r="BP11" s="456"/>
      <c r="BQ11" s="456"/>
      <c r="BR11" s="456"/>
      <c r="BS11" s="456"/>
      <c r="BT11" s="456"/>
      <c r="BU11" s="457"/>
      <c r="BV11" s="455">
        <v>274925</v>
      </c>
      <c r="BW11" s="456"/>
      <c r="BX11" s="456"/>
      <c r="BY11" s="456"/>
      <c r="BZ11" s="456"/>
      <c r="CA11" s="456"/>
      <c r="CB11" s="456"/>
      <c r="CC11" s="457"/>
      <c r="CD11" s="458" t="s">
        <v>67</v>
      </c>
      <c r="CE11" s="459"/>
      <c r="CF11" s="459"/>
      <c r="CG11" s="459"/>
      <c r="CH11" s="459"/>
      <c r="CI11" s="459"/>
      <c r="CJ11" s="459"/>
      <c r="CK11" s="459"/>
      <c r="CL11" s="459"/>
      <c r="CM11" s="459"/>
      <c r="CN11" s="459"/>
      <c r="CO11" s="459"/>
      <c r="CP11" s="459"/>
      <c r="CQ11" s="459"/>
      <c r="CR11" s="459"/>
      <c r="CS11" s="460"/>
      <c r="CT11" s="464" t="s">
        <v>69</v>
      </c>
      <c r="CU11" s="465"/>
      <c r="CV11" s="465"/>
      <c r="CW11" s="465"/>
      <c r="CX11" s="465"/>
      <c r="CY11" s="465"/>
      <c r="CZ11" s="465"/>
      <c r="DA11" s="466"/>
      <c r="DB11" s="464" t="s">
        <v>69</v>
      </c>
      <c r="DC11" s="465"/>
      <c r="DD11" s="465"/>
      <c r="DE11" s="465"/>
      <c r="DF11" s="465"/>
      <c r="DG11" s="465"/>
      <c r="DH11" s="465"/>
      <c r="DI11" s="466"/>
      <c r="DJ11" s="41"/>
      <c r="DK11" s="41"/>
      <c r="DL11" s="41"/>
      <c r="DM11" s="41"/>
      <c r="DN11" s="41"/>
      <c r="DO11" s="41"/>
    </row>
    <row r="12" spans="1:119" ht="18.75" customHeight="1" x14ac:dyDescent="0.15">
      <c r="A12" s="42"/>
      <c r="B12" s="484" t="s">
        <v>70</v>
      </c>
      <c r="C12" s="485"/>
      <c r="D12" s="485"/>
      <c r="E12" s="485"/>
      <c r="F12" s="485"/>
      <c r="G12" s="485"/>
      <c r="H12" s="485"/>
      <c r="I12" s="485"/>
      <c r="J12" s="485"/>
      <c r="K12" s="486"/>
      <c r="L12" s="493" t="s">
        <v>71</v>
      </c>
      <c r="M12" s="494"/>
      <c r="N12" s="494"/>
      <c r="O12" s="494"/>
      <c r="P12" s="494"/>
      <c r="Q12" s="495"/>
      <c r="R12" s="496">
        <v>165409</v>
      </c>
      <c r="S12" s="497"/>
      <c r="T12" s="497"/>
      <c r="U12" s="497"/>
      <c r="V12" s="498"/>
      <c r="W12" s="499" t="s">
        <v>25</v>
      </c>
      <c r="X12" s="451"/>
      <c r="Y12" s="451"/>
      <c r="Z12" s="451"/>
      <c r="AA12" s="451"/>
      <c r="AB12" s="500"/>
      <c r="AC12" s="450" t="s">
        <v>72</v>
      </c>
      <c r="AD12" s="451"/>
      <c r="AE12" s="451"/>
      <c r="AF12" s="451"/>
      <c r="AG12" s="500"/>
      <c r="AH12" s="450" t="s">
        <v>73</v>
      </c>
      <c r="AI12" s="451"/>
      <c r="AJ12" s="451"/>
      <c r="AK12" s="451"/>
      <c r="AL12" s="501"/>
      <c r="AM12" s="447" t="s">
        <v>74</v>
      </c>
      <c r="AN12" s="448"/>
      <c r="AO12" s="448"/>
      <c r="AP12" s="448"/>
      <c r="AQ12" s="448"/>
      <c r="AR12" s="448"/>
      <c r="AS12" s="448"/>
      <c r="AT12" s="449"/>
      <c r="AU12" s="450" t="s">
        <v>75</v>
      </c>
      <c r="AV12" s="451"/>
      <c r="AW12" s="451"/>
      <c r="AX12" s="451"/>
      <c r="AY12" s="452" t="s">
        <v>76</v>
      </c>
      <c r="AZ12" s="453"/>
      <c r="BA12" s="453"/>
      <c r="BB12" s="453"/>
      <c r="BC12" s="453"/>
      <c r="BD12" s="453"/>
      <c r="BE12" s="453"/>
      <c r="BF12" s="453"/>
      <c r="BG12" s="453"/>
      <c r="BH12" s="453"/>
      <c r="BI12" s="453"/>
      <c r="BJ12" s="453"/>
      <c r="BK12" s="453"/>
      <c r="BL12" s="453"/>
      <c r="BM12" s="454"/>
      <c r="BN12" s="455">
        <v>602776</v>
      </c>
      <c r="BO12" s="456"/>
      <c r="BP12" s="456"/>
      <c r="BQ12" s="456"/>
      <c r="BR12" s="456"/>
      <c r="BS12" s="456"/>
      <c r="BT12" s="456"/>
      <c r="BU12" s="457"/>
      <c r="BV12" s="455">
        <v>730000</v>
      </c>
      <c r="BW12" s="456"/>
      <c r="BX12" s="456"/>
      <c r="BY12" s="456"/>
      <c r="BZ12" s="456"/>
      <c r="CA12" s="456"/>
      <c r="CB12" s="456"/>
      <c r="CC12" s="457"/>
      <c r="CD12" s="458" t="s">
        <v>77</v>
      </c>
      <c r="CE12" s="459"/>
      <c r="CF12" s="459"/>
      <c r="CG12" s="459"/>
      <c r="CH12" s="459"/>
      <c r="CI12" s="459"/>
      <c r="CJ12" s="459"/>
      <c r="CK12" s="459"/>
      <c r="CL12" s="459"/>
      <c r="CM12" s="459"/>
      <c r="CN12" s="459"/>
      <c r="CO12" s="459"/>
      <c r="CP12" s="459"/>
      <c r="CQ12" s="459"/>
      <c r="CR12" s="459"/>
      <c r="CS12" s="460"/>
      <c r="CT12" s="464" t="s">
        <v>78</v>
      </c>
      <c r="CU12" s="465"/>
      <c r="CV12" s="465"/>
      <c r="CW12" s="465"/>
      <c r="CX12" s="465"/>
      <c r="CY12" s="465"/>
      <c r="CZ12" s="465"/>
      <c r="DA12" s="466"/>
      <c r="DB12" s="464" t="s">
        <v>78</v>
      </c>
      <c r="DC12" s="465"/>
      <c r="DD12" s="465"/>
      <c r="DE12" s="465"/>
      <c r="DF12" s="465"/>
      <c r="DG12" s="465"/>
      <c r="DH12" s="465"/>
      <c r="DI12" s="466"/>
      <c r="DJ12" s="41"/>
      <c r="DK12" s="41"/>
      <c r="DL12" s="41"/>
      <c r="DM12" s="41"/>
      <c r="DN12" s="41"/>
      <c r="DO12" s="41"/>
    </row>
    <row r="13" spans="1:119" ht="18.75" customHeight="1" x14ac:dyDescent="0.15">
      <c r="A13" s="42"/>
      <c r="B13" s="487"/>
      <c r="C13" s="488"/>
      <c r="D13" s="488"/>
      <c r="E13" s="488"/>
      <c r="F13" s="488"/>
      <c r="G13" s="488"/>
      <c r="H13" s="488"/>
      <c r="I13" s="488"/>
      <c r="J13" s="488"/>
      <c r="K13" s="489"/>
      <c r="L13" s="52"/>
      <c r="M13" s="512" t="s">
        <v>79</v>
      </c>
      <c r="N13" s="513"/>
      <c r="O13" s="513"/>
      <c r="P13" s="513"/>
      <c r="Q13" s="514"/>
      <c r="R13" s="505">
        <v>163430</v>
      </c>
      <c r="S13" s="506"/>
      <c r="T13" s="506"/>
      <c r="U13" s="506"/>
      <c r="V13" s="507"/>
      <c r="W13" s="434" t="s">
        <v>80</v>
      </c>
      <c r="X13" s="435"/>
      <c r="Y13" s="435"/>
      <c r="Z13" s="435"/>
      <c r="AA13" s="435"/>
      <c r="AB13" s="425"/>
      <c r="AC13" s="475">
        <v>1890</v>
      </c>
      <c r="AD13" s="476"/>
      <c r="AE13" s="476"/>
      <c r="AF13" s="476"/>
      <c r="AG13" s="515"/>
      <c r="AH13" s="475">
        <v>2020</v>
      </c>
      <c r="AI13" s="476"/>
      <c r="AJ13" s="476"/>
      <c r="AK13" s="476"/>
      <c r="AL13" s="477"/>
      <c r="AM13" s="447" t="s">
        <v>81</v>
      </c>
      <c r="AN13" s="448"/>
      <c r="AO13" s="448"/>
      <c r="AP13" s="448"/>
      <c r="AQ13" s="448"/>
      <c r="AR13" s="448"/>
      <c r="AS13" s="448"/>
      <c r="AT13" s="449"/>
      <c r="AU13" s="450" t="s">
        <v>82</v>
      </c>
      <c r="AV13" s="451"/>
      <c r="AW13" s="451"/>
      <c r="AX13" s="451"/>
      <c r="AY13" s="452" t="s">
        <v>83</v>
      </c>
      <c r="AZ13" s="453"/>
      <c r="BA13" s="453"/>
      <c r="BB13" s="453"/>
      <c r="BC13" s="453"/>
      <c r="BD13" s="453"/>
      <c r="BE13" s="453"/>
      <c r="BF13" s="453"/>
      <c r="BG13" s="453"/>
      <c r="BH13" s="453"/>
      <c r="BI13" s="453"/>
      <c r="BJ13" s="453"/>
      <c r="BK13" s="453"/>
      <c r="BL13" s="453"/>
      <c r="BM13" s="454"/>
      <c r="BN13" s="455">
        <v>-69053</v>
      </c>
      <c r="BO13" s="456"/>
      <c r="BP13" s="456"/>
      <c r="BQ13" s="456"/>
      <c r="BR13" s="456"/>
      <c r="BS13" s="456"/>
      <c r="BT13" s="456"/>
      <c r="BU13" s="457"/>
      <c r="BV13" s="455">
        <v>522485</v>
      </c>
      <c r="BW13" s="456"/>
      <c r="BX13" s="456"/>
      <c r="BY13" s="456"/>
      <c r="BZ13" s="456"/>
      <c r="CA13" s="456"/>
      <c r="CB13" s="456"/>
      <c r="CC13" s="457"/>
      <c r="CD13" s="458" t="s">
        <v>84</v>
      </c>
      <c r="CE13" s="459"/>
      <c r="CF13" s="459"/>
      <c r="CG13" s="459"/>
      <c r="CH13" s="459"/>
      <c r="CI13" s="459"/>
      <c r="CJ13" s="459"/>
      <c r="CK13" s="459"/>
      <c r="CL13" s="459"/>
      <c r="CM13" s="459"/>
      <c r="CN13" s="459"/>
      <c r="CO13" s="459"/>
      <c r="CP13" s="459"/>
      <c r="CQ13" s="459"/>
      <c r="CR13" s="459"/>
      <c r="CS13" s="460"/>
      <c r="CT13" s="421">
        <v>5.0999999999999996</v>
      </c>
      <c r="CU13" s="422"/>
      <c r="CV13" s="422"/>
      <c r="CW13" s="422"/>
      <c r="CX13" s="422"/>
      <c r="CY13" s="422"/>
      <c r="CZ13" s="422"/>
      <c r="DA13" s="423"/>
      <c r="DB13" s="421">
        <v>6.3</v>
      </c>
      <c r="DC13" s="422"/>
      <c r="DD13" s="422"/>
      <c r="DE13" s="422"/>
      <c r="DF13" s="422"/>
      <c r="DG13" s="422"/>
      <c r="DH13" s="422"/>
      <c r="DI13" s="423"/>
      <c r="DJ13" s="41"/>
      <c r="DK13" s="41"/>
      <c r="DL13" s="41"/>
      <c r="DM13" s="41"/>
      <c r="DN13" s="41"/>
      <c r="DO13" s="41"/>
    </row>
    <row r="14" spans="1:119" ht="18.75" customHeight="1" thickBot="1" x14ac:dyDescent="0.2">
      <c r="A14" s="42"/>
      <c r="B14" s="487"/>
      <c r="C14" s="488"/>
      <c r="D14" s="488"/>
      <c r="E14" s="488"/>
      <c r="F14" s="488"/>
      <c r="G14" s="488"/>
      <c r="H14" s="488"/>
      <c r="I14" s="488"/>
      <c r="J14" s="488"/>
      <c r="K14" s="489"/>
      <c r="L14" s="502" t="s">
        <v>85</v>
      </c>
      <c r="M14" s="503"/>
      <c r="N14" s="503"/>
      <c r="O14" s="503"/>
      <c r="P14" s="503"/>
      <c r="Q14" s="504"/>
      <c r="R14" s="505">
        <v>166847</v>
      </c>
      <c r="S14" s="506"/>
      <c r="T14" s="506"/>
      <c r="U14" s="506"/>
      <c r="V14" s="507"/>
      <c r="W14" s="414"/>
      <c r="X14" s="415"/>
      <c r="Y14" s="415"/>
      <c r="Z14" s="415"/>
      <c r="AA14" s="415"/>
      <c r="AB14" s="404"/>
      <c r="AC14" s="508">
        <v>2.5</v>
      </c>
      <c r="AD14" s="509"/>
      <c r="AE14" s="509"/>
      <c r="AF14" s="509"/>
      <c r="AG14" s="510"/>
      <c r="AH14" s="508">
        <v>2.6</v>
      </c>
      <c r="AI14" s="509"/>
      <c r="AJ14" s="509"/>
      <c r="AK14" s="509"/>
      <c r="AL14" s="511"/>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516" t="s">
        <v>86</v>
      </c>
      <c r="CE14" s="517"/>
      <c r="CF14" s="517"/>
      <c r="CG14" s="517"/>
      <c r="CH14" s="517"/>
      <c r="CI14" s="517"/>
      <c r="CJ14" s="517"/>
      <c r="CK14" s="517"/>
      <c r="CL14" s="517"/>
      <c r="CM14" s="517"/>
      <c r="CN14" s="517"/>
      <c r="CO14" s="517"/>
      <c r="CP14" s="517"/>
      <c r="CQ14" s="517"/>
      <c r="CR14" s="517"/>
      <c r="CS14" s="518"/>
      <c r="CT14" s="519">
        <v>21.3</v>
      </c>
      <c r="CU14" s="520"/>
      <c r="CV14" s="520"/>
      <c r="CW14" s="520"/>
      <c r="CX14" s="520"/>
      <c r="CY14" s="520"/>
      <c r="CZ14" s="520"/>
      <c r="DA14" s="521"/>
      <c r="DB14" s="519">
        <v>28.5</v>
      </c>
      <c r="DC14" s="520"/>
      <c r="DD14" s="520"/>
      <c r="DE14" s="520"/>
      <c r="DF14" s="520"/>
      <c r="DG14" s="520"/>
      <c r="DH14" s="520"/>
      <c r="DI14" s="521"/>
      <c r="DJ14" s="41"/>
      <c r="DK14" s="41"/>
      <c r="DL14" s="41"/>
      <c r="DM14" s="41"/>
      <c r="DN14" s="41"/>
      <c r="DO14" s="41"/>
    </row>
    <row r="15" spans="1:119" ht="18.75" customHeight="1" x14ac:dyDescent="0.15">
      <c r="A15" s="42"/>
      <c r="B15" s="487"/>
      <c r="C15" s="488"/>
      <c r="D15" s="488"/>
      <c r="E15" s="488"/>
      <c r="F15" s="488"/>
      <c r="G15" s="488"/>
      <c r="H15" s="488"/>
      <c r="I15" s="488"/>
      <c r="J15" s="488"/>
      <c r="K15" s="489"/>
      <c r="L15" s="52"/>
      <c r="M15" s="512" t="s">
        <v>79</v>
      </c>
      <c r="N15" s="513"/>
      <c r="O15" s="513"/>
      <c r="P15" s="513"/>
      <c r="Q15" s="514"/>
      <c r="R15" s="505">
        <v>164902</v>
      </c>
      <c r="S15" s="506"/>
      <c r="T15" s="506"/>
      <c r="U15" s="506"/>
      <c r="V15" s="507"/>
      <c r="W15" s="434" t="s">
        <v>87</v>
      </c>
      <c r="X15" s="435"/>
      <c r="Y15" s="435"/>
      <c r="Z15" s="435"/>
      <c r="AA15" s="435"/>
      <c r="AB15" s="425"/>
      <c r="AC15" s="475">
        <v>20726</v>
      </c>
      <c r="AD15" s="476"/>
      <c r="AE15" s="476"/>
      <c r="AF15" s="476"/>
      <c r="AG15" s="515"/>
      <c r="AH15" s="475">
        <v>21684</v>
      </c>
      <c r="AI15" s="476"/>
      <c r="AJ15" s="476"/>
      <c r="AK15" s="476"/>
      <c r="AL15" s="477"/>
      <c r="AM15" s="447"/>
      <c r="AN15" s="448"/>
      <c r="AO15" s="448"/>
      <c r="AP15" s="448"/>
      <c r="AQ15" s="448"/>
      <c r="AR15" s="448"/>
      <c r="AS15" s="448"/>
      <c r="AT15" s="449"/>
      <c r="AU15" s="450"/>
      <c r="AV15" s="451"/>
      <c r="AW15" s="451"/>
      <c r="AX15" s="451"/>
      <c r="AY15" s="384" t="s">
        <v>88</v>
      </c>
      <c r="AZ15" s="385"/>
      <c r="BA15" s="385"/>
      <c r="BB15" s="385"/>
      <c r="BC15" s="385"/>
      <c r="BD15" s="385"/>
      <c r="BE15" s="385"/>
      <c r="BF15" s="385"/>
      <c r="BG15" s="385"/>
      <c r="BH15" s="385"/>
      <c r="BI15" s="385"/>
      <c r="BJ15" s="385"/>
      <c r="BK15" s="385"/>
      <c r="BL15" s="385"/>
      <c r="BM15" s="386"/>
      <c r="BN15" s="387">
        <v>20473564</v>
      </c>
      <c r="BO15" s="388"/>
      <c r="BP15" s="388"/>
      <c r="BQ15" s="388"/>
      <c r="BR15" s="388"/>
      <c r="BS15" s="388"/>
      <c r="BT15" s="388"/>
      <c r="BU15" s="389"/>
      <c r="BV15" s="387">
        <v>20369768</v>
      </c>
      <c r="BW15" s="388"/>
      <c r="BX15" s="388"/>
      <c r="BY15" s="388"/>
      <c r="BZ15" s="388"/>
      <c r="CA15" s="388"/>
      <c r="CB15" s="388"/>
      <c r="CC15" s="389"/>
      <c r="CD15" s="522" t="s">
        <v>89</v>
      </c>
      <c r="CE15" s="523"/>
      <c r="CF15" s="523"/>
      <c r="CG15" s="523"/>
      <c r="CH15" s="523"/>
      <c r="CI15" s="523"/>
      <c r="CJ15" s="523"/>
      <c r="CK15" s="523"/>
      <c r="CL15" s="523"/>
      <c r="CM15" s="523"/>
      <c r="CN15" s="523"/>
      <c r="CO15" s="523"/>
      <c r="CP15" s="523"/>
      <c r="CQ15" s="523"/>
      <c r="CR15" s="523"/>
      <c r="CS15" s="52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7"/>
      <c r="C16" s="488"/>
      <c r="D16" s="488"/>
      <c r="E16" s="488"/>
      <c r="F16" s="488"/>
      <c r="G16" s="488"/>
      <c r="H16" s="488"/>
      <c r="I16" s="488"/>
      <c r="J16" s="488"/>
      <c r="K16" s="489"/>
      <c r="L16" s="502" t="s">
        <v>90</v>
      </c>
      <c r="M16" s="525"/>
      <c r="N16" s="525"/>
      <c r="O16" s="525"/>
      <c r="P16" s="525"/>
      <c r="Q16" s="526"/>
      <c r="R16" s="527" t="s">
        <v>91</v>
      </c>
      <c r="S16" s="528"/>
      <c r="T16" s="528"/>
      <c r="U16" s="528"/>
      <c r="V16" s="529"/>
      <c r="W16" s="414"/>
      <c r="X16" s="415"/>
      <c r="Y16" s="415"/>
      <c r="Z16" s="415"/>
      <c r="AA16" s="415"/>
      <c r="AB16" s="404"/>
      <c r="AC16" s="508">
        <v>27.7</v>
      </c>
      <c r="AD16" s="509"/>
      <c r="AE16" s="509"/>
      <c r="AF16" s="509"/>
      <c r="AG16" s="510"/>
      <c r="AH16" s="508">
        <v>28.3</v>
      </c>
      <c r="AI16" s="509"/>
      <c r="AJ16" s="509"/>
      <c r="AK16" s="509"/>
      <c r="AL16" s="511"/>
      <c r="AM16" s="447"/>
      <c r="AN16" s="448"/>
      <c r="AO16" s="448"/>
      <c r="AP16" s="448"/>
      <c r="AQ16" s="448"/>
      <c r="AR16" s="448"/>
      <c r="AS16" s="448"/>
      <c r="AT16" s="449"/>
      <c r="AU16" s="450"/>
      <c r="AV16" s="451"/>
      <c r="AW16" s="451"/>
      <c r="AX16" s="451"/>
      <c r="AY16" s="452" t="s">
        <v>92</v>
      </c>
      <c r="AZ16" s="453"/>
      <c r="BA16" s="453"/>
      <c r="BB16" s="453"/>
      <c r="BC16" s="453"/>
      <c r="BD16" s="453"/>
      <c r="BE16" s="453"/>
      <c r="BF16" s="453"/>
      <c r="BG16" s="453"/>
      <c r="BH16" s="453"/>
      <c r="BI16" s="453"/>
      <c r="BJ16" s="453"/>
      <c r="BK16" s="453"/>
      <c r="BL16" s="453"/>
      <c r="BM16" s="454"/>
      <c r="BN16" s="455">
        <v>27808404</v>
      </c>
      <c r="BO16" s="456"/>
      <c r="BP16" s="456"/>
      <c r="BQ16" s="456"/>
      <c r="BR16" s="456"/>
      <c r="BS16" s="456"/>
      <c r="BT16" s="456"/>
      <c r="BU16" s="457"/>
      <c r="BV16" s="455">
        <v>28035369</v>
      </c>
      <c r="BW16" s="456"/>
      <c r="BX16" s="456"/>
      <c r="BY16" s="456"/>
      <c r="BZ16" s="456"/>
      <c r="CA16" s="456"/>
      <c r="CB16" s="456"/>
      <c r="CC16" s="457"/>
      <c r="CD16" s="56"/>
      <c r="CE16" s="533"/>
      <c r="CF16" s="533"/>
      <c r="CG16" s="533"/>
      <c r="CH16" s="533"/>
      <c r="CI16" s="533"/>
      <c r="CJ16" s="533"/>
      <c r="CK16" s="533"/>
      <c r="CL16" s="533"/>
      <c r="CM16" s="533"/>
      <c r="CN16" s="533"/>
      <c r="CO16" s="533"/>
      <c r="CP16" s="533"/>
      <c r="CQ16" s="533"/>
      <c r="CR16" s="533"/>
      <c r="CS16" s="534"/>
      <c r="CT16" s="421"/>
      <c r="CU16" s="422"/>
      <c r="CV16" s="422"/>
      <c r="CW16" s="422"/>
      <c r="CX16" s="422"/>
      <c r="CY16" s="422"/>
      <c r="CZ16" s="422"/>
      <c r="DA16" s="423"/>
      <c r="DB16" s="421"/>
      <c r="DC16" s="422"/>
      <c r="DD16" s="422"/>
      <c r="DE16" s="422"/>
      <c r="DF16" s="422"/>
      <c r="DG16" s="422"/>
      <c r="DH16" s="422"/>
      <c r="DI16" s="423"/>
      <c r="DJ16" s="41"/>
      <c r="DK16" s="41"/>
      <c r="DL16" s="41"/>
      <c r="DM16" s="41"/>
      <c r="DN16" s="41"/>
      <c r="DO16" s="41"/>
    </row>
    <row r="17" spans="1:119" ht="18.75" customHeight="1" thickBot="1" x14ac:dyDescent="0.2">
      <c r="A17" s="42"/>
      <c r="B17" s="490"/>
      <c r="C17" s="491"/>
      <c r="D17" s="491"/>
      <c r="E17" s="491"/>
      <c r="F17" s="491"/>
      <c r="G17" s="491"/>
      <c r="H17" s="491"/>
      <c r="I17" s="491"/>
      <c r="J17" s="491"/>
      <c r="K17" s="492"/>
      <c r="L17" s="57"/>
      <c r="M17" s="530" t="s">
        <v>93</v>
      </c>
      <c r="N17" s="531"/>
      <c r="O17" s="531"/>
      <c r="P17" s="531"/>
      <c r="Q17" s="532"/>
      <c r="R17" s="527" t="s">
        <v>91</v>
      </c>
      <c r="S17" s="528"/>
      <c r="T17" s="528"/>
      <c r="U17" s="528"/>
      <c r="V17" s="529"/>
      <c r="W17" s="434" t="s">
        <v>94</v>
      </c>
      <c r="X17" s="435"/>
      <c r="Y17" s="435"/>
      <c r="Z17" s="435"/>
      <c r="AA17" s="435"/>
      <c r="AB17" s="425"/>
      <c r="AC17" s="475">
        <v>52165</v>
      </c>
      <c r="AD17" s="476"/>
      <c r="AE17" s="476"/>
      <c r="AF17" s="476"/>
      <c r="AG17" s="515"/>
      <c r="AH17" s="475">
        <v>52956</v>
      </c>
      <c r="AI17" s="476"/>
      <c r="AJ17" s="476"/>
      <c r="AK17" s="476"/>
      <c r="AL17" s="477"/>
      <c r="AM17" s="447"/>
      <c r="AN17" s="448"/>
      <c r="AO17" s="448"/>
      <c r="AP17" s="448"/>
      <c r="AQ17" s="448"/>
      <c r="AR17" s="448"/>
      <c r="AS17" s="448"/>
      <c r="AT17" s="449"/>
      <c r="AU17" s="450"/>
      <c r="AV17" s="451"/>
      <c r="AW17" s="451"/>
      <c r="AX17" s="451"/>
      <c r="AY17" s="452" t="s">
        <v>95</v>
      </c>
      <c r="AZ17" s="453"/>
      <c r="BA17" s="453"/>
      <c r="BB17" s="453"/>
      <c r="BC17" s="453"/>
      <c r="BD17" s="453"/>
      <c r="BE17" s="453"/>
      <c r="BF17" s="453"/>
      <c r="BG17" s="453"/>
      <c r="BH17" s="453"/>
      <c r="BI17" s="453"/>
      <c r="BJ17" s="453"/>
      <c r="BK17" s="453"/>
      <c r="BL17" s="453"/>
      <c r="BM17" s="454"/>
      <c r="BN17" s="455">
        <v>26284143</v>
      </c>
      <c r="BO17" s="456"/>
      <c r="BP17" s="456"/>
      <c r="BQ17" s="456"/>
      <c r="BR17" s="456"/>
      <c r="BS17" s="456"/>
      <c r="BT17" s="456"/>
      <c r="BU17" s="457"/>
      <c r="BV17" s="455">
        <v>26140629</v>
      </c>
      <c r="BW17" s="456"/>
      <c r="BX17" s="456"/>
      <c r="BY17" s="456"/>
      <c r="BZ17" s="456"/>
      <c r="CA17" s="456"/>
      <c r="CB17" s="456"/>
      <c r="CC17" s="457"/>
      <c r="CD17" s="56"/>
      <c r="CE17" s="533"/>
      <c r="CF17" s="533"/>
      <c r="CG17" s="533"/>
      <c r="CH17" s="533"/>
      <c r="CI17" s="533"/>
      <c r="CJ17" s="533"/>
      <c r="CK17" s="533"/>
      <c r="CL17" s="533"/>
      <c r="CM17" s="533"/>
      <c r="CN17" s="533"/>
      <c r="CO17" s="533"/>
      <c r="CP17" s="533"/>
      <c r="CQ17" s="533"/>
      <c r="CR17" s="533"/>
      <c r="CS17" s="534"/>
      <c r="CT17" s="421"/>
      <c r="CU17" s="422"/>
      <c r="CV17" s="422"/>
      <c r="CW17" s="422"/>
      <c r="CX17" s="422"/>
      <c r="CY17" s="422"/>
      <c r="CZ17" s="422"/>
      <c r="DA17" s="423"/>
      <c r="DB17" s="421"/>
      <c r="DC17" s="422"/>
      <c r="DD17" s="422"/>
      <c r="DE17" s="422"/>
      <c r="DF17" s="422"/>
      <c r="DG17" s="422"/>
      <c r="DH17" s="422"/>
      <c r="DI17" s="423"/>
      <c r="DJ17" s="41"/>
      <c r="DK17" s="41"/>
      <c r="DL17" s="41"/>
      <c r="DM17" s="41"/>
      <c r="DN17" s="41"/>
      <c r="DO17" s="41"/>
    </row>
    <row r="18" spans="1:119" ht="18.75" customHeight="1" thickBot="1" x14ac:dyDescent="0.2">
      <c r="A18" s="42"/>
      <c r="B18" s="535" t="s">
        <v>96</v>
      </c>
      <c r="C18" s="467"/>
      <c r="D18" s="467"/>
      <c r="E18" s="536"/>
      <c r="F18" s="536"/>
      <c r="G18" s="536"/>
      <c r="H18" s="536"/>
      <c r="I18" s="536"/>
      <c r="J18" s="536"/>
      <c r="K18" s="536"/>
      <c r="L18" s="537">
        <v>286.64999999999998</v>
      </c>
      <c r="M18" s="537"/>
      <c r="N18" s="537"/>
      <c r="O18" s="537"/>
      <c r="P18" s="537"/>
      <c r="Q18" s="537"/>
      <c r="R18" s="538"/>
      <c r="S18" s="538"/>
      <c r="T18" s="538"/>
      <c r="U18" s="538"/>
      <c r="V18" s="539"/>
      <c r="W18" s="436"/>
      <c r="X18" s="437"/>
      <c r="Y18" s="437"/>
      <c r="Z18" s="437"/>
      <c r="AA18" s="437"/>
      <c r="AB18" s="428"/>
      <c r="AC18" s="540">
        <v>69.8</v>
      </c>
      <c r="AD18" s="541"/>
      <c r="AE18" s="541"/>
      <c r="AF18" s="541"/>
      <c r="AG18" s="542"/>
      <c r="AH18" s="540">
        <v>69.099999999999994</v>
      </c>
      <c r="AI18" s="541"/>
      <c r="AJ18" s="541"/>
      <c r="AK18" s="541"/>
      <c r="AL18" s="543"/>
      <c r="AM18" s="447"/>
      <c r="AN18" s="448"/>
      <c r="AO18" s="448"/>
      <c r="AP18" s="448"/>
      <c r="AQ18" s="448"/>
      <c r="AR18" s="448"/>
      <c r="AS18" s="448"/>
      <c r="AT18" s="449"/>
      <c r="AU18" s="450"/>
      <c r="AV18" s="451"/>
      <c r="AW18" s="451"/>
      <c r="AX18" s="451"/>
      <c r="AY18" s="452" t="s">
        <v>97</v>
      </c>
      <c r="AZ18" s="453"/>
      <c r="BA18" s="453"/>
      <c r="BB18" s="453"/>
      <c r="BC18" s="453"/>
      <c r="BD18" s="453"/>
      <c r="BE18" s="453"/>
      <c r="BF18" s="453"/>
      <c r="BG18" s="453"/>
      <c r="BH18" s="453"/>
      <c r="BI18" s="453"/>
      <c r="BJ18" s="453"/>
      <c r="BK18" s="453"/>
      <c r="BL18" s="453"/>
      <c r="BM18" s="454"/>
      <c r="BN18" s="455">
        <v>34870947</v>
      </c>
      <c r="BO18" s="456"/>
      <c r="BP18" s="456"/>
      <c r="BQ18" s="456"/>
      <c r="BR18" s="456"/>
      <c r="BS18" s="456"/>
      <c r="BT18" s="456"/>
      <c r="BU18" s="457"/>
      <c r="BV18" s="455">
        <v>34496709</v>
      </c>
      <c r="BW18" s="456"/>
      <c r="BX18" s="456"/>
      <c r="BY18" s="456"/>
      <c r="BZ18" s="456"/>
      <c r="CA18" s="456"/>
      <c r="CB18" s="456"/>
      <c r="CC18" s="457"/>
      <c r="CD18" s="56"/>
      <c r="CE18" s="533"/>
      <c r="CF18" s="533"/>
      <c r="CG18" s="533"/>
      <c r="CH18" s="533"/>
      <c r="CI18" s="533"/>
      <c r="CJ18" s="533"/>
      <c r="CK18" s="533"/>
      <c r="CL18" s="533"/>
      <c r="CM18" s="533"/>
      <c r="CN18" s="533"/>
      <c r="CO18" s="533"/>
      <c r="CP18" s="533"/>
      <c r="CQ18" s="533"/>
      <c r="CR18" s="533"/>
      <c r="CS18" s="534"/>
      <c r="CT18" s="421"/>
      <c r="CU18" s="422"/>
      <c r="CV18" s="422"/>
      <c r="CW18" s="422"/>
      <c r="CX18" s="422"/>
      <c r="CY18" s="422"/>
      <c r="CZ18" s="422"/>
      <c r="DA18" s="423"/>
      <c r="DB18" s="421"/>
      <c r="DC18" s="422"/>
      <c r="DD18" s="422"/>
      <c r="DE18" s="422"/>
      <c r="DF18" s="422"/>
      <c r="DG18" s="422"/>
      <c r="DH18" s="422"/>
      <c r="DI18" s="423"/>
      <c r="DJ18" s="41"/>
      <c r="DK18" s="41"/>
      <c r="DL18" s="41"/>
      <c r="DM18" s="41"/>
      <c r="DN18" s="41"/>
      <c r="DO18" s="41"/>
    </row>
    <row r="19" spans="1:119" ht="18.75" customHeight="1" thickBot="1" x14ac:dyDescent="0.2">
      <c r="A19" s="42"/>
      <c r="B19" s="535" t="s">
        <v>98</v>
      </c>
      <c r="C19" s="467"/>
      <c r="D19" s="467"/>
      <c r="E19" s="536"/>
      <c r="F19" s="536"/>
      <c r="G19" s="536"/>
      <c r="H19" s="536"/>
      <c r="I19" s="536"/>
      <c r="J19" s="536"/>
      <c r="K19" s="536"/>
      <c r="L19" s="544">
        <v>591</v>
      </c>
      <c r="M19" s="544"/>
      <c r="N19" s="544"/>
      <c r="O19" s="544"/>
      <c r="P19" s="544"/>
      <c r="Q19" s="544"/>
      <c r="R19" s="545"/>
      <c r="S19" s="545"/>
      <c r="T19" s="545"/>
      <c r="U19" s="545"/>
      <c r="V19" s="546"/>
      <c r="W19" s="381"/>
      <c r="X19" s="382"/>
      <c r="Y19" s="382"/>
      <c r="Z19" s="382"/>
      <c r="AA19" s="382"/>
      <c r="AB19" s="382"/>
      <c r="AC19" s="553"/>
      <c r="AD19" s="553"/>
      <c r="AE19" s="553"/>
      <c r="AF19" s="553"/>
      <c r="AG19" s="553"/>
      <c r="AH19" s="553"/>
      <c r="AI19" s="553"/>
      <c r="AJ19" s="553"/>
      <c r="AK19" s="553"/>
      <c r="AL19" s="554"/>
      <c r="AM19" s="447"/>
      <c r="AN19" s="448"/>
      <c r="AO19" s="448"/>
      <c r="AP19" s="448"/>
      <c r="AQ19" s="448"/>
      <c r="AR19" s="448"/>
      <c r="AS19" s="448"/>
      <c r="AT19" s="449"/>
      <c r="AU19" s="450"/>
      <c r="AV19" s="451"/>
      <c r="AW19" s="451"/>
      <c r="AX19" s="451"/>
      <c r="AY19" s="452" t="s">
        <v>99</v>
      </c>
      <c r="AZ19" s="453"/>
      <c r="BA19" s="453"/>
      <c r="BB19" s="453"/>
      <c r="BC19" s="453"/>
      <c r="BD19" s="453"/>
      <c r="BE19" s="453"/>
      <c r="BF19" s="453"/>
      <c r="BG19" s="453"/>
      <c r="BH19" s="453"/>
      <c r="BI19" s="453"/>
      <c r="BJ19" s="453"/>
      <c r="BK19" s="453"/>
      <c r="BL19" s="453"/>
      <c r="BM19" s="454"/>
      <c r="BN19" s="455">
        <v>42766537</v>
      </c>
      <c r="BO19" s="456"/>
      <c r="BP19" s="456"/>
      <c r="BQ19" s="456"/>
      <c r="BR19" s="456"/>
      <c r="BS19" s="456"/>
      <c r="BT19" s="456"/>
      <c r="BU19" s="457"/>
      <c r="BV19" s="455">
        <v>42864013</v>
      </c>
      <c r="BW19" s="456"/>
      <c r="BX19" s="456"/>
      <c r="BY19" s="456"/>
      <c r="BZ19" s="456"/>
      <c r="CA19" s="456"/>
      <c r="CB19" s="456"/>
      <c r="CC19" s="457"/>
      <c r="CD19" s="56"/>
      <c r="CE19" s="533"/>
      <c r="CF19" s="533"/>
      <c r="CG19" s="533"/>
      <c r="CH19" s="533"/>
      <c r="CI19" s="533"/>
      <c r="CJ19" s="533"/>
      <c r="CK19" s="533"/>
      <c r="CL19" s="533"/>
      <c r="CM19" s="533"/>
      <c r="CN19" s="533"/>
      <c r="CO19" s="533"/>
      <c r="CP19" s="533"/>
      <c r="CQ19" s="533"/>
      <c r="CR19" s="533"/>
      <c r="CS19" s="534"/>
      <c r="CT19" s="421"/>
      <c r="CU19" s="422"/>
      <c r="CV19" s="422"/>
      <c r="CW19" s="422"/>
      <c r="CX19" s="422"/>
      <c r="CY19" s="422"/>
      <c r="CZ19" s="422"/>
      <c r="DA19" s="423"/>
      <c r="DB19" s="421"/>
      <c r="DC19" s="422"/>
      <c r="DD19" s="422"/>
      <c r="DE19" s="422"/>
      <c r="DF19" s="422"/>
      <c r="DG19" s="422"/>
      <c r="DH19" s="422"/>
      <c r="DI19" s="423"/>
      <c r="DJ19" s="41"/>
      <c r="DK19" s="41"/>
      <c r="DL19" s="41"/>
      <c r="DM19" s="41"/>
      <c r="DN19" s="41"/>
      <c r="DO19" s="41"/>
    </row>
    <row r="20" spans="1:119" ht="18.75" customHeight="1" thickBot="1" x14ac:dyDescent="0.2">
      <c r="A20" s="42"/>
      <c r="B20" s="535" t="s">
        <v>100</v>
      </c>
      <c r="C20" s="467"/>
      <c r="D20" s="467"/>
      <c r="E20" s="536"/>
      <c r="F20" s="536"/>
      <c r="G20" s="536"/>
      <c r="H20" s="536"/>
      <c r="I20" s="536"/>
      <c r="J20" s="536"/>
      <c r="K20" s="536"/>
      <c r="L20" s="544">
        <v>73225</v>
      </c>
      <c r="M20" s="544"/>
      <c r="N20" s="544"/>
      <c r="O20" s="544"/>
      <c r="P20" s="544"/>
      <c r="Q20" s="544"/>
      <c r="R20" s="545"/>
      <c r="S20" s="545"/>
      <c r="T20" s="545"/>
      <c r="U20" s="545"/>
      <c r="V20" s="546"/>
      <c r="W20" s="436"/>
      <c r="X20" s="437"/>
      <c r="Y20" s="437"/>
      <c r="Z20" s="437"/>
      <c r="AA20" s="437"/>
      <c r="AB20" s="437"/>
      <c r="AC20" s="547"/>
      <c r="AD20" s="547"/>
      <c r="AE20" s="547"/>
      <c r="AF20" s="547"/>
      <c r="AG20" s="547"/>
      <c r="AH20" s="547"/>
      <c r="AI20" s="547"/>
      <c r="AJ20" s="547"/>
      <c r="AK20" s="547"/>
      <c r="AL20" s="548"/>
      <c r="AM20" s="549"/>
      <c r="AN20" s="479"/>
      <c r="AO20" s="479"/>
      <c r="AP20" s="479"/>
      <c r="AQ20" s="479"/>
      <c r="AR20" s="479"/>
      <c r="AS20" s="479"/>
      <c r="AT20" s="480"/>
      <c r="AU20" s="550"/>
      <c r="AV20" s="551"/>
      <c r="AW20" s="551"/>
      <c r="AX20" s="552"/>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56"/>
      <c r="CE20" s="533"/>
      <c r="CF20" s="533"/>
      <c r="CG20" s="533"/>
      <c r="CH20" s="533"/>
      <c r="CI20" s="533"/>
      <c r="CJ20" s="533"/>
      <c r="CK20" s="533"/>
      <c r="CL20" s="533"/>
      <c r="CM20" s="533"/>
      <c r="CN20" s="533"/>
      <c r="CO20" s="533"/>
      <c r="CP20" s="533"/>
      <c r="CQ20" s="533"/>
      <c r="CR20" s="533"/>
      <c r="CS20" s="534"/>
      <c r="CT20" s="421"/>
      <c r="CU20" s="422"/>
      <c r="CV20" s="422"/>
      <c r="CW20" s="422"/>
      <c r="CX20" s="422"/>
      <c r="CY20" s="422"/>
      <c r="CZ20" s="422"/>
      <c r="DA20" s="423"/>
      <c r="DB20" s="421"/>
      <c r="DC20" s="422"/>
      <c r="DD20" s="422"/>
      <c r="DE20" s="422"/>
      <c r="DF20" s="422"/>
      <c r="DG20" s="422"/>
      <c r="DH20" s="422"/>
      <c r="DI20" s="423"/>
      <c r="DJ20" s="41"/>
      <c r="DK20" s="41"/>
      <c r="DL20" s="41"/>
      <c r="DM20" s="41"/>
      <c r="DN20" s="41"/>
      <c r="DO20" s="41"/>
    </row>
    <row r="21" spans="1:119" ht="18.75" customHeight="1" x14ac:dyDescent="0.15">
      <c r="A21" s="42"/>
      <c r="B21" s="555" t="s">
        <v>101</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2"/>
      <c r="AZ21" s="453"/>
      <c r="BA21" s="453"/>
      <c r="BB21" s="453"/>
      <c r="BC21" s="453"/>
      <c r="BD21" s="453"/>
      <c r="BE21" s="453"/>
      <c r="BF21" s="453"/>
      <c r="BG21" s="453"/>
      <c r="BH21" s="453"/>
      <c r="BI21" s="453"/>
      <c r="BJ21" s="453"/>
      <c r="BK21" s="453"/>
      <c r="BL21" s="453"/>
      <c r="BM21" s="454"/>
      <c r="BN21" s="455"/>
      <c r="BO21" s="456"/>
      <c r="BP21" s="456"/>
      <c r="BQ21" s="456"/>
      <c r="BR21" s="456"/>
      <c r="BS21" s="456"/>
      <c r="BT21" s="456"/>
      <c r="BU21" s="457"/>
      <c r="BV21" s="455"/>
      <c r="BW21" s="456"/>
      <c r="BX21" s="456"/>
      <c r="BY21" s="456"/>
      <c r="BZ21" s="456"/>
      <c r="CA21" s="456"/>
      <c r="CB21" s="456"/>
      <c r="CC21" s="457"/>
      <c r="CD21" s="56"/>
      <c r="CE21" s="533"/>
      <c r="CF21" s="533"/>
      <c r="CG21" s="533"/>
      <c r="CH21" s="533"/>
      <c r="CI21" s="533"/>
      <c r="CJ21" s="533"/>
      <c r="CK21" s="533"/>
      <c r="CL21" s="533"/>
      <c r="CM21" s="533"/>
      <c r="CN21" s="533"/>
      <c r="CO21" s="533"/>
      <c r="CP21" s="533"/>
      <c r="CQ21" s="533"/>
      <c r="CR21" s="533"/>
      <c r="CS21" s="534"/>
      <c r="CT21" s="421"/>
      <c r="CU21" s="422"/>
      <c r="CV21" s="422"/>
      <c r="CW21" s="422"/>
      <c r="CX21" s="422"/>
      <c r="CY21" s="422"/>
      <c r="CZ21" s="422"/>
      <c r="DA21" s="423"/>
      <c r="DB21" s="421"/>
      <c r="DC21" s="422"/>
      <c r="DD21" s="422"/>
      <c r="DE21" s="422"/>
      <c r="DF21" s="422"/>
      <c r="DG21" s="422"/>
      <c r="DH21" s="422"/>
      <c r="DI21" s="423"/>
      <c r="DJ21" s="41"/>
      <c r="DK21" s="41"/>
      <c r="DL21" s="41"/>
      <c r="DM21" s="41"/>
      <c r="DN21" s="41"/>
      <c r="DO21" s="41"/>
    </row>
    <row r="22" spans="1:119" ht="18.75" customHeight="1" thickBot="1" x14ac:dyDescent="0.2">
      <c r="A22" s="42"/>
      <c r="B22" s="558" t="s">
        <v>102</v>
      </c>
      <c r="C22" s="559"/>
      <c r="D22" s="560"/>
      <c r="E22" s="430" t="s">
        <v>25</v>
      </c>
      <c r="F22" s="435"/>
      <c r="G22" s="435"/>
      <c r="H22" s="435"/>
      <c r="I22" s="435"/>
      <c r="J22" s="435"/>
      <c r="K22" s="425"/>
      <c r="L22" s="430" t="s">
        <v>103</v>
      </c>
      <c r="M22" s="435"/>
      <c r="N22" s="435"/>
      <c r="O22" s="435"/>
      <c r="P22" s="425"/>
      <c r="Q22" s="567" t="s">
        <v>104</v>
      </c>
      <c r="R22" s="568"/>
      <c r="S22" s="568"/>
      <c r="T22" s="568"/>
      <c r="U22" s="568"/>
      <c r="V22" s="569"/>
      <c r="W22" s="573" t="s">
        <v>105</v>
      </c>
      <c r="X22" s="559"/>
      <c r="Y22" s="560"/>
      <c r="Z22" s="430" t="s">
        <v>25</v>
      </c>
      <c r="AA22" s="435"/>
      <c r="AB22" s="435"/>
      <c r="AC22" s="435"/>
      <c r="AD22" s="435"/>
      <c r="AE22" s="435"/>
      <c r="AF22" s="435"/>
      <c r="AG22" s="425"/>
      <c r="AH22" s="578" t="s">
        <v>106</v>
      </c>
      <c r="AI22" s="435"/>
      <c r="AJ22" s="435"/>
      <c r="AK22" s="435"/>
      <c r="AL22" s="425"/>
      <c r="AM22" s="578" t="s">
        <v>107</v>
      </c>
      <c r="AN22" s="579"/>
      <c r="AO22" s="579"/>
      <c r="AP22" s="579"/>
      <c r="AQ22" s="579"/>
      <c r="AR22" s="580"/>
      <c r="AS22" s="567" t="s">
        <v>104</v>
      </c>
      <c r="AT22" s="568"/>
      <c r="AU22" s="568"/>
      <c r="AV22" s="568"/>
      <c r="AW22" s="568"/>
      <c r="AX22" s="584"/>
      <c r="AY22" s="586"/>
      <c r="AZ22" s="587"/>
      <c r="BA22" s="587"/>
      <c r="BB22" s="587"/>
      <c r="BC22" s="587"/>
      <c r="BD22" s="587"/>
      <c r="BE22" s="587"/>
      <c r="BF22" s="587"/>
      <c r="BG22" s="587"/>
      <c r="BH22" s="587"/>
      <c r="BI22" s="587"/>
      <c r="BJ22" s="587"/>
      <c r="BK22" s="587"/>
      <c r="BL22" s="587"/>
      <c r="BM22" s="588"/>
      <c r="BN22" s="589"/>
      <c r="BO22" s="590"/>
      <c r="BP22" s="590"/>
      <c r="BQ22" s="590"/>
      <c r="BR22" s="590"/>
      <c r="BS22" s="590"/>
      <c r="BT22" s="590"/>
      <c r="BU22" s="591"/>
      <c r="BV22" s="589"/>
      <c r="BW22" s="590"/>
      <c r="BX22" s="590"/>
      <c r="BY22" s="590"/>
      <c r="BZ22" s="590"/>
      <c r="CA22" s="590"/>
      <c r="CB22" s="590"/>
      <c r="CC22" s="591"/>
      <c r="CD22" s="56"/>
      <c r="CE22" s="533"/>
      <c r="CF22" s="533"/>
      <c r="CG22" s="533"/>
      <c r="CH22" s="533"/>
      <c r="CI22" s="533"/>
      <c r="CJ22" s="533"/>
      <c r="CK22" s="533"/>
      <c r="CL22" s="533"/>
      <c r="CM22" s="533"/>
      <c r="CN22" s="533"/>
      <c r="CO22" s="533"/>
      <c r="CP22" s="533"/>
      <c r="CQ22" s="533"/>
      <c r="CR22" s="533"/>
      <c r="CS22" s="534"/>
      <c r="CT22" s="421"/>
      <c r="CU22" s="422"/>
      <c r="CV22" s="422"/>
      <c r="CW22" s="422"/>
      <c r="CX22" s="422"/>
      <c r="CY22" s="422"/>
      <c r="CZ22" s="422"/>
      <c r="DA22" s="423"/>
      <c r="DB22" s="421"/>
      <c r="DC22" s="422"/>
      <c r="DD22" s="422"/>
      <c r="DE22" s="422"/>
      <c r="DF22" s="422"/>
      <c r="DG22" s="422"/>
      <c r="DH22" s="422"/>
      <c r="DI22" s="423"/>
      <c r="DJ22" s="41"/>
      <c r="DK22" s="41"/>
      <c r="DL22" s="41"/>
      <c r="DM22" s="41"/>
      <c r="DN22" s="41"/>
      <c r="DO22" s="41"/>
    </row>
    <row r="23" spans="1:119" ht="18.75" customHeight="1" x14ac:dyDescent="0.15">
      <c r="A23" s="42"/>
      <c r="B23" s="561"/>
      <c r="C23" s="562"/>
      <c r="D23" s="563"/>
      <c r="E23" s="410"/>
      <c r="F23" s="415"/>
      <c r="G23" s="415"/>
      <c r="H23" s="415"/>
      <c r="I23" s="415"/>
      <c r="J23" s="415"/>
      <c r="K23" s="404"/>
      <c r="L23" s="410"/>
      <c r="M23" s="415"/>
      <c r="N23" s="415"/>
      <c r="O23" s="415"/>
      <c r="P23" s="404"/>
      <c r="Q23" s="570"/>
      <c r="R23" s="571"/>
      <c r="S23" s="571"/>
      <c r="T23" s="571"/>
      <c r="U23" s="571"/>
      <c r="V23" s="572"/>
      <c r="W23" s="574"/>
      <c r="X23" s="562"/>
      <c r="Y23" s="563"/>
      <c r="Z23" s="410"/>
      <c r="AA23" s="415"/>
      <c r="AB23" s="415"/>
      <c r="AC23" s="415"/>
      <c r="AD23" s="415"/>
      <c r="AE23" s="415"/>
      <c r="AF23" s="415"/>
      <c r="AG23" s="404"/>
      <c r="AH23" s="410"/>
      <c r="AI23" s="415"/>
      <c r="AJ23" s="415"/>
      <c r="AK23" s="415"/>
      <c r="AL23" s="404"/>
      <c r="AM23" s="581"/>
      <c r="AN23" s="582"/>
      <c r="AO23" s="582"/>
      <c r="AP23" s="582"/>
      <c r="AQ23" s="582"/>
      <c r="AR23" s="583"/>
      <c r="AS23" s="570"/>
      <c r="AT23" s="571"/>
      <c r="AU23" s="571"/>
      <c r="AV23" s="571"/>
      <c r="AW23" s="571"/>
      <c r="AX23" s="585"/>
      <c r="AY23" s="384" t="s">
        <v>108</v>
      </c>
      <c r="AZ23" s="385"/>
      <c r="BA23" s="385"/>
      <c r="BB23" s="385"/>
      <c r="BC23" s="385"/>
      <c r="BD23" s="385"/>
      <c r="BE23" s="385"/>
      <c r="BF23" s="385"/>
      <c r="BG23" s="385"/>
      <c r="BH23" s="385"/>
      <c r="BI23" s="385"/>
      <c r="BJ23" s="385"/>
      <c r="BK23" s="385"/>
      <c r="BL23" s="385"/>
      <c r="BM23" s="386"/>
      <c r="BN23" s="455">
        <v>65872845</v>
      </c>
      <c r="BO23" s="456"/>
      <c r="BP23" s="456"/>
      <c r="BQ23" s="456"/>
      <c r="BR23" s="456"/>
      <c r="BS23" s="456"/>
      <c r="BT23" s="456"/>
      <c r="BU23" s="457"/>
      <c r="BV23" s="455">
        <v>67145123</v>
      </c>
      <c r="BW23" s="456"/>
      <c r="BX23" s="456"/>
      <c r="BY23" s="456"/>
      <c r="BZ23" s="456"/>
      <c r="CA23" s="456"/>
      <c r="CB23" s="456"/>
      <c r="CC23" s="457"/>
      <c r="CD23" s="56"/>
      <c r="CE23" s="533"/>
      <c r="CF23" s="533"/>
      <c r="CG23" s="533"/>
      <c r="CH23" s="533"/>
      <c r="CI23" s="533"/>
      <c r="CJ23" s="533"/>
      <c r="CK23" s="533"/>
      <c r="CL23" s="533"/>
      <c r="CM23" s="533"/>
      <c r="CN23" s="533"/>
      <c r="CO23" s="533"/>
      <c r="CP23" s="533"/>
      <c r="CQ23" s="533"/>
      <c r="CR23" s="533"/>
      <c r="CS23" s="534"/>
      <c r="CT23" s="421"/>
      <c r="CU23" s="422"/>
      <c r="CV23" s="422"/>
      <c r="CW23" s="422"/>
      <c r="CX23" s="422"/>
      <c r="CY23" s="422"/>
      <c r="CZ23" s="422"/>
      <c r="DA23" s="423"/>
      <c r="DB23" s="421"/>
      <c r="DC23" s="422"/>
      <c r="DD23" s="422"/>
      <c r="DE23" s="422"/>
      <c r="DF23" s="422"/>
      <c r="DG23" s="422"/>
      <c r="DH23" s="422"/>
      <c r="DI23" s="423"/>
      <c r="DJ23" s="41"/>
      <c r="DK23" s="41"/>
      <c r="DL23" s="41"/>
      <c r="DM23" s="41"/>
      <c r="DN23" s="41"/>
      <c r="DO23" s="41"/>
    </row>
    <row r="24" spans="1:119" ht="18.75" customHeight="1" thickBot="1" x14ac:dyDescent="0.2">
      <c r="A24" s="42"/>
      <c r="B24" s="561"/>
      <c r="C24" s="562"/>
      <c r="D24" s="563"/>
      <c r="E24" s="474" t="s">
        <v>109</v>
      </c>
      <c r="F24" s="448"/>
      <c r="G24" s="448"/>
      <c r="H24" s="448"/>
      <c r="I24" s="448"/>
      <c r="J24" s="448"/>
      <c r="K24" s="449"/>
      <c r="L24" s="475">
        <v>1</v>
      </c>
      <c r="M24" s="476"/>
      <c r="N24" s="476"/>
      <c r="O24" s="476"/>
      <c r="P24" s="515"/>
      <c r="Q24" s="475">
        <v>7920</v>
      </c>
      <c r="R24" s="476"/>
      <c r="S24" s="476"/>
      <c r="T24" s="476"/>
      <c r="U24" s="476"/>
      <c r="V24" s="515"/>
      <c r="W24" s="574"/>
      <c r="X24" s="562"/>
      <c r="Y24" s="563"/>
      <c r="Z24" s="474" t="s">
        <v>110</v>
      </c>
      <c r="AA24" s="448"/>
      <c r="AB24" s="448"/>
      <c r="AC24" s="448"/>
      <c r="AD24" s="448"/>
      <c r="AE24" s="448"/>
      <c r="AF24" s="448"/>
      <c r="AG24" s="449"/>
      <c r="AH24" s="475">
        <v>934</v>
      </c>
      <c r="AI24" s="476"/>
      <c r="AJ24" s="476"/>
      <c r="AK24" s="476"/>
      <c r="AL24" s="515"/>
      <c r="AM24" s="475">
        <v>3132636</v>
      </c>
      <c r="AN24" s="476"/>
      <c r="AO24" s="476"/>
      <c r="AP24" s="476"/>
      <c r="AQ24" s="476"/>
      <c r="AR24" s="515"/>
      <c r="AS24" s="475">
        <v>3354</v>
      </c>
      <c r="AT24" s="476"/>
      <c r="AU24" s="476"/>
      <c r="AV24" s="476"/>
      <c r="AW24" s="476"/>
      <c r="AX24" s="477"/>
      <c r="AY24" s="586" t="s">
        <v>111</v>
      </c>
      <c r="AZ24" s="587"/>
      <c r="BA24" s="587"/>
      <c r="BB24" s="587"/>
      <c r="BC24" s="587"/>
      <c r="BD24" s="587"/>
      <c r="BE24" s="587"/>
      <c r="BF24" s="587"/>
      <c r="BG24" s="587"/>
      <c r="BH24" s="587"/>
      <c r="BI24" s="587"/>
      <c r="BJ24" s="587"/>
      <c r="BK24" s="587"/>
      <c r="BL24" s="587"/>
      <c r="BM24" s="588"/>
      <c r="BN24" s="455">
        <v>52483641</v>
      </c>
      <c r="BO24" s="456"/>
      <c r="BP24" s="456"/>
      <c r="BQ24" s="456"/>
      <c r="BR24" s="456"/>
      <c r="BS24" s="456"/>
      <c r="BT24" s="456"/>
      <c r="BU24" s="457"/>
      <c r="BV24" s="455">
        <v>53769664</v>
      </c>
      <c r="BW24" s="456"/>
      <c r="BX24" s="456"/>
      <c r="BY24" s="456"/>
      <c r="BZ24" s="456"/>
      <c r="CA24" s="456"/>
      <c r="CB24" s="456"/>
      <c r="CC24" s="457"/>
      <c r="CD24" s="56"/>
      <c r="CE24" s="533"/>
      <c r="CF24" s="533"/>
      <c r="CG24" s="533"/>
      <c r="CH24" s="533"/>
      <c r="CI24" s="533"/>
      <c r="CJ24" s="533"/>
      <c r="CK24" s="533"/>
      <c r="CL24" s="533"/>
      <c r="CM24" s="533"/>
      <c r="CN24" s="533"/>
      <c r="CO24" s="533"/>
      <c r="CP24" s="533"/>
      <c r="CQ24" s="533"/>
      <c r="CR24" s="533"/>
      <c r="CS24" s="534"/>
      <c r="CT24" s="421"/>
      <c r="CU24" s="422"/>
      <c r="CV24" s="422"/>
      <c r="CW24" s="422"/>
      <c r="CX24" s="422"/>
      <c r="CY24" s="422"/>
      <c r="CZ24" s="422"/>
      <c r="DA24" s="423"/>
      <c r="DB24" s="421"/>
      <c r="DC24" s="422"/>
      <c r="DD24" s="422"/>
      <c r="DE24" s="422"/>
      <c r="DF24" s="422"/>
      <c r="DG24" s="422"/>
      <c r="DH24" s="422"/>
      <c r="DI24" s="423"/>
      <c r="DJ24" s="41"/>
      <c r="DK24" s="41"/>
      <c r="DL24" s="41"/>
      <c r="DM24" s="41"/>
      <c r="DN24" s="41"/>
      <c r="DO24" s="41"/>
    </row>
    <row r="25" spans="1:119" s="41" customFormat="1" ht="18.75" customHeight="1" x14ac:dyDescent="0.15">
      <c r="A25" s="42"/>
      <c r="B25" s="561"/>
      <c r="C25" s="562"/>
      <c r="D25" s="563"/>
      <c r="E25" s="474" t="s">
        <v>112</v>
      </c>
      <c r="F25" s="448"/>
      <c r="G25" s="448"/>
      <c r="H25" s="448"/>
      <c r="I25" s="448"/>
      <c r="J25" s="448"/>
      <c r="K25" s="449"/>
      <c r="L25" s="475">
        <v>1</v>
      </c>
      <c r="M25" s="476"/>
      <c r="N25" s="476"/>
      <c r="O25" s="476"/>
      <c r="P25" s="515"/>
      <c r="Q25" s="475">
        <v>6758</v>
      </c>
      <c r="R25" s="476"/>
      <c r="S25" s="476"/>
      <c r="T25" s="476"/>
      <c r="U25" s="476"/>
      <c r="V25" s="515"/>
      <c r="W25" s="574"/>
      <c r="X25" s="562"/>
      <c r="Y25" s="563"/>
      <c r="Z25" s="474" t="s">
        <v>113</v>
      </c>
      <c r="AA25" s="448"/>
      <c r="AB25" s="448"/>
      <c r="AC25" s="448"/>
      <c r="AD25" s="448"/>
      <c r="AE25" s="448"/>
      <c r="AF25" s="448"/>
      <c r="AG25" s="449"/>
      <c r="AH25" s="475" t="s">
        <v>78</v>
      </c>
      <c r="AI25" s="476"/>
      <c r="AJ25" s="476"/>
      <c r="AK25" s="476"/>
      <c r="AL25" s="515"/>
      <c r="AM25" s="475" t="s">
        <v>78</v>
      </c>
      <c r="AN25" s="476"/>
      <c r="AO25" s="476"/>
      <c r="AP25" s="476"/>
      <c r="AQ25" s="476"/>
      <c r="AR25" s="515"/>
      <c r="AS25" s="475" t="s">
        <v>78</v>
      </c>
      <c r="AT25" s="476"/>
      <c r="AU25" s="476"/>
      <c r="AV25" s="476"/>
      <c r="AW25" s="476"/>
      <c r="AX25" s="477"/>
      <c r="AY25" s="384" t="s">
        <v>114</v>
      </c>
      <c r="AZ25" s="385"/>
      <c r="BA25" s="385"/>
      <c r="BB25" s="385"/>
      <c r="BC25" s="385"/>
      <c r="BD25" s="385"/>
      <c r="BE25" s="385"/>
      <c r="BF25" s="385"/>
      <c r="BG25" s="385"/>
      <c r="BH25" s="385"/>
      <c r="BI25" s="385"/>
      <c r="BJ25" s="385"/>
      <c r="BK25" s="385"/>
      <c r="BL25" s="385"/>
      <c r="BM25" s="386"/>
      <c r="BN25" s="387">
        <v>7891742</v>
      </c>
      <c r="BO25" s="388"/>
      <c r="BP25" s="388"/>
      <c r="BQ25" s="388"/>
      <c r="BR25" s="388"/>
      <c r="BS25" s="388"/>
      <c r="BT25" s="388"/>
      <c r="BU25" s="389"/>
      <c r="BV25" s="387">
        <v>4374915</v>
      </c>
      <c r="BW25" s="388"/>
      <c r="BX25" s="388"/>
      <c r="BY25" s="388"/>
      <c r="BZ25" s="388"/>
      <c r="CA25" s="388"/>
      <c r="CB25" s="388"/>
      <c r="CC25" s="389"/>
      <c r="CD25" s="56"/>
      <c r="CE25" s="533"/>
      <c r="CF25" s="533"/>
      <c r="CG25" s="533"/>
      <c r="CH25" s="533"/>
      <c r="CI25" s="533"/>
      <c r="CJ25" s="533"/>
      <c r="CK25" s="533"/>
      <c r="CL25" s="533"/>
      <c r="CM25" s="533"/>
      <c r="CN25" s="533"/>
      <c r="CO25" s="533"/>
      <c r="CP25" s="533"/>
      <c r="CQ25" s="533"/>
      <c r="CR25" s="533"/>
      <c r="CS25" s="534"/>
      <c r="CT25" s="421"/>
      <c r="CU25" s="422"/>
      <c r="CV25" s="422"/>
      <c r="CW25" s="422"/>
      <c r="CX25" s="422"/>
      <c r="CY25" s="422"/>
      <c r="CZ25" s="422"/>
      <c r="DA25" s="423"/>
      <c r="DB25" s="421"/>
      <c r="DC25" s="422"/>
      <c r="DD25" s="422"/>
      <c r="DE25" s="422"/>
      <c r="DF25" s="422"/>
      <c r="DG25" s="422"/>
      <c r="DH25" s="422"/>
      <c r="DI25" s="423"/>
    </row>
    <row r="26" spans="1:119" s="41" customFormat="1" ht="18.75" customHeight="1" x14ac:dyDescent="0.15">
      <c r="A26" s="42"/>
      <c r="B26" s="561"/>
      <c r="C26" s="562"/>
      <c r="D26" s="563"/>
      <c r="E26" s="474" t="s">
        <v>115</v>
      </c>
      <c r="F26" s="448"/>
      <c r="G26" s="448"/>
      <c r="H26" s="448"/>
      <c r="I26" s="448"/>
      <c r="J26" s="448"/>
      <c r="K26" s="449"/>
      <c r="L26" s="475">
        <v>1</v>
      </c>
      <c r="M26" s="476"/>
      <c r="N26" s="476"/>
      <c r="O26" s="476"/>
      <c r="P26" s="515"/>
      <c r="Q26" s="475">
        <v>6120</v>
      </c>
      <c r="R26" s="476"/>
      <c r="S26" s="476"/>
      <c r="T26" s="476"/>
      <c r="U26" s="476"/>
      <c r="V26" s="515"/>
      <c r="W26" s="574"/>
      <c r="X26" s="562"/>
      <c r="Y26" s="563"/>
      <c r="Z26" s="474" t="s">
        <v>116</v>
      </c>
      <c r="AA26" s="592"/>
      <c r="AB26" s="592"/>
      <c r="AC26" s="592"/>
      <c r="AD26" s="592"/>
      <c r="AE26" s="592"/>
      <c r="AF26" s="592"/>
      <c r="AG26" s="593"/>
      <c r="AH26" s="475">
        <v>83</v>
      </c>
      <c r="AI26" s="476"/>
      <c r="AJ26" s="476"/>
      <c r="AK26" s="476"/>
      <c r="AL26" s="515"/>
      <c r="AM26" s="475">
        <v>283279</v>
      </c>
      <c r="AN26" s="476"/>
      <c r="AO26" s="476"/>
      <c r="AP26" s="476"/>
      <c r="AQ26" s="476"/>
      <c r="AR26" s="515"/>
      <c r="AS26" s="475">
        <v>3413</v>
      </c>
      <c r="AT26" s="476"/>
      <c r="AU26" s="476"/>
      <c r="AV26" s="476"/>
      <c r="AW26" s="476"/>
      <c r="AX26" s="477"/>
      <c r="AY26" s="458" t="s">
        <v>117</v>
      </c>
      <c r="AZ26" s="459"/>
      <c r="BA26" s="459"/>
      <c r="BB26" s="459"/>
      <c r="BC26" s="459"/>
      <c r="BD26" s="459"/>
      <c r="BE26" s="459"/>
      <c r="BF26" s="459"/>
      <c r="BG26" s="459"/>
      <c r="BH26" s="459"/>
      <c r="BI26" s="459"/>
      <c r="BJ26" s="459"/>
      <c r="BK26" s="459"/>
      <c r="BL26" s="459"/>
      <c r="BM26" s="460"/>
      <c r="BN26" s="455" t="s">
        <v>78</v>
      </c>
      <c r="BO26" s="456"/>
      <c r="BP26" s="456"/>
      <c r="BQ26" s="456"/>
      <c r="BR26" s="456"/>
      <c r="BS26" s="456"/>
      <c r="BT26" s="456"/>
      <c r="BU26" s="457"/>
      <c r="BV26" s="455" t="s">
        <v>78</v>
      </c>
      <c r="BW26" s="456"/>
      <c r="BX26" s="456"/>
      <c r="BY26" s="456"/>
      <c r="BZ26" s="456"/>
      <c r="CA26" s="456"/>
      <c r="CB26" s="456"/>
      <c r="CC26" s="457"/>
      <c r="CD26" s="56"/>
      <c r="CE26" s="533"/>
      <c r="CF26" s="533"/>
      <c r="CG26" s="533"/>
      <c r="CH26" s="533"/>
      <c r="CI26" s="533"/>
      <c r="CJ26" s="533"/>
      <c r="CK26" s="533"/>
      <c r="CL26" s="533"/>
      <c r="CM26" s="533"/>
      <c r="CN26" s="533"/>
      <c r="CO26" s="533"/>
      <c r="CP26" s="533"/>
      <c r="CQ26" s="533"/>
      <c r="CR26" s="533"/>
      <c r="CS26" s="534"/>
      <c r="CT26" s="421"/>
      <c r="CU26" s="422"/>
      <c r="CV26" s="422"/>
      <c r="CW26" s="422"/>
      <c r="CX26" s="422"/>
      <c r="CY26" s="422"/>
      <c r="CZ26" s="422"/>
      <c r="DA26" s="423"/>
      <c r="DB26" s="421"/>
      <c r="DC26" s="422"/>
      <c r="DD26" s="422"/>
      <c r="DE26" s="422"/>
      <c r="DF26" s="422"/>
      <c r="DG26" s="422"/>
      <c r="DH26" s="422"/>
      <c r="DI26" s="423"/>
    </row>
    <row r="27" spans="1:119" ht="18.75" customHeight="1" thickBot="1" x14ac:dyDescent="0.2">
      <c r="A27" s="42"/>
      <c r="B27" s="561"/>
      <c r="C27" s="562"/>
      <c r="D27" s="563"/>
      <c r="E27" s="474" t="s">
        <v>118</v>
      </c>
      <c r="F27" s="448"/>
      <c r="G27" s="448"/>
      <c r="H27" s="448"/>
      <c r="I27" s="448"/>
      <c r="J27" s="448"/>
      <c r="K27" s="449"/>
      <c r="L27" s="475">
        <v>1</v>
      </c>
      <c r="M27" s="476"/>
      <c r="N27" s="476"/>
      <c r="O27" s="476"/>
      <c r="P27" s="515"/>
      <c r="Q27" s="475">
        <v>5510</v>
      </c>
      <c r="R27" s="476"/>
      <c r="S27" s="476"/>
      <c r="T27" s="476"/>
      <c r="U27" s="476"/>
      <c r="V27" s="515"/>
      <c r="W27" s="574"/>
      <c r="X27" s="562"/>
      <c r="Y27" s="563"/>
      <c r="Z27" s="474" t="s">
        <v>119</v>
      </c>
      <c r="AA27" s="448"/>
      <c r="AB27" s="448"/>
      <c r="AC27" s="448"/>
      <c r="AD27" s="448"/>
      <c r="AE27" s="448"/>
      <c r="AF27" s="448"/>
      <c r="AG27" s="449"/>
      <c r="AH27" s="475">
        <v>1</v>
      </c>
      <c r="AI27" s="476"/>
      <c r="AJ27" s="476"/>
      <c r="AK27" s="476"/>
      <c r="AL27" s="515"/>
      <c r="AM27" s="475" t="s">
        <v>120</v>
      </c>
      <c r="AN27" s="476"/>
      <c r="AO27" s="476"/>
      <c r="AP27" s="476"/>
      <c r="AQ27" s="476"/>
      <c r="AR27" s="515"/>
      <c r="AS27" s="475" t="s">
        <v>120</v>
      </c>
      <c r="AT27" s="476"/>
      <c r="AU27" s="476"/>
      <c r="AV27" s="476"/>
      <c r="AW27" s="476"/>
      <c r="AX27" s="477"/>
      <c r="AY27" s="516" t="s">
        <v>121</v>
      </c>
      <c r="AZ27" s="517"/>
      <c r="BA27" s="517"/>
      <c r="BB27" s="517"/>
      <c r="BC27" s="517"/>
      <c r="BD27" s="517"/>
      <c r="BE27" s="517"/>
      <c r="BF27" s="517"/>
      <c r="BG27" s="517"/>
      <c r="BH27" s="517"/>
      <c r="BI27" s="517"/>
      <c r="BJ27" s="517"/>
      <c r="BK27" s="517"/>
      <c r="BL27" s="517"/>
      <c r="BM27" s="518"/>
      <c r="BN27" s="589">
        <v>2098094</v>
      </c>
      <c r="BO27" s="590"/>
      <c r="BP27" s="590"/>
      <c r="BQ27" s="590"/>
      <c r="BR27" s="590"/>
      <c r="BS27" s="590"/>
      <c r="BT27" s="590"/>
      <c r="BU27" s="591"/>
      <c r="BV27" s="589">
        <v>2096040</v>
      </c>
      <c r="BW27" s="590"/>
      <c r="BX27" s="590"/>
      <c r="BY27" s="590"/>
      <c r="BZ27" s="590"/>
      <c r="CA27" s="590"/>
      <c r="CB27" s="590"/>
      <c r="CC27" s="591"/>
      <c r="CD27" s="58"/>
      <c r="CE27" s="533"/>
      <c r="CF27" s="533"/>
      <c r="CG27" s="533"/>
      <c r="CH27" s="533"/>
      <c r="CI27" s="533"/>
      <c r="CJ27" s="533"/>
      <c r="CK27" s="533"/>
      <c r="CL27" s="533"/>
      <c r="CM27" s="533"/>
      <c r="CN27" s="533"/>
      <c r="CO27" s="533"/>
      <c r="CP27" s="533"/>
      <c r="CQ27" s="533"/>
      <c r="CR27" s="533"/>
      <c r="CS27" s="534"/>
      <c r="CT27" s="421"/>
      <c r="CU27" s="422"/>
      <c r="CV27" s="422"/>
      <c r="CW27" s="422"/>
      <c r="CX27" s="422"/>
      <c r="CY27" s="422"/>
      <c r="CZ27" s="422"/>
      <c r="DA27" s="423"/>
      <c r="DB27" s="421"/>
      <c r="DC27" s="422"/>
      <c r="DD27" s="422"/>
      <c r="DE27" s="422"/>
      <c r="DF27" s="422"/>
      <c r="DG27" s="422"/>
      <c r="DH27" s="422"/>
      <c r="DI27" s="423"/>
      <c r="DJ27" s="41"/>
      <c r="DK27" s="41"/>
      <c r="DL27" s="41"/>
      <c r="DM27" s="41"/>
      <c r="DN27" s="41"/>
      <c r="DO27" s="41"/>
    </row>
    <row r="28" spans="1:119" ht="18.75" customHeight="1" x14ac:dyDescent="0.15">
      <c r="A28" s="42"/>
      <c r="B28" s="561"/>
      <c r="C28" s="562"/>
      <c r="D28" s="563"/>
      <c r="E28" s="474" t="s">
        <v>122</v>
      </c>
      <c r="F28" s="448"/>
      <c r="G28" s="448"/>
      <c r="H28" s="448"/>
      <c r="I28" s="448"/>
      <c r="J28" s="448"/>
      <c r="K28" s="449"/>
      <c r="L28" s="475">
        <v>1</v>
      </c>
      <c r="M28" s="476"/>
      <c r="N28" s="476"/>
      <c r="O28" s="476"/>
      <c r="P28" s="515"/>
      <c r="Q28" s="475">
        <v>4980</v>
      </c>
      <c r="R28" s="476"/>
      <c r="S28" s="476"/>
      <c r="T28" s="476"/>
      <c r="U28" s="476"/>
      <c r="V28" s="515"/>
      <c r="W28" s="574"/>
      <c r="X28" s="562"/>
      <c r="Y28" s="563"/>
      <c r="Z28" s="474" t="s">
        <v>123</v>
      </c>
      <c r="AA28" s="448"/>
      <c r="AB28" s="448"/>
      <c r="AC28" s="448"/>
      <c r="AD28" s="448"/>
      <c r="AE28" s="448"/>
      <c r="AF28" s="448"/>
      <c r="AG28" s="449"/>
      <c r="AH28" s="475" t="s">
        <v>78</v>
      </c>
      <c r="AI28" s="476"/>
      <c r="AJ28" s="476"/>
      <c r="AK28" s="476"/>
      <c r="AL28" s="515"/>
      <c r="AM28" s="475" t="s">
        <v>78</v>
      </c>
      <c r="AN28" s="476"/>
      <c r="AO28" s="476"/>
      <c r="AP28" s="476"/>
      <c r="AQ28" s="476"/>
      <c r="AR28" s="515"/>
      <c r="AS28" s="475" t="s">
        <v>78</v>
      </c>
      <c r="AT28" s="476"/>
      <c r="AU28" s="476"/>
      <c r="AV28" s="476"/>
      <c r="AW28" s="476"/>
      <c r="AX28" s="477"/>
      <c r="AY28" s="600" t="s">
        <v>124</v>
      </c>
      <c r="AZ28" s="601"/>
      <c r="BA28" s="601"/>
      <c r="BB28" s="602"/>
      <c r="BC28" s="384" t="s">
        <v>125</v>
      </c>
      <c r="BD28" s="385"/>
      <c r="BE28" s="385"/>
      <c r="BF28" s="385"/>
      <c r="BG28" s="385"/>
      <c r="BH28" s="385"/>
      <c r="BI28" s="385"/>
      <c r="BJ28" s="385"/>
      <c r="BK28" s="385"/>
      <c r="BL28" s="385"/>
      <c r="BM28" s="386"/>
      <c r="BN28" s="387">
        <v>3630560</v>
      </c>
      <c r="BO28" s="388"/>
      <c r="BP28" s="388"/>
      <c r="BQ28" s="388"/>
      <c r="BR28" s="388"/>
      <c r="BS28" s="388"/>
      <c r="BT28" s="388"/>
      <c r="BU28" s="389"/>
      <c r="BV28" s="387">
        <v>3550973</v>
      </c>
      <c r="BW28" s="388"/>
      <c r="BX28" s="388"/>
      <c r="BY28" s="388"/>
      <c r="BZ28" s="388"/>
      <c r="CA28" s="388"/>
      <c r="CB28" s="388"/>
      <c r="CC28" s="389"/>
      <c r="CD28" s="56"/>
      <c r="CE28" s="533"/>
      <c r="CF28" s="533"/>
      <c r="CG28" s="533"/>
      <c r="CH28" s="533"/>
      <c r="CI28" s="533"/>
      <c r="CJ28" s="533"/>
      <c r="CK28" s="533"/>
      <c r="CL28" s="533"/>
      <c r="CM28" s="533"/>
      <c r="CN28" s="533"/>
      <c r="CO28" s="533"/>
      <c r="CP28" s="533"/>
      <c r="CQ28" s="533"/>
      <c r="CR28" s="533"/>
      <c r="CS28" s="534"/>
      <c r="CT28" s="421"/>
      <c r="CU28" s="422"/>
      <c r="CV28" s="422"/>
      <c r="CW28" s="422"/>
      <c r="CX28" s="422"/>
      <c r="CY28" s="422"/>
      <c r="CZ28" s="422"/>
      <c r="DA28" s="423"/>
      <c r="DB28" s="421"/>
      <c r="DC28" s="422"/>
      <c r="DD28" s="422"/>
      <c r="DE28" s="422"/>
      <c r="DF28" s="422"/>
      <c r="DG28" s="422"/>
      <c r="DH28" s="422"/>
      <c r="DI28" s="423"/>
      <c r="DJ28" s="41"/>
      <c r="DK28" s="41"/>
      <c r="DL28" s="41"/>
      <c r="DM28" s="41"/>
      <c r="DN28" s="41"/>
      <c r="DO28" s="41"/>
    </row>
    <row r="29" spans="1:119" ht="18.75" customHeight="1" x14ac:dyDescent="0.15">
      <c r="A29" s="42"/>
      <c r="B29" s="561"/>
      <c r="C29" s="562"/>
      <c r="D29" s="563"/>
      <c r="E29" s="474" t="s">
        <v>126</v>
      </c>
      <c r="F29" s="448"/>
      <c r="G29" s="448"/>
      <c r="H29" s="448"/>
      <c r="I29" s="448"/>
      <c r="J29" s="448"/>
      <c r="K29" s="449"/>
      <c r="L29" s="475">
        <v>26</v>
      </c>
      <c r="M29" s="476"/>
      <c r="N29" s="476"/>
      <c r="O29" s="476"/>
      <c r="P29" s="515"/>
      <c r="Q29" s="475">
        <v>4700</v>
      </c>
      <c r="R29" s="476"/>
      <c r="S29" s="476"/>
      <c r="T29" s="476"/>
      <c r="U29" s="476"/>
      <c r="V29" s="515"/>
      <c r="W29" s="575"/>
      <c r="X29" s="576"/>
      <c r="Y29" s="577"/>
      <c r="Z29" s="474" t="s">
        <v>127</v>
      </c>
      <c r="AA29" s="448"/>
      <c r="AB29" s="448"/>
      <c r="AC29" s="448"/>
      <c r="AD29" s="448"/>
      <c r="AE29" s="448"/>
      <c r="AF29" s="448"/>
      <c r="AG29" s="449"/>
      <c r="AH29" s="475">
        <v>935</v>
      </c>
      <c r="AI29" s="476"/>
      <c r="AJ29" s="476"/>
      <c r="AK29" s="476"/>
      <c r="AL29" s="515"/>
      <c r="AM29" s="475">
        <v>3136545</v>
      </c>
      <c r="AN29" s="476"/>
      <c r="AO29" s="476"/>
      <c r="AP29" s="476"/>
      <c r="AQ29" s="476"/>
      <c r="AR29" s="515"/>
      <c r="AS29" s="475">
        <v>3355</v>
      </c>
      <c r="AT29" s="476"/>
      <c r="AU29" s="476"/>
      <c r="AV29" s="476"/>
      <c r="AW29" s="476"/>
      <c r="AX29" s="477"/>
      <c r="AY29" s="603"/>
      <c r="AZ29" s="604"/>
      <c r="BA29" s="604"/>
      <c r="BB29" s="605"/>
      <c r="BC29" s="452" t="s">
        <v>128</v>
      </c>
      <c r="BD29" s="453"/>
      <c r="BE29" s="453"/>
      <c r="BF29" s="453"/>
      <c r="BG29" s="453"/>
      <c r="BH29" s="453"/>
      <c r="BI29" s="453"/>
      <c r="BJ29" s="453"/>
      <c r="BK29" s="453"/>
      <c r="BL29" s="453"/>
      <c r="BM29" s="454"/>
      <c r="BN29" s="455">
        <v>402493</v>
      </c>
      <c r="BO29" s="456"/>
      <c r="BP29" s="456"/>
      <c r="BQ29" s="456"/>
      <c r="BR29" s="456"/>
      <c r="BS29" s="456"/>
      <c r="BT29" s="456"/>
      <c r="BU29" s="457"/>
      <c r="BV29" s="455">
        <v>402452</v>
      </c>
      <c r="BW29" s="456"/>
      <c r="BX29" s="456"/>
      <c r="BY29" s="456"/>
      <c r="BZ29" s="456"/>
      <c r="CA29" s="456"/>
      <c r="CB29" s="456"/>
      <c r="CC29" s="457"/>
      <c r="CD29" s="58"/>
      <c r="CE29" s="533"/>
      <c r="CF29" s="533"/>
      <c r="CG29" s="533"/>
      <c r="CH29" s="533"/>
      <c r="CI29" s="533"/>
      <c r="CJ29" s="533"/>
      <c r="CK29" s="533"/>
      <c r="CL29" s="533"/>
      <c r="CM29" s="533"/>
      <c r="CN29" s="533"/>
      <c r="CO29" s="533"/>
      <c r="CP29" s="533"/>
      <c r="CQ29" s="533"/>
      <c r="CR29" s="533"/>
      <c r="CS29" s="534"/>
      <c r="CT29" s="421"/>
      <c r="CU29" s="422"/>
      <c r="CV29" s="422"/>
      <c r="CW29" s="422"/>
      <c r="CX29" s="422"/>
      <c r="CY29" s="422"/>
      <c r="CZ29" s="422"/>
      <c r="DA29" s="423"/>
      <c r="DB29" s="421"/>
      <c r="DC29" s="422"/>
      <c r="DD29" s="422"/>
      <c r="DE29" s="422"/>
      <c r="DF29" s="422"/>
      <c r="DG29" s="422"/>
      <c r="DH29" s="422"/>
      <c r="DI29" s="423"/>
      <c r="DJ29" s="41"/>
      <c r="DK29" s="41"/>
      <c r="DL29" s="41"/>
      <c r="DM29" s="41"/>
      <c r="DN29" s="41"/>
      <c r="DO29" s="41"/>
    </row>
    <row r="30" spans="1:119" ht="18.75" customHeight="1" thickBot="1" x14ac:dyDescent="0.2">
      <c r="A30" s="42"/>
      <c r="B30" s="564"/>
      <c r="C30" s="565"/>
      <c r="D30" s="566"/>
      <c r="E30" s="478"/>
      <c r="F30" s="479"/>
      <c r="G30" s="479"/>
      <c r="H30" s="479"/>
      <c r="I30" s="479"/>
      <c r="J30" s="479"/>
      <c r="K30" s="480"/>
      <c r="L30" s="594"/>
      <c r="M30" s="595"/>
      <c r="N30" s="595"/>
      <c r="O30" s="595"/>
      <c r="P30" s="596"/>
      <c r="Q30" s="594"/>
      <c r="R30" s="595"/>
      <c r="S30" s="595"/>
      <c r="T30" s="595"/>
      <c r="U30" s="595"/>
      <c r="V30" s="596"/>
      <c r="W30" s="597" t="s">
        <v>129</v>
      </c>
      <c r="X30" s="598"/>
      <c r="Y30" s="598"/>
      <c r="Z30" s="598"/>
      <c r="AA30" s="598"/>
      <c r="AB30" s="598"/>
      <c r="AC30" s="598"/>
      <c r="AD30" s="598"/>
      <c r="AE30" s="598"/>
      <c r="AF30" s="598"/>
      <c r="AG30" s="599"/>
      <c r="AH30" s="540">
        <v>99.7</v>
      </c>
      <c r="AI30" s="541"/>
      <c r="AJ30" s="541"/>
      <c r="AK30" s="541"/>
      <c r="AL30" s="541"/>
      <c r="AM30" s="541"/>
      <c r="AN30" s="541"/>
      <c r="AO30" s="541"/>
      <c r="AP30" s="541"/>
      <c r="AQ30" s="541"/>
      <c r="AR30" s="541"/>
      <c r="AS30" s="541"/>
      <c r="AT30" s="541"/>
      <c r="AU30" s="541"/>
      <c r="AV30" s="541"/>
      <c r="AW30" s="541"/>
      <c r="AX30" s="543"/>
      <c r="AY30" s="606"/>
      <c r="AZ30" s="607"/>
      <c r="BA30" s="607"/>
      <c r="BB30" s="608"/>
      <c r="BC30" s="586" t="s">
        <v>130</v>
      </c>
      <c r="BD30" s="587"/>
      <c r="BE30" s="587"/>
      <c r="BF30" s="587"/>
      <c r="BG30" s="587"/>
      <c r="BH30" s="587"/>
      <c r="BI30" s="587"/>
      <c r="BJ30" s="587"/>
      <c r="BK30" s="587"/>
      <c r="BL30" s="587"/>
      <c r="BM30" s="588"/>
      <c r="BN30" s="589">
        <v>8989387</v>
      </c>
      <c r="BO30" s="590"/>
      <c r="BP30" s="590"/>
      <c r="BQ30" s="590"/>
      <c r="BR30" s="590"/>
      <c r="BS30" s="590"/>
      <c r="BT30" s="590"/>
      <c r="BU30" s="591"/>
      <c r="BV30" s="589">
        <v>9311578</v>
      </c>
      <c r="BW30" s="590"/>
      <c r="BX30" s="590"/>
      <c r="BY30" s="590"/>
      <c r="BZ30" s="590"/>
      <c r="CA30" s="590"/>
      <c r="CB30" s="590"/>
      <c r="CC30" s="59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131</v>
      </c>
      <c r="D32" s="69"/>
      <c r="E32" s="69"/>
      <c r="F32" s="66"/>
      <c r="G32" s="66"/>
      <c r="H32" s="66"/>
      <c r="I32" s="66"/>
      <c r="J32" s="66"/>
      <c r="K32" s="66"/>
      <c r="L32" s="66"/>
      <c r="M32" s="66"/>
      <c r="N32" s="66"/>
      <c r="O32" s="66"/>
      <c r="P32" s="66"/>
      <c r="Q32" s="66"/>
      <c r="R32" s="66"/>
      <c r="S32" s="66"/>
      <c r="T32" s="66"/>
      <c r="U32" s="66" t="s">
        <v>132</v>
      </c>
      <c r="V32" s="66"/>
      <c r="W32" s="66"/>
      <c r="X32" s="66"/>
      <c r="Y32" s="66"/>
      <c r="Z32" s="66"/>
      <c r="AA32" s="66"/>
      <c r="AB32" s="66"/>
      <c r="AC32" s="66"/>
      <c r="AD32" s="66"/>
      <c r="AE32" s="66"/>
      <c r="AF32" s="66"/>
      <c r="AG32" s="66"/>
      <c r="AH32" s="66"/>
      <c r="AI32" s="66"/>
      <c r="AJ32" s="66"/>
      <c r="AK32" s="66"/>
      <c r="AL32" s="66"/>
      <c r="AM32" s="70" t="s">
        <v>133</v>
      </c>
      <c r="AN32" s="66"/>
      <c r="AO32" s="66"/>
      <c r="AP32" s="66"/>
      <c r="AQ32" s="66"/>
      <c r="AR32" s="66"/>
      <c r="AS32" s="70"/>
      <c r="AT32" s="70"/>
      <c r="AU32" s="70"/>
      <c r="AV32" s="70"/>
      <c r="AW32" s="70"/>
      <c r="AX32" s="70"/>
      <c r="AY32" s="70"/>
      <c r="AZ32" s="70"/>
      <c r="BA32" s="70"/>
      <c r="BB32" s="66"/>
      <c r="BC32" s="70"/>
      <c r="BD32" s="66"/>
      <c r="BE32" s="70" t="s">
        <v>134</v>
      </c>
      <c r="BF32" s="66"/>
      <c r="BG32" s="66"/>
      <c r="BH32" s="66"/>
      <c r="BI32" s="66"/>
      <c r="BJ32" s="70"/>
      <c r="BK32" s="70"/>
      <c r="BL32" s="70"/>
      <c r="BM32" s="70"/>
      <c r="BN32" s="70"/>
      <c r="BO32" s="70"/>
      <c r="BP32" s="70"/>
      <c r="BQ32" s="70"/>
      <c r="BR32" s="66"/>
      <c r="BS32" s="66"/>
      <c r="BT32" s="66"/>
      <c r="BU32" s="66"/>
      <c r="BV32" s="66"/>
      <c r="BW32" s="66" t="s">
        <v>135</v>
      </c>
      <c r="BX32" s="66"/>
      <c r="BY32" s="66"/>
      <c r="BZ32" s="66"/>
      <c r="CA32" s="66"/>
      <c r="CB32" s="70"/>
      <c r="CC32" s="70"/>
      <c r="CD32" s="70"/>
      <c r="CE32" s="70"/>
      <c r="CF32" s="70"/>
      <c r="CG32" s="70"/>
      <c r="CH32" s="70"/>
      <c r="CI32" s="70"/>
      <c r="CJ32" s="70"/>
      <c r="CK32" s="70"/>
      <c r="CL32" s="70"/>
      <c r="CM32" s="70"/>
      <c r="CN32" s="70"/>
      <c r="CO32" s="70" t="s">
        <v>136</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2" t="s">
        <v>137</v>
      </c>
      <c r="D33" s="442"/>
      <c r="E33" s="413" t="s">
        <v>138</v>
      </c>
      <c r="F33" s="413"/>
      <c r="G33" s="413"/>
      <c r="H33" s="413"/>
      <c r="I33" s="413"/>
      <c r="J33" s="413"/>
      <c r="K33" s="413"/>
      <c r="L33" s="413"/>
      <c r="M33" s="413"/>
      <c r="N33" s="413"/>
      <c r="O33" s="413"/>
      <c r="P33" s="413"/>
      <c r="Q33" s="413"/>
      <c r="R33" s="413"/>
      <c r="S33" s="413"/>
      <c r="T33" s="71"/>
      <c r="U33" s="442" t="s">
        <v>137</v>
      </c>
      <c r="V33" s="442"/>
      <c r="W33" s="413" t="s">
        <v>138</v>
      </c>
      <c r="X33" s="413"/>
      <c r="Y33" s="413"/>
      <c r="Z33" s="413"/>
      <c r="AA33" s="413"/>
      <c r="AB33" s="413"/>
      <c r="AC33" s="413"/>
      <c r="AD33" s="413"/>
      <c r="AE33" s="413"/>
      <c r="AF33" s="413"/>
      <c r="AG33" s="413"/>
      <c r="AH33" s="413"/>
      <c r="AI33" s="413"/>
      <c r="AJ33" s="413"/>
      <c r="AK33" s="413"/>
      <c r="AL33" s="71"/>
      <c r="AM33" s="442" t="s">
        <v>137</v>
      </c>
      <c r="AN33" s="442"/>
      <c r="AO33" s="413" t="s">
        <v>138</v>
      </c>
      <c r="AP33" s="413"/>
      <c r="AQ33" s="413"/>
      <c r="AR33" s="413"/>
      <c r="AS33" s="413"/>
      <c r="AT33" s="413"/>
      <c r="AU33" s="413"/>
      <c r="AV33" s="413"/>
      <c r="AW33" s="413"/>
      <c r="AX33" s="413"/>
      <c r="AY33" s="413"/>
      <c r="AZ33" s="413"/>
      <c r="BA33" s="413"/>
      <c r="BB33" s="413"/>
      <c r="BC33" s="413"/>
      <c r="BD33" s="72"/>
      <c r="BE33" s="413" t="s">
        <v>139</v>
      </c>
      <c r="BF33" s="413"/>
      <c r="BG33" s="413" t="s">
        <v>140</v>
      </c>
      <c r="BH33" s="413"/>
      <c r="BI33" s="413"/>
      <c r="BJ33" s="413"/>
      <c r="BK33" s="413"/>
      <c r="BL33" s="413"/>
      <c r="BM33" s="413"/>
      <c r="BN33" s="413"/>
      <c r="BO33" s="413"/>
      <c r="BP33" s="413"/>
      <c r="BQ33" s="413"/>
      <c r="BR33" s="413"/>
      <c r="BS33" s="413"/>
      <c r="BT33" s="413"/>
      <c r="BU33" s="413"/>
      <c r="BV33" s="72"/>
      <c r="BW33" s="442" t="s">
        <v>139</v>
      </c>
      <c r="BX33" s="442"/>
      <c r="BY33" s="413" t="s">
        <v>141</v>
      </c>
      <c r="BZ33" s="413"/>
      <c r="CA33" s="413"/>
      <c r="CB33" s="413"/>
      <c r="CC33" s="413"/>
      <c r="CD33" s="413"/>
      <c r="CE33" s="413"/>
      <c r="CF33" s="413"/>
      <c r="CG33" s="413"/>
      <c r="CH33" s="413"/>
      <c r="CI33" s="413"/>
      <c r="CJ33" s="413"/>
      <c r="CK33" s="413"/>
      <c r="CL33" s="413"/>
      <c r="CM33" s="413"/>
      <c r="CN33" s="71"/>
      <c r="CO33" s="442" t="s">
        <v>137</v>
      </c>
      <c r="CP33" s="442"/>
      <c r="CQ33" s="413" t="s">
        <v>142</v>
      </c>
      <c r="CR33" s="413"/>
      <c r="CS33" s="413"/>
      <c r="CT33" s="413"/>
      <c r="CU33" s="413"/>
      <c r="CV33" s="413"/>
      <c r="CW33" s="413"/>
      <c r="CX33" s="413"/>
      <c r="CY33" s="413"/>
      <c r="CZ33" s="413"/>
      <c r="DA33" s="413"/>
      <c r="DB33" s="413"/>
      <c r="DC33" s="413"/>
      <c r="DD33" s="413"/>
      <c r="DE33" s="413"/>
      <c r="DF33" s="71"/>
      <c r="DG33" s="609" t="s">
        <v>143</v>
      </c>
      <c r="DH33" s="609"/>
      <c r="DI33" s="73"/>
      <c r="DJ33" s="41"/>
      <c r="DK33" s="41"/>
      <c r="DL33" s="41"/>
      <c r="DM33" s="41"/>
      <c r="DN33" s="41"/>
      <c r="DO33" s="41"/>
    </row>
    <row r="34" spans="1:119" ht="32.25" customHeight="1" x14ac:dyDescent="0.15">
      <c r="A34" s="42"/>
      <c r="B34" s="68"/>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69"/>
      <c r="U34" s="610">
        <f>IF(W34="","",MAX(C34:D43)+1)</f>
        <v>3</v>
      </c>
      <c r="V34" s="610"/>
      <c r="W34" s="611" t="str">
        <f>IF('各会計、関係団体の財政状況及び健全化判断比率'!B28="","",'各会計、関係団体の財政状況及び健全化判断比率'!B28)</f>
        <v>国民健康保険事業特別会計</v>
      </c>
      <c r="X34" s="611"/>
      <c r="Y34" s="611"/>
      <c r="Z34" s="611"/>
      <c r="AA34" s="611"/>
      <c r="AB34" s="611"/>
      <c r="AC34" s="611"/>
      <c r="AD34" s="611"/>
      <c r="AE34" s="611"/>
      <c r="AF34" s="611"/>
      <c r="AG34" s="611"/>
      <c r="AH34" s="611"/>
      <c r="AI34" s="611"/>
      <c r="AJ34" s="611"/>
      <c r="AK34" s="611"/>
      <c r="AL34" s="69"/>
      <c r="AM34" s="610">
        <f>IF(AO34="","",MAX(C34:D43,U34:V43)+1)</f>
        <v>7</v>
      </c>
      <c r="AN34" s="610"/>
      <c r="AO34" s="611" t="str">
        <f>IF('各会計、関係団体の財政状況及び健全化判断比率'!B32="","",'各会計、関係団体の財政状況及び健全化判断比率'!B32)</f>
        <v>水道事業会計</v>
      </c>
      <c r="AP34" s="611"/>
      <c r="AQ34" s="611"/>
      <c r="AR34" s="611"/>
      <c r="AS34" s="611"/>
      <c r="AT34" s="611"/>
      <c r="AU34" s="611"/>
      <c r="AV34" s="611"/>
      <c r="AW34" s="611"/>
      <c r="AX34" s="611"/>
      <c r="AY34" s="611"/>
      <c r="AZ34" s="611"/>
      <c r="BA34" s="611"/>
      <c r="BB34" s="611"/>
      <c r="BC34" s="611"/>
      <c r="BD34" s="69"/>
      <c r="BE34" s="610">
        <f>IF(BG34="","",MAX(C34:D43,U34:V43,AM34:AN43)+1)</f>
        <v>10</v>
      </c>
      <c r="BF34" s="610"/>
      <c r="BG34" s="611" t="str">
        <f>IF('各会計、関係団体の財政状況及び健全化判断比率'!B35="","",'各会計、関係団体の財政状況及び健全化判断比率'!B35)</f>
        <v>食肉センター事業特別会計</v>
      </c>
      <c r="BH34" s="611"/>
      <c r="BI34" s="611"/>
      <c r="BJ34" s="611"/>
      <c r="BK34" s="611"/>
      <c r="BL34" s="611"/>
      <c r="BM34" s="611"/>
      <c r="BN34" s="611"/>
      <c r="BO34" s="611"/>
      <c r="BP34" s="611"/>
      <c r="BQ34" s="611"/>
      <c r="BR34" s="611"/>
      <c r="BS34" s="611"/>
      <c r="BT34" s="611"/>
      <c r="BU34" s="611"/>
      <c r="BV34" s="69"/>
      <c r="BW34" s="610">
        <f>IF(BY34="","",MAX(C34:D43,U34:V43,AM34:AN43,BE34:BF43)+1)</f>
        <v>14</v>
      </c>
      <c r="BX34" s="610"/>
      <c r="BY34" s="611" t="str">
        <f>IF('各会計、関係団体の財政状況及び健全化判断比率'!B68="","",'各会計、関係団体の財政状況及び健全化判断比率'!B68)</f>
        <v>宇部・阿知須公共下水道組合会計</v>
      </c>
      <c r="BZ34" s="611"/>
      <c r="CA34" s="611"/>
      <c r="CB34" s="611"/>
      <c r="CC34" s="611"/>
      <c r="CD34" s="611"/>
      <c r="CE34" s="611"/>
      <c r="CF34" s="611"/>
      <c r="CG34" s="611"/>
      <c r="CH34" s="611"/>
      <c r="CI34" s="611"/>
      <c r="CJ34" s="611"/>
      <c r="CK34" s="611"/>
      <c r="CL34" s="611"/>
      <c r="CM34" s="611"/>
      <c r="CN34" s="69"/>
      <c r="CO34" s="610">
        <f>IF(CQ34="","",MAX(C34:D43,U34:V43,AM34:AN43,BE34:BF43,BW34:BX43)+1)</f>
        <v>21</v>
      </c>
      <c r="CP34" s="610"/>
      <c r="CQ34" s="611" t="str">
        <f>IF('各会計、関係団体の財政状況及び健全化判断比率'!BS7="","",'各会計、関係団体の財政状況及び健全化判断比率'!BS7)</f>
        <v>宇部市常盤動物園協会</v>
      </c>
      <c r="CR34" s="611"/>
      <c r="CS34" s="611"/>
      <c r="CT34" s="611"/>
      <c r="CU34" s="611"/>
      <c r="CV34" s="611"/>
      <c r="CW34" s="611"/>
      <c r="CX34" s="611"/>
      <c r="CY34" s="611"/>
      <c r="CZ34" s="611"/>
      <c r="DA34" s="611"/>
      <c r="DB34" s="611"/>
      <c r="DC34" s="611"/>
      <c r="DD34" s="611"/>
      <c r="DE34" s="611"/>
      <c r="DF34" s="66"/>
      <c r="DG34" s="612" t="str">
        <f>IF('各会計、関係団体の財政状況及び健全化判断比率'!BR7="","",'各会計、関係団体の財政状況及び健全化判断比率'!BR7)</f>
        <v/>
      </c>
      <c r="DH34" s="612"/>
      <c r="DI34" s="73"/>
      <c r="DJ34" s="41"/>
      <c r="DK34" s="41"/>
      <c r="DL34" s="41"/>
      <c r="DM34" s="41"/>
      <c r="DN34" s="41"/>
      <c r="DO34" s="41"/>
    </row>
    <row r="35" spans="1:119" ht="32.25" customHeight="1" x14ac:dyDescent="0.15">
      <c r="A35" s="42"/>
      <c r="B35" s="68"/>
      <c r="C35" s="610">
        <f>IF(E35="","",C34+1)</f>
        <v>2</v>
      </c>
      <c r="D35" s="610"/>
      <c r="E35" s="611" t="str">
        <f>IF('各会計、関係団体の財政状況及び健全化判断比率'!B8="","",'各会計、関係団体の財政状況及び健全化判断比率'!B8)</f>
        <v>公共用地造成事業特別会計</v>
      </c>
      <c r="F35" s="611"/>
      <c r="G35" s="611"/>
      <c r="H35" s="611"/>
      <c r="I35" s="611"/>
      <c r="J35" s="611"/>
      <c r="K35" s="611"/>
      <c r="L35" s="611"/>
      <c r="M35" s="611"/>
      <c r="N35" s="611"/>
      <c r="O35" s="611"/>
      <c r="P35" s="611"/>
      <c r="Q35" s="611"/>
      <c r="R35" s="611"/>
      <c r="S35" s="611"/>
      <c r="T35" s="69"/>
      <c r="U35" s="610">
        <f>IF(W35="","",U34+1)</f>
        <v>4</v>
      </c>
      <c r="V35" s="610"/>
      <c r="W35" s="611" t="str">
        <f>IF('各会計、関係団体の財政状況及び健全化判断比率'!B29="","",'各会計、関係団体の財政状況及び健全化判断比率'!B29)</f>
        <v>介護保険事業特別会計</v>
      </c>
      <c r="X35" s="611"/>
      <c r="Y35" s="611"/>
      <c r="Z35" s="611"/>
      <c r="AA35" s="611"/>
      <c r="AB35" s="611"/>
      <c r="AC35" s="611"/>
      <c r="AD35" s="611"/>
      <c r="AE35" s="611"/>
      <c r="AF35" s="611"/>
      <c r="AG35" s="611"/>
      <c r="AH35" s="611"/>
      <c r="AI35" s="611"/>
      <c r="AJ35" s="611"/>
      <c r="AK35" s="611"/>
      <c r="AL35" s="69"/>
      <c r="AM35" s="610">
        <f t="shared" ref="AM35:AM43" si="0">IF(AO35="","",AM34+1)</f>
        <v>8</v>
      </c>
      <c r="AN35" s="610"/>
      <c r="AO35" s="611" t="str">
        <f>IF('各会計、関係団体の財政状況及び健全化判断比率'!B33="","",'各会計、関係団体の財政状況及び健全化判断比率'!B33)</f>
        <v>交通事業会計</v>
      </c>
      <c r="AP35" s="611"/>
      <c r="AQ35" s="611"/>
      <c r="AR35" s="611"/>
      <c r="AS35" s="611"/>
      <c r="AT35" s="611"/>
      <c r="AU35" s="611"/>
      <c r="AV35" s="611"/>
      <c r="AW35" s="611"/>
      <c r="AX35" s="611"/>
      <c r="AY35" s="611"/>
      <c r="AZ35" s="611"/>
      <c r="BA35" s="611"/>
      <c r="BB35" s="611"/>
      <c r="BC35" s="611"/>
      <c r="BD35" s="69"/>
      <c r="BE35" s="610">
        <f t="shared" ref="BE35:BE43" si="1">IF(BG35="","",BE34+1)</f>
        <v>11</v>
      </c>
      <c r="BF35" s="610"/>
      <c r="BG35" s="611" t="str">
        <f>IF('各会計、関係団体の財政状況及び健全化判断比率'!B36="","",'各会計、関係団体の財政状況及び健全化判断比率'!B36)</f>
        <v>農業集落排水事業特別会計</v>
      </c>
      <c r="BH35" s="611"/>
      <c r="BI35" s="611"/>
      <c r="BJ35" s="611"/>
      <c r="BK35" s="611"/>
      <c r="BL35" s="611"/>
      <c r="BM35" s="611"/>
      <c r="BN35" s="611"/>
      <c r="BO35" s="611"/>
      <c r="BP35" s="611"/>
      <c r="BQ35" s="611"/>
      <c r="BR35" s="611"/>
      <c r="BS35" s="611"/>
      <c r="BT35" s="611"/>
      <c r="BU35" s="611"/>
      <c r="BV35" s="69"/>
      <c r="BW35" s="610">
        <f t="shared" ref="BW35:BW43" si="2">IF(BY35="","",BW34+1)</f>
        <v>15</v>
      </c>
      <c r="BX35" s="610"/>
      <c r="BY35" s="611" t="str">
        <f>IF('各会計、関係団体の財政状況及び健全化判断比率'!B69="","",'各会計、関係団体の財政状況及び健全化判断比率'!B69)</f>
        <v>山口県市町総合事務組合一般会計</v>
      </c>
      <c r="BZ35" s="611"/>
      <c r="CA35" s="611"/>
      <c r="CB35" s="611"/>
      <c r="CC35" s="611"/>
      <c r="CD35" s="611"/>
      <c r="CE35" s="611"/>
      <c r="CF35" s="611"/>
      <c r="CG35" s="611"/>
      <c r="CH35" s="611"/>
      <c r="CI35" s="611"/>
      <c r="CJ35" s="611"/>
      <c r="CK35" s="611"/>
      <c r="CL35" s="611"/>
      <c r="CM35" s="611"/>
      <c r="CN35" s="69"/>
      <c r="CO35" s="610">
        <f t="shared" ref="CO35:CO43" si="3">IF(CQ35="","",CO34+1)</f>
        <v>22</v>
      </c>
      <c r="CP35" s="610"/>
      <c r="CQ35" s="611" t="str">
        <f>IF('各会計、関係団体の財政状況及び健全化判断比率'!BS8="","",'各会計、関係団体の財政状況及び健全化判断比率'!BS8)</f>
        <v>宇部市体育協会</v>
      </c>
      <c r="CR35" s="611"/>
      <c r="CS35" s="611"/>
      <c r="CT35" s="611"/>
      <c r="CU35" s="611"/>
      <c r="CV35" s="611"/>
      <c r="CW35" s="611"/>
      <c r="CX35" s="611"/>
      <c r="CY35" s="611"/>
      <c r="CZ35" s="611"/>
      <c r="DA35" s="611"/>
      <c r="DB35" s="611"/>
      <c r="DC35" s="611"/>
      <c r="DD35" s="611"/>
      <c r="DE35" s="611"/>
      <c r="DF35" s="66"/>
      <c r="DG35" s="612" t="str">
        <f>IF('各会計、関係団体の財政状況及び健全化判断比率'!BR8="","",'各会計、関係団体の財政状況及び健全化判断比率'!BR8)</f>
        <v/>
      </c>
      <c r="DH35" s="612"/>
      <c r="DI35" s="73"/>
      <c r="DJ35" s="41"/>
      <c r="DK35" s="41"/>
      <c r="DL35" s="41"/>
      <c r="DM35" s="41"/>
      <c r="DN35" s="41"/>
      <c r="DO35" s="41"/>
    </row>
    <row r="36" spans="1:119" ht="32.25" customHeight="1" x14ac:dyDescent="0.15">
      <c r="A36" s="42"/>
      <c r="B36" s="68"/>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69"/>
      <c r="U36" s="610">
        <f t="shared" ref="U36:U43" si="4">IF(W36="","",U35+1)</f>
        <v>5</v>
      </c>
      <c r="V36" s="610"/>
      <c r="W36" s="611" t="str">
        <f>IF('各会計、関係団体の財政状況及び健全化判断比率'!B30="","",'各会計、関係団体の財政状況及び健全化判断比率'!B30)</f>
        <v>後期高齢者医療特別会計</v>
      </c>
      <c r="X36" s="611"/>
      <c r="Y36" s="611"/>
      <c r="Z36" s="611"/>
      <c r="AA36" s="611"/>
      <c r="AB36" s="611"/>
      <c r="AC36" s="611"/>
      <c r="AD36" s="611"/>
      <c r="AE36" s="611"/>
      <c r="AF36" s="611"/>
      <c r="AG36" s="611"/>
      <c r="AH36" s="611"/>
      <c r="AI36" s="611"/>
      <c r="AJ36" s="611"/>
      <c r="AK36" s="611"/>
      <c r="AL36" s="69"/>
      <c r="AM36" s="610">
        <f t="shared" si="0"/>
        <v>9</v>
      </c>
      <c r="AN36" s="610"/>
      <c r="AO36" s="611" t="str">
        <f>IF('各会計、関係団体の財政状況及び健全化判断比率'!B34="","",'各会計、関係団体の財政状況及び健全化判断比率'!B34)</f>
        <v>下水道事業会計</v>
      </c>
      <c r="AP36" s="611"/>
      <c r="AQ36" s="611"/>
      <c r="AR36" s="611"/>
      <c r="AS36" s="611"/>
      <c r="AT36" s="611"/>
      <c r="AU36" s="611"/>
      <c r="AV36" s="611"/>
      <c r="AW36" s="611"/>
      <c r="AX36" s="611"/>
      <c r="AY36" s="611"/>
      <c r="AZ36" s="611"/>
      <c r="BA36" s="611"/>
      <c r="BB36" s="611"/>
      <c r="BC36" s="611"/>
      <c r="BD36" s="69"/>
      <c r="BE36" s="610">
        <f t="shared" si="1"/>
        <v>12</v>
      </c>
      <c r="BF36" s="610"/>
      <c r="BG36" s="611" t="str">
        <f>IF('各会計、関係団体の財政状況及び健全化判断比率'!B37="","",'各会計、関係団体の財政状況及び健全化判断比率'!B37)</f>
        <v>中央卸売市場事業特別会計</v>
      </c>
      <c r="BH36" s="611"/>
      <c r="BI36" s="611"/>
      <c r="BJ36" s="611"/>
      <c r="BK36" s="611"/>
      <c r="BL36" s="611"/>
      <c r="BM36" s="611"/>
      <c r="BN36" s="611"/>
      <c r="BO36" s="611"/>
      <c r="BP36" s="611"/>
      <c r="BQ36" s="611"/>
      <c r="BR36" s="611"/>
      <c r="BS36" s="611"/>
      <c r="BT36" s="611"/>
      <c r="BU36" s="611"/>
      <c r="BV36" s="69"/>
      <c r="BW36" s="610">
        <f t="shared" si="2"/>
        <v>16</v>
      </c>
      <c r="BX36" s="610"/>
      <c r="BY36" s="611" t="str">
        <f>IF('各会計、関係団体の財政状況及び健全化判断比率'!B70="","",'各会計、関係団体の財政状況及び健全化判断比率'!B70)</f>
        <v>山口県市町総合事務組合非常勤職員公務災害補償特別会計</v>
      </c>
      <c r="BZ36" s="611"/>
      <c r="CA36" s="611"/>
      <c r="CB36" s="611"/>
      <c r="CC36" s="611"/>
      <c r="CD36" s="611"/>
      <c r="CE36" s="611"/>
      <c r="CF36" s="611"/>
      <c r="CG36" s="611"/>
      <c r="CH36" s="611"/>
      <c r="CI36" s="611"/>
      <c r="CJ36" s="611"/>
      <c r="CK36" s="611"/>
      <c r="CL36" s="611"/>
      <c r="CM36" s="611"/>
      <c r="CN36" s="69"/>
      <c r="CO36" s="610">
        <f t="shared" si="3"/>
        <v>23</v>
      </c>
      <c r="CP36" s="610"/>
      <c r="CQ36" s="611" t="str">
        <f>IF('各会計、関係団体の財政状況及び健全化判断比率'!BS9="","",'各会計、関係団体の財政状況及び健全化判断比率'!BS9)</f>
        <v>宇部市文化創造財団</v>
      </c>
      <c r="CR36" s="611"/>
      <c r="CS36" s="611"/>
      <c r="CT36" s="611"/>
      <c r="CU36" s="611"/>
      <c r="CV36" s="611"/>
      <c r="CW36" s="611"/>
      <c r="CX36" s="611"/>
      <c r="CY36" s="611"/>
      <c r="CZ36" s="611"/>
      <c r="DA36" s="611"/>
      <c r="DB36" s="611"/>
      <c r="DC36" s="611"/>
      <c r="DD36" s="611"/>
      <c r="DE36" s="611"/>
      <c r="DF36" s="66"/>
      <c r="DG36" s="612" t="str">
        <f>IF('各会計、関係団体の財政状況及び健全化判断比率'!BR9="","",'各会計、関係団体の財政状況及び健全化判断比率'!BR9)</f>
        <v/>
      </c>
      <c r="DH36" s="612"/>
      <c r="DI36" s="73"/>
      <c r="DJ36" s="41"/>
      <c r="DK36" s="41"/>
      <c r="DL36" s="41"/>
      <c r="DM36" s="41"/>
      <c r="DN36" s="41"/>
      <c r="DO36" s="41"/>
    </row>
    <row r="37" spans="1:119" ht="32.25" customHeight="1" x14ac:dyDescent="0.15">
      <c r="A37" s="42"/>
      <c r="B37" s="68"/>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69"/>
      <c r="U37" s="610">
        <f t="shared" si="4"/>
        <v>6</v>
      </c>
      <c r="V37" s="610"/>
      <c r="W37" s="611" t="str">
        <f>IF('各会計、関係団体の財政状況及び健全化判断比率'!B31="","",'各会計、関係団体の財政状況及び健全化判断比率'!B31)</f>
        <v>市営駐車場事業特別会計</v>
      </c>
      <c r="X37" s="611"/>
      <c r="Y37" s="611"/>
      <c r="Z37" s="611"/>
      <c r="AA37" s="611"/>
      <c r="AB37" s="611"/>
      <c r="AC37" s="611"/>
      <c r="AD37" s="611"/>
      <c r="AE37" s="611"/>
      <c r="AF37" s="611"/>
      <c r="AG37" s="611"/>
      <c r="AH37" s="611"/>
      <c r="AI37" s="611"/>
      <c r="AJ37" s="611"/>
      <c r="AK37" s="611"/>
      <c r="AL37" s="69"/>
      <c r="AM37" s="610" t="str">
        <f t="shared" si="0"/>
        <v/>
      </c>
      <c r="AN37" s="610"/>
      <c r="AO37" s="611"/>
      <c r="AP37" s="611"/>
      <c r="AQ37" s="611"/>
      <c r="AR37" s="611"/>
      <c r="AS37" s="611"/>
      <c r="AT37" s="611"/>
      <c r="AU37" s="611"/>
      <c r="AV37" s="611"/>
      <c r="AW37" s="611"/>
      <c r="AX37" s="611"/>
      <c r="AY37" s="611"/>
      <c r="AZ37" s="611"/>
      <c r="BA37" s="611"/>
      <c r="BB37" s="611"/>
      <c r="BC37" s="611"/>
      <c r="BD37" s="69"/>
      <c r="BE37" s="610">
        <f t="shared" si="1"/>
        <v>13</v>
      </c>
      <c r="BF37" s="610"/>
      <c r="BG37" s="611" t="str">
        <f>IF('各会計、関係団体の財政状況及び健全化判断比率'!B38="","",'各会計、関係団体の財政状況及び健全化判断比率'!B38)</f>
        <v>地方卸売市場事業特別会計</v>
      </c>
      <c r="BH37" s="611"/>
      <c r="BI37" s="611"/>
      <c r="BJ37" s="611"/>
      <c r="BK37" s="611"/>
      <c r="BL37" s="611"/>
      <c r="BM37" s="611"/>
      <c r="BN37" s="611"/>
      <c r="BO37" s="611"/>
      <c r="BP37" s="611"/>
      <c r="BQ37" s="611"/>
      <c r="BR37" s="611"/>
      <c r="BS37" s="611"/>
      <c r="BT37" s="611"/>
      <c r="BU37" s="611"/>
      <c r="BV37" s="69"/>
      <c r="BW37" s="610">
        <f t="shared" si="2"/>
        <v>17</v>
      </c>
      <c r="BX37" s="610"/>
      <c r="BY37" s="611" t="str">
        <f>IF('各会計、関係団体の財政状況及び健全化判断比率'!B71="","",'各会計、関係団体の財政状況及び健全化判断比率'!B71)</f>
        <v>山口県市町総合事務組合山口県自治会館管理特別会計</v>
      </c>
      <c r="BZ37" s="611"/>
      <c r="CA37" s="611"/>
      <c r="CB37" s="611"/>
      <c r="CC37" s="611"/>
      <c r="CD37" s="611"/>
      <c r="CE37" s="611"/>
      <c r="CF37" s="611"/>
      <c r="CG37" s="611"/>
      <c r="CH37" s="611"/>
      <c r="CI37" s="611"/>
      <c r="CJ37" s="611"/>
      <c r="CK37" s="611"/>
      <c r="CL37" s="611"/>
      <c r="CM37" s="611"/>
      <c r="CN37" s="69"/>
      <c r="CO37" s="610">
        <f t="shared" si="3"/>
        <v>24</v>
      </c>
      <c r="CP37" s="610"/>
      <c r="CQ37" s="611" t="str">
        <f>IF('各会計、関係団体の財政状況及び健全化判断比率'!BS10="","",'各会計、関係団体の財政状況及び健全化判断比率'!BS10)</f>
        <v>にぎわい宇部</v>
      </c>
      <c r="CR37" s="611"/>
      <c r="CS37" s="611"/>
      <c r="CT37" s="611"/>
      <c r="CU37" s="611"/>
      <c r="CV37" s="611"/>
      <c r="CW37" s="611"/>
      <c r="CX37" s="611"/>
      <c r="CY37" s="611"/>
      <c r="CZ37" s="611"/>
      <c r="DA37" s="611"/>
      <c r="DB37" s="611"/>
      <c r="DC37" s="611"/>
      <c r="DD37" s="611"/>
      <c r="DE37" s="611"/>
      <c r="DF37" s="66"/>
      <c r="DG37" s="612" t="str">
        <f>IF('各会計、関係団体の財政状況及び健全化判断比率'!BR10="","",'各会計、関係団体の財政状況及び健全化判断比率'!BR10)</f>
        <v/>
      </c>
      <c r="DH37" s="612"/>
      <c r="DI37" s="73"/>
      <c r="DJ37" s="41"/>
      <c r="DK37" s="41"/>
      <c r="DL37" s="41"/>
      <c r="DM37" s="41"/>
      <c r="DN37" s="41"/>
      <c r="DO37" s="41"/>
    </row>
    <row r="38" spans="1:119" ht="32.25" customHeight="1" x14ac:dyDescent="0.15">
      <c r="A38" s="42"/>
      <c r="B38" s="68"/>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69"/>
      <c r="U38" s="610" t="str">
        <f t="shared" si="4"/>
        <v/>
      </c>
      <c r="V38" s="610"/>
      <c r="W38" s="611"/>
      <c r="X38" s="611"/>
      <c r="Y38" s="611"/>
      <c r="Z38" s="611"/>
      <c r="AA38" s="611"/>
      <c r="AB38" s="611"/>
      <c r="AC38" s="611"/>
      <c r="AD38" s="611"/>
      <c r="AE38" s="611"/>
      <c r="AF38" s="611"/>
      <c r="AG38" s="611"/>
      <c r="AH38" s="611"/>
      <c r="AI38" s="611"/>
      <c r="AJ38" s="611"/>
      <c r="AK38" s="611"/>
      <c r="AL38" s="69"/>
      <c r="AM38" s="610" t="str">
        <f t="shared" si="0"/>
        <v/>
      </c>
      <c r="AN38" s="610"/>
      <c r="AO38" s="611"/>
      <c r="AP38" s="611"/>
      <c r="AQ38" s="611"/>
      <c r="AR38" s="611"/>
      <c r="AS38" s="611"/>
      <c r="AT38" s="611"/>
      <c r="AU38" s="611"/>
      <c r="AV38" s="611"/>
      <c r="AW38" s="611"/>
      <c r="AX38" s="611"/>
      <c r="AY38" s="611"/>
      <c r="AZ38" s="611"/>
      <c r="BA38" s="611"/>
      <c r="BB38" s="611"/>
      <c r="BC38" s="611"/>
      <c r="BD38" s="69"/>
      <c r="BE38" s="610" t="str">
        <f t="shared" si="1"/>
        <v/>
      </c>
      <c r="BF38" s="610"/>
      <c r="BG38" s="611"/>
      <c r="BH38" s="611"/>
      <c r="BI38" s="611"/>
      <c r="BJ38" s="611"/>
      <c r="BK38" s="611"/>
      <c r="BL38" s="611"/>
      <c r="BM38" s="611"/>
      <c r="BN38" s="611"/>
      <c r="BO38" s="611"/>
      <c r="BP38" s="611"/>
      <c r="BQ38" s="611"/>
      <c r="BR38" s="611"/>
      <c r="BS38" s="611"/>
      <c r="BT38" s="611"/>
      <c r="BU38" s="611"/>
      <c r="BV38" s="69"/>
      <c r="BW38" s="610">
        <f t="shared" si="2"/>
        <v>18</v>
      </c>
      <c r="BX38" s="610"/>
      <c r="BY38" s="611" t="str">
        <f>IF('各会計、関係団体の財政状況及び健全化判断比率'!B72="","",'各会計、関係団体の財政状況及び健全化判断比率'!B72)</f>
        <v>山口県後期高齢者医療広域連合一般会計</v>
      </c>
      <c r="BZ38" s="611"/>
      <c r="CA38" s="611"/>
      <c r="CB38" s="611"/>
      <c r="CC38" s="611"/>
      <c r="CD38" s="611"/>
      <c r="CE38" s="611"/>
      <c r="CF38" s="611"/>
      <c r="CG38" s="611"/>
      <c r="CH38" s="611"/>
      <c r="CI38" s="611"/>
      <c r="CJ38" s="611"/>
      <c r="CK38" s="611"/>
      <c r="CL38" s="611"/>
      <c r="CM38" s="611"/>
      <c r="CN38" s="69"/>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F38" s="66"/>
      <c r="DG38" s="612" t="str">
        <f>IF('各会計、関係団体の財政状況及び健全化判断比率'!BR11="","",'各会計、関係団体の財政状況及び健全化判断比率'!BR11)</f>
        <v/>
      </c>
      <c r="DH38" s="612"/>
      <c r="DI38" s="73"/>
      <c r="DJ38" s="41"/>
      <c r="DK38" s="41"/>
      <c r="DL38" s="41"/>
      <c r="DM38" s="41"/>
      <c r="DN38" s="41"/>
      <c r="DO38" s="41"/>
    </row>
    <row r="39" spans="1:119" ht="32.25" customHeight="1" x14ac:dyDescent="0.15">
      <c r="A39" s="42"/>
      <c r="B39" s="68"/>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69"/>
      <c r="U39" s="610" t="str">
        <f t="shared" si="4"/>
        <v/>
      </c>
      <c r="V39" s="610"/>
      <c r="W39" s="611"/>
      <c r="X39" s="611"/>
      <c r="Y39" s="611"/>
      <c r="Z39" s="611"/>
      <c r="AA39" s="611"/>
      <c r="AB39" s="611"/>
      <c r="AC39" s="611"/>
      <c r="AD39" s="611"/>
      <c r="AE39" s="611"/>
      <c r="AF39" s="611"/>
      <c r="AG39" s="611"/>
      <c r="AH39" s="611"/>
      <c r="AI39" s="611"/>
      <c r="AJ39" s="611"/>
      <c r="AK39" s="611"/>
      <c r="AL39" s="69"/>
      <c r="AM39" s="610" t="str">
        <f t="shared" si="0"/>
        <v/>
      </c>
      <c r="AN39" s="610"/>
      <c r="AO39" s="611"/>
      <c r="AP39" s="611"/>
      <c r="AQ39" s="611"/>
      <c r="AR39" s="611"/>
      <c r="AS39" s="611"/>
      <c r="AT39" s="611"/>
      <c r="AU39" s="611"/>
      <c r="AV39" s="611"/>
      <c r="AW39" s="611"/>
      <c r="AX39" s="611"/>
      <c r="AY39" s="611"/>
      <c r="AZ39" s="611"/>
      <c r="BA39" s="611"/>
      <c r="BB39" s="611"/>
      <c r="BC39" s="611"/>
      <c r="BD39" s="69"/>
      <c r="BE39" s="610" t="str">
        <f t="shared" si="1"/>
        <v/>
      </c>
      <c r="BF39" s="610"/>
      <c r="BG39" s="611"/>
      <c r="BH39" s="611"/>
      <c r="BI39" s="611"/>
      <c r="BJ39" s="611"/>
      <c r="BK39" s="611"/>
      <c r="BL39" s="611"/>
      <c r="BM39" s="611"/>
      <c r="BN39" s="611"/>
      <c r="BO39" s="611"/>
      <c r="BP39" s="611"/>
      <c r="BQ39" s="611"/>
      <c r="BR39" s="611"/>
      <c r="BS39" s="611"/>
      <c r="BT39" s="611"/>
      <c r="BU39" s="611"/>
      <c r="BV39" s="69"/>
      <c r="BW39" s="610">
        <f t="shared" si="2"/>
        <v>19</v>
      </c>
      <c r="BX39" s="610"/>
      <c r="BY39" s="611" t="str">
        <f>IF('各会計、関係団体の財政状況及び健全化判断比率'!B73="","",'各会計、関係団体の財政状況及び健全化判断比率'!B73)</f>
        <v>山口県後期高齢者医療広域連合後期高齢者医療特別会計</v>
      </c>
      <c r="BZ39" s="611"/>
      <c r="CA39" s="611"/>
      <c r="CB39" s="611"/>
      <c r="CC39" s="611"/>
      <c r="CD39" s="611"/>
      <c r="CE39" s="611"/>
      <c r="CF39" s="611"/>
      <c r="CG39" s="611"/>
      <c r="CH39" s="611"/>
      <c r="CI39" s="611"/>
      <c r="CJ39" s="611"/>
      <c r="CK39" s="611"/>
      <c r="CL39" s="611"/>
      <c r="CM39" s="611"/>
      <c r="CN39" s="69"/>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F39" s="66"/>
      <c r="DG39" s="612" t="str">
        <f>IF('各会計、関係団体の財政状況及び健全化判断比率'!BR12="","",'各会計、関係団体の財政状況及び健全化判断比率'!BR12)</f>
        <v/>
      </c>
      <c r="DH39" s="612"/>
      <c r="DI39" s="73"/>
      <c r="DJ39" s="41"/>
      <c r="DK39" s="41"/>
      <c r="DL39" s="41"/>
      <c r="DM39" s="41"/>
      <c r="DN39" s="41"/>
      <c r="DO39" s="41"/>
    </row>
    <row r="40" spans="1:119" ht="32.25" customHeight="1" x14ac:dyDescent="0.15">
      <c r="A40" s="42"/>
      <c r="B40" s="68"/>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69"/>
      <c r="U40" s="610" t="str">
        <f t="shared" si="4"/>
        <v/>
      </c>
      <c r="V40" s="610"/>
      <c r="W40" s="611"/>
      <c r="X40" s="611"/>
      <c r="Y40" s="611"/>
      <c r="Z40" s="611"/>
      <c r="AA40" s="611"/>
      <c r="AB40" s="611"/>
      <c r="AC40" s="611"/>
      <c r="AD40" s="611"/>
      <c r="AE40" s="611"/>
      <c r="AF40" s="611"/>
      <c r="AG40" s="611"/>
      <c r="AH40" s="611"/>
      <c r="AI40" s="611"/>
      <c r="AJ40" s="611"/>
      <c r="AK40" s="611"/>
      <c r="AL40" s="69"/>
      <c r="AM40" s="610" t="str">
        <f t="shared" si="0"/>
        <v/>
      </c>
      <c r="AN40" s="610"/>
      <c r="AO40" s="611"/>
      <c r="AP40" s="611"/>
      <c r="AQ40" s="611"/>
      <c r="AR40" s="611"/>
      <c r="AS40" s="611"/>
      <c r="AT40" s="611"/>
      <c r="AU40" s="611"/>
      <c r="AV40" s="611"/>
      <c r="AW40" s="611"/>
      <c r="AX40" s="611"/>
      <c r="AY40" s="611"/>
      <c r="AZ40" s="611"/>
      <c r="BA40" s="611"/>
      <c r="BB40" s="611"/>
      <c r="BC40" s="611"/>
      <c r="BD40" s="69"/>
      <c r="BE40" s="610" t="str">
        <f t="shared" si="1"/>
        <v/>
      </c>
      <c r="BF40" s="610"/>
      <c r="BG40" s="611"/>
      <c r="BH40" s="611"/>
      <c r="BI40" s="611"/>
      <c r="BJ40" s="611"/>
      <c r="BK40" s="611"/>
      <c r="BL40" s="611"/>
      <c r="BM40" s="611"/>
      <c r="BN40" s="611"/>
      <c r="BO40" s="611"/>
      <c r="BP40" s="611"/>
      <c r="BQ40" s="611"/>
      <c r="BR40" s="611"/>
      <c r="BS40" s="611"/>
      <c r="BT40" s="611"/>
      <c r="BU40" s="611"/>
      <c r="BV40" s="69"/>
      <c r="BW40" s="610">
        <f t="shared" si="2"/>
        <v>20</v>
      </c>
      <c r="BX40" s="610"/>
      <c r="BY40" s="611" t="str">
        <f>IF('各会計、関係団体の財政状況及び健全化判断比率'!B74="","",'各会計、関係団体の財政状況及び健全化判断比率'!B74)</f>
        <v>宇部・山陽小野田消防組合一般会計</v>
      </c>
      <c r="BZ40" s="611"/>
      <c r="CA40" s="611"/>
      <c r="CB40" s="611"/>
      <c r="CC40" s="611"/>
      <c r="CD40" s="611"/>
      <c r="CE40" s="611"/>
      <c r="CF40" s="611"/>
      <c r="CG40" s="611"/>
      <c r="CH40" s="611"/>
      <c r="CI40" s="611"/>
      <c r="CJ40" s="611"/>
      <c r="CK40" s="611"/>
      <c r="CL40" s="611"/>
      <c r="CM40" s="611"/>
      <c r="CN40" s="69"/>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F40" s="66"/>
      <c r="DG40" s="612" t="str">
        <f>IF('各会計、関係団体の財政状況及び健全化判断比率'!BR13="","",'各会計、関係団体の財政状況及び健全化判断比率'!BR13)</f>
        <v/>
      </c>
      <c r="DH40" s="612"/>
      <c r="DI40" s="73"/>
      <c r="DJ40" s="41"/>
      <c r="DK40" s="41"/>
      <c r="DL40" s="41"/>
      <c r="DM40" s="41"/>
      <c r="DN40" s="41"/>
      <c r="DO40" s="41"/>
    </row>
    <row r="41" spans="1:119" ht="32.25" customHeight="1" x14ac:dyDescent="0.15">
      <c r="A41" s="42"/>
      <c r="B41" s="68"/>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69"/>
      <c r="U41" s="610" t="str">
        <f t="shared" si="4"/>
        <v/>
      </c>
      <c r="V41" s="610"/>
      <c r="W41" s="611"/>
      <c r="X41" s="611"/>
      <c r="Y41" s="611"/>
      <c r="Z41" s="611"/>
      <c r="AA41" s="611"/>
      <c r="AB41" s="611"/>
      <c r="AC41" s="611"/>
      <c r="AD41" s="611"/>
      <c r="AE41" s="611"/>
      <c r="AF41" s="611"/>
      <c r="AG41" s="611"/>
      <c r="AH41" s="611"/>
      <c r="AI41" s="611"/>
      <c r="AJ41" s="611"/>
      <c r="AK41" s="611"/>
      <c r="AL41" s="69"/>
      <c r="AM41" s="610" t="str">
        <f t="shared" si="0"/>
        <v/>
      </c>
      <c r="AN41" s="610"/>
      <c r="AO41" s="611"/>
      <c r="AP41" s="611"/>
      <c r="AQ41" s="611"/>
      <c r="AR41" s="611"/>
      <c r="AS41" s="611"/>
      <c r="AT41" s="611"/>
      <c r="AU41" s="611"/>
      <c r="AV41" s="611"/>
      <c r="AW41" s="611"/>
      <c r="AX41" s="611"/>
      <c r="AY41" s="611"/>
      <c r="AZ41" s="611"/>
      <c r="BA41" s="611"/>
      <c r="BB41" s="611"/>
      <c r="BC41" s="611"/>
      <c r="BD41" s="69"/>
      <c r="BE41" s="610" t="str">
        <f t="shared" si="1"/>
        <v/>
      </c>
      <c r="BF41" s="610"/>
      <c r="BG41" s="611"/>
      <c r="BH41" s="611"/>
      <c r="BI41" s="611"/>
      <c r="BJ41" s="611"/>
      <c r="BK41" s="611"/>
      <c r="BL41" s="611"/>
      <c r="BM41" s="611"/>
      <c r="BN41" s="611"/>
      <c r="BO41" s="611"/>
      <c r="BP41" s="611"/>
      <c r="BQ41" s="611"/>
      <c r="BR41" s="611"/>
      <c r="BS41" s="611"/>
      <c r="BT41" s="611"/>
      <c r="BU41" s="611"/>
      <c r="BV41" s="69"/>
      <c r="BW41" s="610" t="str">
        <f t="shared" si="2"/>
        <v/>
      </c>
      <c r="BX41" s="610"/>
      <c r="BY41" s="611" t="str">
        <f>IF('各会計、関係団体の財政状況及び健全化判断比率'!B75="","",'各会計、関係団体の財政状況及び健全化判断比率'!B75)</f>
        <v/>
      </c>
      <c r="BZ41" s="611"/>
      <c r="CA41" s="611"/>
      <c r="CB41" s="611"/>
      <c r="CC41" s="611"/>
      <c r="CD41" s="611"/>
      <c r="CE41" s="611"/>
      <c r="CF41" s="611"/>
      <c r="CG41" s="611"/>
      <c r="CH41" s="611"/>
      <c r="CI41" s="611"/>
      <c r="CJ41" s="611"/>
      <c r="CK41" s="611"/>
      <c r="CL41" s="611"/>
      <c r="CM41" s="611"/>
      <c r="CN41" s="69"/>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F41" s="66"/>
      <c r="DG41" s="612" t="str">
        <f>IF('各会計、関係団体の財政状況及び健全化判断比率'!BR14="","",'各会計、関係団体の財政状況及び健全化判断比率'!BR14)</f>
        <v/>
      </c>
      <c r="DH41" s="612"/>
      <c r="DI41" s="73"/>
      <c r="DJ41" s="41"/>
      <c r="DK41" s="41"/>
      <c r="DL41" s="41"/>
      <c r="DM41" s="41"/>
      <c r="DN41" s="41"/>
      <c r="DO41" s="41"/>
    </row>
    <row r="42" spans="1:119" ht="32.25" customHeight="1" x14ac:dyDescent="0.15">
      <c r="A42" s="41"/>
      <c r="B42" s="68"/>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69"/>
      <c r="U42" s="610" t="str">
        <f t="shared" si="4"/>
        <v/>
      </c>
      <c r="V42" s="610"/>
      <c r="W42" s="611"/>
      <c r="X42" s="611"/>
      <c r="Y42" s="611"/>
      <c r="Z42" s="611"/>
      <c r="AA42" s="611"/>
      <c r="AB42" s="611"/>
      <c r="AC42" s="611"/>
      <c r="AD42" s="611"/>
      <c r="AE42" s="611"/>
      <c r="AF42" s="611"/>
      <c r="AG42" s="611"/>
      <c r="AH42" s="611"/>
      <c r="AI42" s="611"/>
      <c r="AJ42" s="611"/>
      <c r="AK42" s="611"/>
      <c r="AL42" s="69"/>
      <c r="AM42" s="610" t="str">
        <f t="shared" si="0"/>
        <v/>
      </c>
      <c r="AN42" s="610"/>
      <c r="AO42" s="611"/>
      <c r="AP42" s="611"/>
      <c r="AQ42" s="611"/>
      <c r="AR42" s="611"/>
      <c r="AS42" s="611"/>
      <c r="AT42" s="611"/>
      <c r="AU42" s="611"/>
      <c r="AV42" s="611"/>
      <c r="AW42" s="611"/>
      <c r="AX42" s="611"/>
      <c r="AY42" s="611"/>
      <c r="AZ42" s="611"/>
      <c r="BA42" s="611"/>
      <c r="BB42" s="611"/>
      <c r="BC42" s="611"/>
      <c r="BD42" s="69"/>
      <c r="BE42" s="610" t="str">
        <f t="shared" si="1"/>
        <v/>
      </c>
      <c r="BF42" s="610"/>
      <c r="BG42" s="611"/>
      <c r="BH42" s="611"/>
      <c r="BI42" s="611"/>
      <c r="BJ42" s="611"/>
      <c r="BK42" s="611"/>
      <c r="BL42" s="611"/>
      <c r="BM42" s="611"/>
      <c r="BN42" s="611"/>
      <c r="BO42" s="611"/>
      <c r="BP42" s="611"/>
      <c r="BQ42" s="611"/>
      <c r="BR42" s="611"/>
      <c r="BS42" s="611"/>
      <c r="BT42" s="611"/>
      <c r="BU42" s="611"/>
      <c r="BV42" s="69"/>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69"/>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F42" s="66"/>
      <c r="DG42" s="612" t="str">
        <f>IF('各会計、関係団体の財政状況及び健全化判断比率'!BR15="","",'各会計、関係団体の財政状況及び健全化判断比率'!BR15)</f>
        <v/>
      </c>
      <c r="DH42" s="612"/>
      <c r="DI42" s="73"/>
      <c r="DJ42" s="41"/>
      <c r="DK42" s="41"/>
      <c r="DL42" s="41"/>
      <c r="DM42" s="41"/>
      <c r="DN42" s="41"/>
      <c r="DO42" s="41"/>
    </row>
    <row r="43" spans="1:119" ht="32.25" customHeight="1" x14ac:dyDescent="0.15">
      <c r="A43" s="41"/>
      <c r="B43" s="68"/>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69"/>
      <c r="U43" s="610" t="str">
        <f t="shared" si="4"/>
        <v/>
      </c>
      <c r="V43" s="610"/>
      <c r="W43" s="611"/>
      <c r="X43" s="611"/>
      <c r="Y43" s="611"/>
      <c r="Z43" s="611"/>
      <c r="AA43" s="611"/>
      <c r="AB43" s="611"/>
      <c r="AC43" s="611"/>
      <c r="AD43" s="611"/>
      <c r="AE43" s="611"/>
      <c r="AF43" s="611"/>
      <c r="AG43" s="611"/>
      <c r="AH43" s="611"/>
      <c r="AI43" s="611"/>
      <c r="AJ43" s="611"/>
      <c r="AK43" s="611"/>
      <c r="AL43" s="69"/>
      <c r="AM43" s="610" t="str">
        <f t="shared" si="0"/>
        <v/>
      </c>
      <c r="AN43" s="610"/>
      <c r="AO43" s="611"/>
      <c r="AP43" s="611"/>
      <c r="AQ43" s="611"/>
      <c r="AR43" s="611"/>
      <c r="AS43" s="611"/>
      <c r="AT43" s="611"/>
      <c r="AU43" s="611"/>
      <c r="AV43" s="611"/>
      <c r="AW43" s="611"/>
      <c r="AX43" s="611"/>
      <c r="AY43" s="611"/>
      <c r="AZ43" s="611"/>
      <c r="BA43" s="611"/>
      <c r="BB43" s="611"/>
      <c r="BC43" s="611"/>
      <c r="BD43" s="69"/>
      <c r="BE43" s="610" t="str">
        <f t="shared" si="1"/>
        <v/>
      </c>
      <c r="BF43" s="610"/>
      <c r="BG43" s="611"/>
      <c r="BH43" s="611"/>
      <c r="BI43" s="611"/>
      <c r="BJ43" s="611"/>
      <c r="BK43" s="611"/>
      <c r="BL43" s="611"/>
      <c r="BM43" s="611"/>
      <c r="BN43" s="611"/>
      <c r="BO43" s="611"/>
      <c r="BP43" s="611"/>
      <c r="BQ43" s="611"/>
      <c r="BR43" s="611"/>
      <c r="BS43" s="611"/>
      <c r="BT43" s="611"/>
      <c r="BU43" s="611"/>
      <c r="BV43" s="69"/>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69"/>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F43" s="66"/>
      <c r="DG43" s="612" t="str">
        <f>IF('各会計、関係団体の財政状況及び健全化判断比率'!BR16="","",'各会計、関係団体の財政状況及び健全化判断比率'!BR16)</f>
        <v/>
      </c>
      <c r="DH43" s="612"/>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144</v>
      </c>
      <c r="C46" s="41"/>
      <c r="D46" s="41"/>
      <c r="E46" s="41" t="s">
        <v>145</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146</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147</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148</v>
      </c>
    </row>
    <row r="50" spans="5:5" x14ac:dyDescent="0.15">
      <c r="E50" s="43" t="s">
        <v>149</v>
      </c>
    </row>
    <row r="51" spans="5:5" x14ac:dyDescent="0.15">
      <c r="E51" s="43" t="s">
        <v>150</v>
      </c>
    </row>
    <row r="52" spans="5:5" x14ac:dyDescent="0.15">
      <c r="E52" s="43" t="s">
        <v>151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H0CuMRtOUqd/eyA2jYV5UyV+OW6GaWiW+Bxshf1tMHkew7aNfwc6lBjLh0X3MfG9vPUFMkGbKKOqhf4kmQ8MA==" saltValue="nfBBy3pMhQKXw+7Cdpdi8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495</v>
      </c>
      <c r="K32" s="260"/>
      <c r="L32" s="260"/>
      <c r="M32" s="260"/>
      <c r="N32" s="260"/>
      <c r="O32" s="260"/>
      <c r="P32" s="260"/>
    </row>
    <row r="33" spans="1:16" ht="39" customHeight="1" thickBot="1" x14ac:dyDescent="0.25">
      <c r="A33" s="260"/>
      <c r="B33" s="263" t="s">
        <v>502</v>
      </c>
      <c r="C33" s="264"/>
      <c r="D33" s="264"/>
      <c r="E33" s="265" t="s">
        <v>496</v>
      </c>
      <c r="F33" s="266" t="s">
        <v>4</v>
      </c>
      <c r="G33" s="267" t="s">
        <v>5</v>
      </c>
      <c r="H33" s="267" t="s">
        <v>6</v>
      </c>
      <c r="I33" s="267" t="s">
        <v>7</v>
      </c>
      <c r="J33" s="268" t="s">
        <v>8</v>
      </c>
      <c r="K33" s="260"/>
      <c r="L33" s="260"/>
      <c r="M33" s="260"/>
      <c r="N33" s="260"/>
      <c r="O33" s="260"/>
      <c r="P33" s="260"/>
    </row>
    <row r="34" spans="1:16" ht="39" customHeight="1" x14ac:dyDescent="0.15">
      <c r="A34" s="260"/>
      <c r="B34" s="269"/>
      <c r="C34" s="1202" t="s">
        <v>503</v>
      </c>
      <c r="D34" s="1202"/>
      <c r="E34" s="1203"/>
      <c r="F34" s="270">
        <v>8.61</v>
      </c>
      <c r="G34" s="271">
        <v>9.4</v>
      </c>
      <c r="H34" s="271">
        <v>9.9499999999999993</v>
      </c>
      <c r="I34" s="271">
        <v>10.210000000000001</v>
      </c>
      <c r="J34" s="272">
        <v>10.89</v>
      </c>
      <c r="K34" s="260"/>
      <c r="L34" s="260"/>
      <c r="M34" s="260"/>
      <c r="N34" s="260"/>
      <c r="O34" s="260"/>
      <c r="P34" s="260"/>
    </row>
    <row r="35" spans="1:16" ht="39" customHeight="1" x14ac:dyDescent="0.15">
      <c r="A35" s="260"/>
      <c r="B35" s="273"/>
      <c r="C35" s="1196" t="s">
        <v>504</v>
      </c>
      <c r="D35" s="1197"/>
      <c r="E35" s="1198"/>
      <c r="F35" s="274">
        <v>4.7699999999999996</v>
      </c>
      <c r="G35" s="275">
        <v>4.75</v>
      </c>
      <c r="H35" s="275">
        <v>5.78</v>
      </c>
      <c r="I35" s="275">
        <v>6.25</v>
      </c>
      <c r="J35" s="276">
        <v>6.74</v>
      </c>
      <c r="K35" s="260"/>
      <c r="L35" s="260"/>
      <c r="M35" s="260"/>
      <c r="N35" s="260"/>
      <c r="O35" s="260"/>
      <c r="P35" s="260"/>
    </row>
    <row r="36" spans="1:16" ht="39" customHeight="1" x14ac:dyDescent="0.15">
      <c r="A36" s="260"/>
      <c r="B36" s="273"/>
      <c r="C36" s="1196" t="s">
        <v>505</v>
      </c>
      <c r="D36" s="1197"/>
      <c r="E36" s="1198"/>
      <c r="F36" s="274">
        <v>3.48</v>
      </c>
      <c r="G36" s="275">
        <v>4.29</v>
      </c>
      <c r="H36" s="275">
        <v>3.08</v>
      </c>
      <c r="I36" s="275">
        <v>3.72</v>
      </c>
      <c r="J36" s="276">
        <v>3.12</v>
      </c>
      <c r="K36" s="260"/>
      <c r="L36" s="260"/>
      <c r="M36" s="260"/>
      <c r="N36" s="260"/>
      <c r="O36" s="260"/>
      <c r="P36" s="260"/>
    </row>
    <row r="37" spans="1:16" ht="39" customHeight="1" x14ac:dyDescent="0.15">
      <c r="A37" s="260"/>
      <c r="B37" s="273"/>
      <c r="C37" s="1196" t="s">
        <v>506</v>
      </c>
      <c r="D37" s="1197"/>
      <c r="E37" s="1198"/>
      <c r="F37" s="274">
        <v>1.52</v>
      </c>
      <c r="G37" s="275">
        <v>1.63</v>
      </c>
      <c r="H37" s="275">
        <v>1.83</v>
      </c>
      <c r="I37" s="275">
        <v>1.8</v>
      </c>
      <c r="J37" s="276">
        <v>1.84</v>
      </c>
      <c r="K37" s="260"/>
      <c r="L37" s="260"/>
      <c r="M37" s="260"/>
      <c r="N37" s="260"/>
      <c r="O37" s="260"/>
      <c r="P37" s="260"/>
    </row>
    <row r="38" spans="1:16" ht="39" customHeight="1" x14ac:dyDescent="0.15">
      <c r="A38" s="260"/>
      <c r="B38" s="273"/>
      <c r="C38" s="1196" t="s">
        <v>507</v>
      </c>
      <c r="D38" s="1197"/>
      <c r="E38" s="1198"/>
      <c r="F38" s="274">
        <v>0.53</v>
      </c>
      <c r="G38" s="275">
        <v>1.2</v>
      </c>
      <c r="H38" s="275">
        <v>1.29</v>
      </c>
      <c r="I38" s="275">
        <v>1.63</v>
      </c>
      <c r="J38" s="276">
        <v>1.06</v>
      </c>
      <c r="K38" s="260"/>
      <c r="L38" s="260"/>
      <c r="M38" s="260"/>
      <c r="N38" s="260"/>
      <c r="O38" s="260"/>
      <c r="P38" s="260"/>
    </row>
    <row r="39" spans="1:16" ht="39" customHeight="1" x14ac:dyDescent="0.15">
      <c r="A39" s="260"/>
      <c r="B39" s="273"/>
      <c r="C39" s="1196" t="s">
        <v>508</v>
      </c>
      <c r="D39" s="1197"/>
      <c r="E39" s="1198"/>
      <c r="F39" s="274">
        <v>1.73</v>
      </c>
      <c r="G39" s="275">
        <v>0.84</v>
      </c>
      <c r="H39" s="275">
        <v>2.42</v>
      </c>
      <c r="I39" s="275">
        <v>2.0299999999999998</v>
      </c>
      <c r="J39" s="276">
        <v>0.9</v>
      </c>
      <c r="K39" s="260"/>
      <c r="L39" s="260"/>
      <c r="M39" s="260"/>
      <c r="N39" s="260"/>
      <c r="O39" s="260"/>
      <c r="P39" s="260"/>
    </row>
    <row r="40" spans="1:16" ht="39" customHeight="1" x14ac:dyDescent="0.15">
      <c r="A40" s="260"/>
      <c r="B40" s="273"/>
      <c r="C40" s="1196" t="s">
        <v>509</v>
      </c>
      <c r="D40" s="1197"/>
      <c r="E40" s="1198"/>
      <c r="F40" s="274">
        <v>0.23</v>
      </c>
      <c r="G40" s="275">
        <v>0.2</v>
      </c>
      <c r="H40" s="275">
        <v>0.22</v>
      </c>
      <c r="I40" s="275">
        <v>0.21</v>
      </c>
      <c r="J40" s="276">
        <v>0.25</v>
      </c>
      <c r="K40" s="260"/>
      <c r="L40" s="260"/>
      <c r="M40" s="260"/>
      <c r="N40" s="260"/>
      <c r="O40" s="260"/>
      <c r="P40" s="260"/>
    </row>
    <row r="41" spans="1:16" ht="39" customHeight="1" x14ac:dyDescent="0.15">
      <c r="A41" s="260"/>
      <c r="B41" s="273"/>
      <c r="C41" s="1196" t="s">
        <v>510</v>
      </c>
      <c r="D41" s="1197"/>
      <c r="E41" s="1198"/>
      <c r="F41" s="274">
        <v>0.13</v>
      </c>
      <c r="G41" s="275">
        <v>0.12</v>
      </c>
      <c r="H41" s="275">
        <v>0.14000000000000001</v>
      </c>
      <c r="I41" s="275">
        <v>0.13</v>
      </c>
      <c r="J41" s="276">
        <v>0.14000000000000001</v>
      </c>
      <c r="K41" s="260"/>
      <c r="L41" s="260"/>
      <c r="M41" s="260"/>
      <c r="N41" s="260"/>
      <c r="O41" s="260"/>
      <c r="P41" s="260"/>
    </row>
    <row r="42" spans="1:16" ht="39" customHeight="1" x14ac:dyDescent="0.15">
      <c r="A42" s="260"/>
      <c r="B42" s="277"/>
      <c r="C42" s="1196" t="s">
        <v>511</v>
      </c>
      <c r="D42" s="1197"/>
      <c r="E42" s="1198"/>
      <c r="F42" s="274" t="s">
        <v>457</v>
      </c>
      <c r="G42" s="275" t="s">
        <v>457</v>
      </c>
      <c r="H42" s="275" t="s">
        <v>457</v>
      </c>
      <c r="I42" s="275" t="s">
        <v>457</v>
      </c>
      <c r="J42" s="276" t="s">
        <v>457</v>
      </c>
      <c r="K42" s="260"/>
      <c r="L42" s="260"/>
      <c r="M42" s="260"/>
      <c r="N42" s="260"/>
      <c r="O42" s="260"/>
      <c r="P42" s="260"/>
    </row>
    <row r="43" spans="1:16" ht="39" customHeight="1" thickBot="1" x14ac:dyDescent="0.2">
      <c r="A43" s="260"/>
      <c r="B43" s="278"/>
      <c r="C43" s="1199" t="s">
        <v>512</v>
      </c>
      <c r="D43" s="1200"/>
      <c r="E43" s="1201"/>
      <c r="F43" s="279">
        <v>0.27</v>
      </c>
      <c r="G43" s="280">
        <v>0.1</v>
      </c>
      <c r="H43" s="280">
        <v>0.12</v>
      </c>
      <c r="I43" s="280">
        <v>0.13</v>
      </c>
      <c r="J43" s="281">
        <v>0.13</v>
      </c>
      <c r="K43" s="260"/>
      <c r="L43" s="260"/>
      <c r="M43" s="260"/>
      <c r="N43" s="260"/>
      <c r="O43" s="260"/>
      <c r="P43" s="260"/>
    </row>
    <row r="44" spans="1:16" ht="39" customHeight="1" x14ac:dyDescent="0.15">
      <c r="A44" s="260"/>
      <c r="B44" s="282" t="s">
        <v>513</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HARZG+OM/nwFj2qq6dzB7rdrifR88KJHEActjMWJ1JIiAZJC7ko8UBnLyU23L1g2G/XYi/PwQcjhpDOB4hTP+A==" saltValue="oH91ZvgayHdTPegiFqp1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514</v>
      </c>
      <c r="P43" s="286"/>
      <c r="Q43" s="286"/>
      <c r="R43" s="286"/>
      <c r="S43" s="286"/>
      <c r="T43" s="286"/>
      <c r="U43" s="286"/>
    </row>
    <row r="44" spans="1:21" ht="30.75" customHeight="1" thickBot="1" x14ac:dyDescent="0.2">
      <c r="A44" s="286"/>
      <c r="B44" s="289" t="s">
        <v>515</v>
      </c>
      <c r="C44" s="290"/>
      <c r="D44" s="290"/>
      <c r="E44" s="291"/>
      <c r="F44" s="291"/>
      <c r="G44" s="291"/>
      <c r="H44" s="291"/>
      <c r="I44" s="291"/>
      <c r="J44" s="292" t="s">
        <v>496</v>
      </c>
      <c r="K44" s="293" t="s">
        <v>4</v>
      </c>
      <c r="L44" s="294" t="s">
        <v>5</v>
      </c>
      <c r="M44" s="294" t="s">
        <v>6</v>
      </c>
      <c r="N44" s="294" t="s">
        <v>7</v>
      </c>
      <c r="O44" s="295" t="s">
        <v>8</v>
      </c>
      <c r="P44" s="286"/>
      <c r="Q44" s="286"/>
      <c r="R44" s="286"/>
      <c r="S44" s="286"/>
      <c r="T44" s="286"/>
      <c r="U44" s="286"/>
    </row>
    <row r="45" spans="1:21" ht="30.75" customHeight="1" x14ac:dyDescent="0.15">
      <c r="A45" s="286"/>
      <c r="B45" s="1204" t="s">
        <v>516</v>
      </c>
      <c r="C45" s="1205"/>
      <c r="D45" s="296"/>
      <c r="E45" s="1210" t="s">
        <v>517</v>
      </c>
      <c r="F45" s="1210"/>
      <c r="G45" s="1210"/>
      <c r="H45" s="1210"/>
      <c r="I45" s="1210"/>
      <c r="J45" s="1211"/>
      <c r="K45" s="297">
        <v>8791</v>
      </c>
      <c r="L45" s="298">
        <v>8189</v>
      </c>
      <c r="M45" s="298">
        <v>7888</v>
      </c>
      <c r="N45" s="298">
        <v>7294</v>
      </c>
      <c r="O45" s="299">
        <v>6693</v>
      </c>
      <c r="P45" s="286"/>
      <c r="Q45" s="286"/>
      <c r="R45" s="286"/>
      <c r="S45" s="286"/>
      <c r="T45" s="286"/>
      <c r="U45" s="286"/>
    </row>
    <row r="46" spans="1:21" ht="30.75" customHeight="1" x14ac:dyDescent="0.15">
      <c r="A46" s="286"/>
      <c r="B46" s="1206"/>
      <c r="C46" s="1207"/>
      <c r="D46" s="300"/>
      <c r="E46" s="1212" t="s">
        <v>518</v>
      </c>
      <c r="F46" s="1212"/>
      <c r="G46" s="1212"/>
      <c r="H46" s="1212"/>
      <c r="I46" s="1212"/>
      <c r="J46" s="1213"/>
      <c r="K46" s="301" t="s">
        <v>457</v>
      </c>
      <c r="L46" s="302" t="s">
        <v>457</v>
      </c>
      <c r="M46" s="302" t="s">
        <v>457</v>
      </c>
      <c r="N46" s="302" t="s">
        <v>457</v>
      </c>
      <c r="O46" s="303" t="s">
        <v>457</v>
      </c>
      <c r="P46" s="286"/>
      <c r="Q46" s="286"/>
      <c r="R46" s="286"/>
      <c r="S46" s="286"/>
      <c r="T46" s="286"/>
      <c r="U46" s="286"/>
    </row>
    <row r="47" spans="1:21" ht="30.75" customHeight="1" x14ac:dyDescent="0.15">
      <c r="A47" s="286"/>
      <c r="B47" s="1206"/>
      <c r="C47" s="1207"/>
      <c r="D47" s="300"/>
      <c r="E47" s="1212" t="s">
        <v>519</v>
      </c>
      <c r="F47" s="1212"/>
      <c r="G47" s="1212"/>
      <c r="H47" s="1212"/>
      <c r="I47" s="1212"/>
      <c r="J47" s="1213"/>
      <c r="K47" s="301">
        <v>3</v>
      </c>
      <c r="L47" s="302">
        <v>3</v>
      </c>
      <c r="M47" s="302">
        <v>3</v>
      </c>
      <c r="N47" s="302" t="s">
        <v>457</v>
      </c>
      <c r="O47" s="303" t="s">
        <v>457</v>
      </c>
      <c r="P47" s="286"/>
      <c r="Q47" s="286"/>
      <c r="R47" s="286"/>
      <c r="S47" s="286"/>
      <c r="T47" s="286"/>
      <c r="U47" s="286"/>
    </row>
    <row r="48" spans="1:21" ht="30.75" customHeight="1" x14ac:dyDescent="0.15">
      <c r="A48" s="286"/>
      <c r="B48" s="1206"/>
      <c r="C48" s="1207"/>
      <c r="D48" s="300"/>
      <c r="E48" s="1212" t="s">
        <v>520</v>
      </c>
      <c r="F48" s="1212"/>
      <c r="G48" s="1212"/>
      <c r="H48" s="1212"/>
      <c r="I48" s="1212"/>
      <c r="J48" s="1213"/>
      <c r="K48" s="301">
        <v>1790</v>
      </c>
      <c r="L48" s="302">
        <v>1821</v>
      </c>
      <c r="M48" s="302">
        <v>1817</v>
      </c>
      <c r="N48" s="302">
        <v>1668</v>
      </c>
      <c r="O48" s="303">
        <v>1616</v>
      </c>
      <c r="P48" s="286"/>
      <c r="Q48" s="286"/>
      <c r="R48" s="286"/>
      <c r="S48" s="286"/>
      <c r="T48" s="286"/>
      <c r="U48" s="286"/>
    </row>
    <row r="49" spans="1:21" ht="30.75" customHeight="1" x14ac:dyDescent="0.15">
      <c r="A49" s="286"/>
      <c r="B49" s="1206"/>
      <c r="C49" s="1207"/>
      <c r="D49" s="300"/>
      <c r="E49" s="1212" t="s">
        <v>521</v>
      </c>
      <c r="F49" s="1212"/>
      <c r="G49" s="1212"/>
      <c r="H49" s="1212"/>
      <c r="I49" s="1212"/>
      <c r="J49" s="1213"/>
      <c r="K49" s="301">
        <v>345</v>
      </c>
      <c r="L49" s="302">
        <v>373</v>
      </c>
      <c r="M49" s="302">
        <v>458</v>
      </c>
      <c r="N49" s="302">
        <v>471</v>
      </c>
      <c r="O49" s="303">
        <v>495</v>
      </c>
      <c r="P49" s="286"/>
      <c r="Q49" s="286"/>
      <c r="R49" s="286"/>
      <c r="S49" s="286"/>
      <c r="T49" s="286"/>
      <c r="U49" s="286"/>
    </row>
    <row r="50" spans="1:21" ht="30.75" customHeight="1" x14ac:dyDescent="0.15">
      <c r="A50" s="286"/>
      <c r="B50" s="1206"/>
      <c r="C50" s="1207"/>
      <c r="D50" s="300"/>
      <c r="E50" s="1212" t="s">
        <v>522</v>
      </c>
      <c r="F50" s="1212"/>
      <c r="G50" s="1212"/>
      <c r="H50" s="1212"/>
      <c r="I50" s="1212"/>
      <c r="J50" s="1213"/>
      <c r="K50" s="301">
        <v>108</v>
      </c>
      <c r="L50" s="302">
        <v>92</v>
      </c>
      <c r="M50" s="302">
        <v>101</v>
      </c>
      <c r="N50" s="302">
        <v>24</v>
      </c>
      <c r="O50" s="303">
        <v>11</v>
      </c>
      <c r="P50" s="286"/>
      <c r="Q50" s="286"/>
      <c r="R50" s="286"/>
      <c r="S50" s="286"/>
      <c r="T50" s="286"/>
      <c r="U50" s="286"/>
    </row>
    <row r="51" spans="1:21" ht="30.75" customHeight="1" x14ac:dyDescent="0.15">
      <c r="A51" s="286"/>
      <c r="B51" s="1208"/>
      <c r="C51" s="1209"/>
      <c r="D51" s="304"/>
      <c r="E51" s="1212" t="s">
        <v>523</v>
      </c>
      <c r="F51" s="1212"/>
      <c r="G51" s="1212"/>
      <c r="H51" s="1212"/>
      <c r="I51" s="1212"/>
      <c r="J51" s="1213"/>
      <c r="K51" s="301" t="s">
        <v>457</v>
      </c>
      <c r="L51" s="302" t="s">
        <v>457</v>
      </c>
      <c r="M51" s="302">
        <v>0</v>
      </c>
      <c r="N51" s="302">
        <v>0</v>
      </c>
      <c r="O51" s="303" t="s">
        <v>457</v>
      </c>
      <c r="P51" s="286"/>
      <c r="Q51" s="286"/>
      <c r="R51" s="286"/>
      <c r="S51" s="286"/>
      <c r="T51" s="286"/>
      <c r="U51" s="286"/>
    </row>
    <row r="52" spans="1:21" ht="30.75" customHeight="1" x14ac:dyDescent="0.15">
      <c r="A52" s="286"/>
      <c r="B52" s="1214" t="s">
        <v>524</v>
      </c>
      <c r="C52" s="1215"/>
      <c r="D52" s="304"/>
      <c r="E52" s="1212" t="s">
        <v>525</v>
      </c>
      <c r="F52" s="1212"/>
      <c r="G52" s="1212"/>
      <c r="H52" s="1212"/>
      <c r="I52" s="1212"/>
      <c r="J52" s="1213"/>
      <c r="K52" s="301">
        <v>8502</v>
      </c>
      <c r="L52" s="302">
        <v>8239</v>
      </c>
      <c r="M52" s="302">
        <v>8224</v>
      </c>
      <c r="N52" s="302">
        <v>7970</v>
      </c>
      <c r="O52" s="303">
        <v>7718</v>
      </c>
      <c r="P52" s="286"/>
      <c r="Q52" s="286"/>
      <c r="R52" s="286"/>
      <c r="S52" s="286"/>
      <c r="T52" s="286"/>
      <c r="U52" s="286"/>
    </row>
    <row r="53" spans="1:21" ht="30.75" customHeight="1" thickBot="1" x14ac:dyDescent="0.2">
      <c r="A53" s="286"/>
      <c r="B53" s="1216" t="s">
        <v>526</v>
      </c>
      <c r="C53" s="1217"/>
      <c r="D53" s="305"/>
      <c r="E53" s="1218" t="s">
        <v>527</v>
      </c>
      <c r="F53" s="1218"/>
      <c r="G53" s="1218"/>
      <c r="H53" s="1218"/>
      <c r="I53" s="1218"/>
      <c r="J53" s="1219"/>
      <c r="K53" s="306">
        <v>2535</v>
      </c>
      <c r="L53" s="307">
        <v>2239</v>
      </c>
      <c r="M53" s="307">
        <v>2043</v>
      </c>
      <c r="N53" s="307">
        <v>1487</v>
      </c>
      <c r="O53" s="308">
        <v>1097</v>
      </c>
      <c r="P53" s="286"/>
      <c r="Q53" s="286"/>
      <c r="R53" s="286"/>
      <c r="S53" s="286"/>
      <c r="T53" s="286"/>
      <c r="U53" s="286"/>
    </row>
    <row r="54" spans="1:21" ht="24" customHeight="1" x14ac:dyDescent="0.15">
      <c r="A54" s="286"/>
      <c r="B54" s="309" t="s">
        <v>528</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529</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496</v>
      </c>
      <c r="K56" s="317" t="s">
        <v>530</v>
      </c>
      <c r="L56" s="318" t="s">
        <v>531</v>
      </c>
      <c r="M56" s="318" t="s">
        <v>532</v>
      </c>
      <c r="N56" s="318" t="s">
        <v>533</v>
      </c>
      <c r="O56" s="319" t="s">
        <v>534</v>
      </c>
      <c r="P56" s="286"/>
      <c r="Q56" s="286"/>
      <c r="R56" s="286"/>
      <c r="S56" s="286"/>
      <c r="T56" s="286"/>
      <c r="U56" s="286"/>
    </row>
    <row r="57" spans="1:21" ht="31.5" customHeight="1" x14ac:dyDescent="0.15">
      <c r="B57" s="1220" t="s">
        <v>535</v>
      </c>
      <c r="C57" s="1221"/>
      <c r="D57" s="1224" t="s">
        <v>536</v>
      </c>
      <c r="E57" s="1225"/>
      <c r="F57" s="1225"/>
      <c r="G57" s="1225"/>
      <c r="H57" s="1225"/>
      <c r="I57" s="1225"/>
      <c r="J57" s="1226"/>
      <c r="K57" s="320" t="s">
        <v>537</v>
      </c>
      <c r="L57" s="321" t="s">
        <v>537</v>
      </c>
      <c r="M57" s="321" t="s">
        <v>537</v>
      </c>
      <c r="N57" s="321" t="s">
        <v>537</v>
      </c>
      <c r="O57" s="322" t="s">
        <v>537</v>
      </c>
    </row>
    <row r="58" spans="1:21" ht="31.5" customHeight="1" thickBot="1" x14ac:dyDescent="0.2">
      <c r="B58" s="1222"/>
      <c r="C58" s="1223"/>
      <c r="D58" s="1227" t="s">
        <v>538</v>
      </c>
      <c r="E58" s="1228"/>
      <c r="F58" s="1228"/>
      <c r="G58" s="1228"/>
      <c r="H58" s="1228"/>
      <c r="I58" s="1228"/>
      <c r="J58" s="1229"/>
      <c r="K58" s="323">
        <v>17</v>
      </c>
      <c r="L58" s="324">
        <v>20</v>
      </c>
      <c r="M58" s="324">
        <v>23</v>
      </c>
      <c r="N58" s="324" t="s">
        <v>537</v>
      </c>
      <c r="O58" s="325" t="s">
        <v>537</v>
      </c>
    </row>
    <row r="59" spans="1:21" ht="24" customHeight="1" x14ac:dyDescent="0.15">
      <c r="B59" s="326"/>
      <c r="C59" s="326"/>
      <c r="D59" s="327" t="s">
        <v>539</v>
      </c>
      <c r="E59" s="328"/>
      <c r="F59" s="328"/>
      <c r="G59" s="328"/>
      <c r="H59" s="328"/>
      <c r="I59" s="328"/>
      <c r="J59" s="328"/>
      <c r="K59" s="328"/>
      <c r="L59" s="328"/>
      <c r="M59" s="328"/>
      <c r="N59" s="328"/>
      <c r="O59" s="328"/>
    </row>
    <row r="60" spans="1:21" ht="24" customHeight="1" x14ac:dyDescent="0.15">
      <c r="B60" s="329"/>
      <c r="C60" s="329"/>
      <c r="D60" s="327" t="s">
        <v>540</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LDAekrNFXN8kfxNQRFfcODHeTDfEj3yEZz3NHmk3/pDLx2CnwmvTBabRRWq7xzxybQV/3S+utoWVA4fj/Eqm/w==" saltValue="vktUHz4sEo55p8CE2vR2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514</v>
      </c>
    </row>
    <row r="40" spans="2:13" ht="27.75" customHeight="1" thickBot="1" x14ac:dyDescent="0.2">
      <c r="B40" s="332" t="s">
        <v>515</v>
      </c>
      <c r="C40" s="333"/>
      <c r="D40" s="333"/>
      <c r="E40" s="334"/>
      <c r="F40" s="334"/>
      <c r="G40" s="334"/>
      <c r="H40" s="335" t="s">
        <v>496</v>
      </c>
      <c r="I40" s="336" t="s">
        <v>4</v>
      </c>
      <c r="J40" s="337" t="s">
        <v>5</v>
      </c>
      <c r="K40" s="337" t="s">
        <v>6</v>
      </c>
      <c r="L40" s="337" t="s">
        <v>7</v>
      </c>
      <c r="M40" s="338" t="s">
        <v>8</v>
      </c>
    </row>
    <row r="41" spans="2:13" ht="27.75" customHeight="1" x14ac:dyDescent="0.15">
      <c r="B41" s="1230" t="s">
        <v>541</v>
      </c>
      <c r="C41" s="1231"/>
      <c r="D41" s="339"/>
      <c r="E41" s="1236" t="s">
        <v>542</v>
      </c>
      <c r="F41" s="1236"/>
      <c r="G41" s="1236"/>
      <c r="H41" s="1237"/>
      <c r="I41" s="340">
        <v>75225</v>
      </c>
      <c r="J41" s="341">
        <v>72664</v>
      </c>
      <c r="K41" s="341">
        <v>68834</v>
      </c>
      <c r="L41" s="341">
        <v>67145</v>
      </c>
      <c r="M41" s="342">
        <v>65873</v>
      </c>
    </row>
    <row r="42" spans="2:13" ht="27.75" customHeight="1" x14ac:dyDescent="0.15">
      <c r="B42" s="1232"/>
      <c r="C42" s="1233"/>
      <c r="D42" s="343"/>
      <c r="E42" s="1238" t="s">
        <v>543</v>
      </c>
      <c r="F42" s="1238"/>
      <c r="G42" s="1238"/>
      <c r="H42" s="1239"/>
      <c r="I42" s="344">
        <v>1992</v>
      </c>
      <c r="J42" s="345">
        <v>1862</v>
      </c>
      <c r="K42" s="345">
        <v>1740</v>
      </c>
      <c r="L42" s="345">
        <v>1702</v>
      </c>
      <c r="M42" s="346">
        <v>1651</v>
      </c>
    </row>
    <row r="43" spans="2:13" ht="27.75" customHeight="1" x14ac:dyDescent="0.15">
      <c r="B43" s="1232"/>
      <c r="C43" s="1233"/>
      <c r="D43" s="343"/>
      <c r="E43" s="1238" t="s">
        <v>544</v>
      </c>
      <c r="F43" s="1238"/>
      <c r="G43" s="1238"/>
      <c r="H43" s="1239"/>
      <c r="I43" s="344">
        <v>23278</v>
      </c>
      <c r="J43" s="345">
        <v>23040</v>
      </c>
      <c r="K43" s="345">
        <v>22745</v>
      </c>
      <c r="L43" s="345">
        <v>21549</v>
      </c>
      <c r="M43" s="346">
        <v>20180</v>
      </c>
    </row>
    <row r="44" spans="2:13" ht="27.75" customHeight="1" x14ac:dyDescent="0.15">
      <c r="B44" s="1232"/>
      <c r="C44" s="1233"/>
      <c r="D44" s="343"/>
      <c r="E44" s="1238" t="s">
        <v>545</v>
      </c>
      <c r="F44" s="1238"/>
      <c r="G44" s="1238"/>
      <c r="H44" s="1239"/>
      <c r="I44" s="344">
        <v>6403</v>
      </c>
      <c r="J44" s="345">
        <v>6440</v>
      </c>
      <c r="K44" s="345">
        <v>6464</v>
      </c>
      <c r="L44" s="345">
        <v>6380</v>
      </c>
      <c r="M44" s="346">
        <v>6202</v>
      </c>
    </row>
    <row r="45" spans="2:13" ht="27.75" customHeight="1" x14ac:dyDescent="0.15">
      <c r="B45" s="1232"/>
      <c r="C45" s="1233"/>
      <c r="D45" s="343"/>
      <c r="E45" s="1238" t="s">
        <v>546</v>
      </c>
      <c r="F45" s="1238"/>
      <c r="G45" s="1238"/>
      <c r="H45" s="1239"/>
      <c r="I45" s="344">
        <v>11562</v>
      </c>
      <c r="J45" s="345">
        <v>10752</v>
      </c>
      <c r="K45" s="345">
        <v>11031</v>
      </c>
      <c r="L45" s="345">
        <v>11197</v>
      </c>
      <c r="M45" s="346">
        <v>11103</v>
      </c>
    </row>
    <row r="46" spans="2:13" ht="27.75" customHeight="1" x14ac:dyDescent="0.15">
      <c r="B46" s="1232"/>
      <c r="C46" s="1233"/>
      <c r="D46" s="347"/>
      <c r="E46" s="1238" t="s">
        <v>547</v>
      </c>
      <c r="F46" s="1238"/>
      <c r="G46" s="1238"/>
      <c r="H46" s="1239"/>
      <c r="I46" s="344" t="s">
        <v>457</v>
      </c>
      <c r="J46" s="345" t="s">
        <v>457</v>
      </c>
      <c r="K46" s="345" t="s">
        <v>457</v>
      </c>
      <c r="L46" s="345" t="s">
        <v>457</v>
      </c>
      <c r="M46" s="346" t="s">
        <v>457</v>
      </c>
    </row>
    <row r="47" spans="2:13" ht="27.75" customHeight="1" x14ac:dyDescent="0.15">
      <c r="B47" s="1232"/>
      <c r="C47" s="1233"/>
      <c r="D47" s="348"/>
      <c r="E47" s="1240" t="s">
        <v>548</v>
      </c>
      <c r="F47" s="1241"/>
      <c r="G47" s="1241"/>
      <c r="H47" s="1242"/>
      <c r="I47" s="344" t="s">
        <v>457</v>
      </c>
      <c r="J47" s="345" t="s">
        <v>457</v>
      </c>
      <c r="K47" s="345" t="s">
        <v>457</v>
      </c>
      <c r="L47" s="345" t="s">
        <v>457</v>
      </c>
      <c r="M47" s="346" t="s">
        <v>457</v>
      </c>
    </row>
    <row r="48" spans="2:13" ht="27.75" customHeight="1" x14ac:dyDescent="0.15">
      <c r="B48" s="1232"/>
      <c r="C48" s="1233"/>
      <c r="D48" s="343"/>
      <c r="E48" s="1238" t="s">
        <v>549</v>
      </c>
      <c r="F48" s="1238"/>
      <c r="G48" s="1238"/>
      <c r="H48" s="1239"/>
      <c r="I48" s="344" t="s">
        <v>457</v>
      </c>
      <c r="J48" s="345" t="s">
        <v>457</v>
      </c>
      <c r="K48" s="345" t="s">
        <v>457</v>
      </c>
      <c r="L48" s="345" t="s">
        <v>457</v>
      </c>
      <c r="M48" s="346" t="s">
        <v>457</v>
      </c>
    </row>
    <row r="49" spans="2:13" ht="27.75" customHeight="1" x14ac:dyDescent="0.15">
      <c r="B49" s="1234"/>
      <c r="C49" s="1235"/>
      <c r="D49" s="343"/>
      <c r="E49" s="1238" t="s">
        <v>550</v>
      </c>
      <c r="F49" s="1238"/>
      <c r="G49" s="1238"/>
      <c r="H49" s="1239"/>
      <c r="I49" s="344" t="s">
        <v>457</v>
      </c>
      <c r="J49" s="345" t="s">
        <v>457</v>
      </c>
      <c r="K49" s="345" t="s">
        <v>457</v>
      </c>
      <c r="L49" s="345" t="s">
        <v>457</v>
      </c>
      <c r="M49" s="346" t="s">
        <v>457</v>
      </c>
    </row>
    <row r="50" spans="2:13" ht="27.75" customHeight="1" x14ac:dyDescent="0.15">
      <c r="B50" s="1243" t="s">
        <v>551</v>
      </c>
      <c r="C50" s="1244"/>
      <c r="D50" s="349"/>
      <c r="E50" s="1238" t="s">
        <v>552</v>
      </c>
      <c r="F50" s="1238"/>
      <c r="G50" s="1238"/>
      <c r="H50" s="1239"/>
      <c r="I50" s="344">
        <v>13118</v>
      </c>
      <c r="J50" s="345">
        <v>13555</v>
      </c>
      <c r="K50" s="345">
        <v>11999</v>
      </c>
      <c r="L50" s="345">
        <v>12972</v>
      </c>
      <c r="M50" s="346">
        <v>13566</v>
      </c>
    </row>
    <row r="51" spans="2:13" ht="27.75" customHeight="1" x14ac:dyDescent="0.15">
      <c r="B51" s="1232"/>
      <c r="C51" s="1233"/>
      <c r="D51" s="343"/>
      <c r="E51" s="1238" t="s">
        <v>553</v>
      </c>
      <c r="F51" s="1238"/>
      <c r="G51" s="1238"/>
      <c r="H51" s="1239"/>
      <c r="I51" s="344">
        <v>21216</v>
      </c>
      <c r="J51" s="345">
        <v>21059</v>
      </c>
      <c r="K51" s="345">
        <v>20689</v>
      </c>
      <c r="L51" s="345">
        <v>21116</v>
      </c>
      <c r="M51" s="346">
        <v>21123</v>
      </c>
    </row>
    <row r="52" spans="2:13" ht="27.75" customHeight="1" x14ac:dyDescent="0.15">
      <c r="B52" s="1234"/>
      <c r="C52" s="1235"/>
      <c r="D52" s="343"/>
      <c r="E52" s="1238" t="s">
        <v>554</v>
      </c>
      <c r="F52" s="1238"/>
      <c r="G52" s="1238"/>
      <c r="H52" s="1239"/>
      <c r="I52" s="344">
        <v>67933</v>
      </c>
      <c r="J52" s="345">
        <v>69319</v>
      </c>
      <c r="K52" s="345">
        <v>67411</v>
      </c>
      <c r="L52" s="345">
        <v>65258</v>
      </c>
      <c r="M52" s="346">
        <v>63856</v>
      </c>
    </row>
    <row r="53" spans="2:13" ht="27.75" customHeight="1" thickBot="1" x14ac:dyDescent="0.2">
      <c r="B53" s="1245" t="s">
        <v>526</v>
      </c>
      <c r="C53" s="1246"/>
      <c r="D53" s="350"/>
      <c r="E53" s="1247" t="s">
        <v>555</v>
      </c>
      <c r="F53" s="1247"/>
      <c r="G53" s="1247"/>
      <c r="H53" s="1248"/>
      <c r="I53" s="351">
        <v>16194</v>
      </c>
      <c r="J53" s="352">
        <v>10825</v>
      </c>
      <c r="K53" s="352">
        <v>10715</v>
      </c>
      <c r="L53" s="352">
        <v>8628</v>
      </c>
      <c r="M53" s="353">
        <v>6464</v>
      </c>
    </row>
    <row r="54" spans="2:13" ht="27.75" customHeight="1" x14ac:dyDescent="0.15">
      <c r="B54" s="354" t="s">
        <v>556</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rFKou7sJgQ9lURSaN73TtkOqT8FXyY1DhCvBOTSsKIkvMU1omUy5SLgD+2RtS3YpO6nOd552cIT1uVXoSjBQ==" saltValue="Rxcl9bJuLy88To57n/iS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557</v>
      </c>
    </row>
    <row r="54" spans="2:8" ht="29.25" customHeight="1" thickBot="1" x14ac:dyDescent="0.25">
      <c r="B54" s="359" t="s">
        <v>25</v>
      </c>
      <c r="C54" s="360"/>
      <c r="D54" s="360"/>
      <c r="E54" s="361" t="s">
        <v>496</v>
      </c>
      <c r="F54" s="362" t="s">
        <v>6</v>
      </c>
      <c r="G54" s="362" t="s">
        <v>7</v>
      </c>
      <c r="H54" s="363" t="s">
        <v>8</v>
      </c>
    </row>
    <row r="55" spans="2:8" ht="52.5" customHeight="1" x14ac:dyDescent="0.15">
      <c r="B55" s="364"/>
      <c r="C55" s="1257" t="s">
        <v>125</v>
      </c>
      <c r="D55" s="1257"/>
      <c r="E55" s="1258"/>
      <c r="F55" s="365">
        <v>3543</v>
      </c>
      <c r="G55" s="365">
        <v>3551</v>
      </c>
      <c r="H55" s="366">
        <v>3631</v>
      </c>
    </row>
    <row r="56" spans="2:8" ht="52.5" customHeight="1" x14ac:dyDescent="0.15">
      <c r="B56" s="367"/>
      <c r="C56" s="1259" t="s">
        <v>558</v>
      </c>
      <c r="D56" s="1259"/>
      <c r="E56" s="1260"/>
      <c r="F56" s="368">
        <v>402</v>
      </c>
      <c r="G56" s="368">
        <v>402</v>
      </c>
      <c r="H56" s="369">
        <v>402</v>
      </c>
    </row>
    <row r="57" spans="2:8" ht="53.25" customHeight="1" x14ac:dyDescent="0.15">
      <c r="B57" s="367"/>
      <c r="C57" s="1261" t="s">
        <v>130</v>
      </c>
      <c r="D57" s="1261"/>
      <c r="E57" s="1262"/>
      <c r="F57" s="370">
        <v>9017</v>
      </c>
      <c r="G57" s="370">
        <v>9312</v>
      </c>
      <c r="H57" s="371">
        <v>8989</v>
      </c>
    </row>
    <row r="58" spans="2:8" ht="45.75" customHeight="1" x14ac:dyDescent="0.15">
      <c r="B58" s="372"/>
      <c r="C58" s="1249" t="s">
        <v>559</v>
      </c>
      <c r="D58" s="1250"/>
      <c r="E58" s="1251"/>
      <c r="F58" s="373">
        <v>4486</v>
      </c>
      <c r="G58" s="373">
        <v>4755</v>
      </c>
      <c r="H58" s="374">
        <v>4563</v>
      </c>
    </row>
    <row r="59" spans="2:8" ht="45.75" customHeight="1" x14ac:dyDescent="0.15">
      <c r="B59" s="372"/>
      <c r="C59" s="1249" t="s">
        <v>560</v>
      </c>
      <c r="D59" s="1250"/>
      <c r="E59" s="1251"/>
      <c r="F59" s="373">
        <v>2397</v>
      </c>
      <c r="G59" s="373">
        <v>2405</v>
      </c>
      <c r="H59" s="374">
        <v>2411</v>
      </c>
    </row>
    <row r="60" spans="2:8" ht="45.75" customHeight="1" x14ac:dyDescent="0.15">
      <c r="B60" s="372"/>
      <c r="C60" s="1249" t="s">
        <v>561</v>
      </c>
      <c r="D60" s="1250"/>
      <c r="E60" s="1251"/>
      <c r="F60" s="373">
        <v>761</v>
      </c>
      <c r="G60" s="373">
        <v>749</v>
      </c>
      <c r="H60" s="374">
        <v>725</v>
      </c>
    </row>
    <row r="61" spans="2:8" ht="45.75" customHeight="1" x14ac:dyDescent="0.15">
      <c r="B61" s="372"/>
      <c r="C61" s="1249" t="s">
        <v>562</v>
      </c>
      <c r="D61" s="1250"/>
      <c r="E61" s="1251"/>
      <c r="F61" s="373">
        <v>520</v>
      </c>
      <c r="G61" s="373">
        <v>574</v>
      </c>
      <c r="H61" s="374">
        <v>512</v>
      </c>
    </row>
    <row r="62" spans="2:8" ht="45.75" customHeight="1" thickBot="1" x14ac:dyDescent="0.2">
      <c r="B62" s="375"/>
      <c r="C62" s="1252" t="s">
        <v>563</v>
      </c>
      <c r="D62" s="1253"/>
      <c r="E62" s="1254"/>
      <c r="F62" s="376">
        <v>209</v>
      </c>
      <c r="G62" s="376">
        <v>217</v>
      </c>
      <c r="H62" s="377">
        <v>229</v>
      </c>
    </row>
    <row r="63" spans="2:8" ht="52.5" customHeight="1" thickBot="1" x14ac:dyDescent="0.2">
      <c r="B63" s="378"/>
      <c r="C63" s="1255" t="s">
        <v>564</v>
      </c>
      <c r="D63" s="1255"/>
      <c r="E63" s="1256"/>
      <c r="F63" s="379">
        <v>12963</v>
      </c>
      <c r="G63" s="379">
        <v>13265</v>
      </c>
      <c r="H63" s="380">
        <v>13022</v>
      </c>
    </row>
    <row r="64" spans="2:8" ht="15" customHeight="1" x14ac:dyDescent="0.15"/>
    <row r="65" ht="0" hidden="1" customHeight="1" x14ac:dyDescent="0.15"/>
    <row r="66" ht="0" hidden="1" customHeight="1" x14ac:dyDescent="0.15"/>
  </sheetData>
  <sheetProtection algorithmName="SHA-512" hashValue="uMme1LuQxEDPpIfAtWcNXMcxyGAfXNeSk1F3K144wAepvuW7u44tbx3SW1wG+hdNrBuK0Sw/AtqO9BfOyu9ujA==" saltValue="GbZdwiUMmjRpf14y2U9S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64" t="s">
        <v>565</v>
      </c>
      <c r="AO43" s="1265"/>
      <c r="AP43" s="1265"/>
      <c r="AQ43" s="1265"/>
      <c r="AR43" s="1265"/>
      <c r="AS43" s="1265"/>
      <c r="AT43" s="1265"/>
      <c r="AU43" s="1265"/>
      <c r="AV43" s="1265"/>
      <c r="AW43" s="1265"/>
      <c r="AX43" s="1265"/>
      <c r="AY43" s="1265"/>
      <c r="AZ43" s="1265"/>
      <c r="BA43" s="1265"/>
      <c r="BB43" s="1265"/>
      <c r="BC43" s="1265"/>
      <c r="BD43" s="1265"/>
      <c r="BE43" s="1265"/>
      <c r="BF43" s="1265"/>
      <c r="BG43" s="1265"/>
      <c r="BH43" s="1265"/>
      <c r="BI43" s="1265"/>
      <c r="BJ43" s="1265"/>
      <c r="BK43" s="1265"/>
      <c r="BL43" s="1265"/>
      <c r="BM43" s="1265"/>
      <c r="BN43" s="1265"/>
      <c r="BO43" s="1265"/>
      <c r="BP43" s="1265"/>
      <c r="BQ43" s="1265"/>
      <c r="BR43" s="1265"/>
      <c r="BS43" s="1265"/>
      <c r="BT43" s="1265"/>
      <c r="BU43" s="1265"/>
      <c r="BV43" s="1265"/>
      <c r="BW43" s="1265"/>
      <c r="BX43" s="1265"/>
      <c r="BY43" s="1265"/>
      <c r="BZ43" s="1265"/>
      <c r="CA43" s="1265"/>
      <c r="CB43" s="1265"/>
      <c r="CC43" s="1265"/>
      <c r="CD43" s="1265"/>
      <c r="CE43" s="1265"/>
      <c r="CF43" s="1265"/>
      <c r="CG43" s="1265"/>
      <c r="CH43" s="1265"/>
      <c r="CI43" s="1265"/>
      <c r="CJ43" s="1265"/>
      <c r="CK43" s="1265"/>
      <c r="CL43" s="1265"/>
      <c r="CM43" s="1265"/>
      <c r="CN43" s="1265"/>
      <c r="CO43" s="1265"/>
      <c r="CP43" s="1265"/>
      <c r="CQ43" s="1265"/>
      <c r="CR43" s="1265"/>
      <c r="CS43" s="1265"/>
      <c r="CT43" s="1265"/>
      <c r="CU43" s="1265"/>
      <c r="CV43" s="1265"/>
      <c r="CW43" s="1265"/>
      <c r="CX43" s="1265"/>
      <c r="CY43" s="1265"/>
      <c r="CZ43" s="1265"/>
      <c r="DA43" s="1265"/>
      <c r="DB43" s="1265"/>
      <c r="DC43" s="1266"/>
    </row>
    <row r="44" spans="2:109" x14ac:dyDescent="0.15">
      <c r="B44" s="12"/>
      <c r="AN44" s="1267"/>
      <c r="AO44" s="1268"/>
      <c r="AP44" s="1268"/>
      <c r="AQ44" s="1268"/>
      <c r="AR44" s="1268"/>
      <c r="AS44" s="1268"/>
      <c r="AT44" s="1268"/>
      <c r="AU44" s="1268"/>
      <c r="AV44" s="1268"/>
      <c r="AW44" s="1268"/>
      <c r="AX44" s="1268"/>
      <c r="AY44" s="1268"/>
      <c r="AZ44" s="1268"/>
      <c r="BA44" s="1268"/>
      <c r="BB44" s="1268"/>
      <c r="BC44" s="1268"/>
      <c r="BD44" s="1268"/>
      <c r="BE44" s="1268"/>
      <c r="BF44" s="1268"/>
      <c r="BG44" s="1268"/>
      <c r="BH44" s="1268"/>
      <c r="BI44" s="1268"/>
      <c r="BJ44" s="1268"/>
      <c r="BK44" s="1268"/>
      <c r="BL44" s="1268"/>
      <c r="BM44" s="1268"/>
      <c r="BN44" s="1268"/>
      <c r="BO44" s="1268"/>
      <c r="BP44" s="1268"/>
      <c r="BQ44" s="1268"/>
      <c r="BR44" s="1268"/>
      <c r="BS44" s="1268"/>
      <c r="BT44" s="1268"/>
      <c r="BU44" s="1268"/>
      <c r="BV44" s="1268"/>
      <c r="BW44" s="1268"/>
      <c r="BX44" s="1268"/>
      <c r="BY44" s="1268"/>
      <c r="BZ44" s="1268"/>
      <c r="CA44" s="1268"/>
      <c r="CB44" s="1268"/>
      <c r="CC44" s="1268"/>
      <c r="CD44" s="1268"/>
      <c r="CE44" s="1268"/>
      <c r="CF44" s="1268"/>
      <c r="CG44" s="1268"/>
      <c r="CH44" s="1268"/>
      <c r="CI44" s="1268"/>
      <c r="CJ44" s="1268"/>
      <c r="CK44" s="1268"/>
      <c r="CL44" s="1268"/>
      <c r="CM44" s="1268"/>
      <c r="CN44" s="1268"/>
      <c r="CO44" s="1268"/>
      <c r="CP44" s="1268"/>
      <c r="CQ44" s="1268"/>
      <c r="CR44" s="1268"/>
      <c r="CS44" s="1268"/>
      <c r="CT44" s="1268"/>
      <c r="CU44" s="1268"/>
      <c r="CV44" s="1268"/>
      <c r="CW44" s="1268"/>
      <c r="CX44" s="1268"/>
      <c r="CY44" s="1268"/>
      <c r="CZ44" s="1268"/>
      <c r="DA44" s="1268"/>
      <c r="DB44" s="1268"/>
      <c r="DC44" s="1269"/>
    </row>
    <row r="45" spans="2:109" x14ac:dyDescent="0.15">
      <c r="B45" s="12"/>
      <c r="AN45" s="1267"/>
      <c r="AO45" s="1268"/>
      <c r="AP45" s="1268"/>
      <c r="AQ45" s="1268"/>
      <c r="AR45" s="1268"/>
      <c r="AS45" s="1268"/>
      <c r="AT45" s="1268"/>
      <c r="AU45" s="1268"/>
      <c r="AV45" s="1268"/>
      <c r="AW45" s="1268"/>
      <c r="AX45" s="1268"/>
      <c r="AY45" s="1268"/>
      <c r="AZ45" s="1268"/>
      <c r="BA45" s="1268"/>
      <c r="BB45" s="1268"/>
      <c r="BC45" s="1268"/>
      <c r="BD45" s="1268"/>
      <c r="BE45" s="1268"/>
      <c r="BF45" s="1268"/>
      <c r="BG45" s="1268"/>
      <c r="BH45" s="1268"/>
      <c r="BI45" s="1268"/>
      <c r="BJ45" s="1268"/>
      <c r="BK45" s="1268"/>
      <c r="BL45" s="1268"/>
      <c r="BM45" s="1268"/>
      <c r="BN45" s="1268"/>
      <c r="BO45" s="1268"/>
      <c r="BP45" s="1268"/>
      <c r="BQ45" s="1268"/>
      <c r="BR45" s="1268"/>
      <c r="BS45" s="1268"/>
      <c r="BT45" s="1268"/>
      <c r="BU45" s="1268"/>
      <c r="BV45" s="1268"/>
      <c r="BW45" s="1268"/>
      <c r="BX45" s="1268"/>
      <c r="BY45" s="1268"/>
      <c r="BZ45" s="1268"/>
      <c r="CA45" s="1268"/>
      <c r="CB45" s="1268"/>
      <c r="CC45" s="1268"/>
      <c r="CD45" s="1268"/>
      <c r="CE45" s="1268"/>
      <c r="CF45" s="1268"/>
      <c r="CG45" s="1268"/>
      <c r="CH45" s="1268"/>
      <c r="CI45" s="1268"/>
      <c r="CJ45" s="1268"/>
      <c r="CK45" s="1268"/>
      <c r="CL45" s="1268"/>
      <c r="CM45" s="1268"/>
      <c r="CN45" s="1268"/>
      <c r="CO45" s="1268"/>
      <c r="CP45" s="1268"/>
      <c r="CQ45" s="1268"/>
      <c r="CR45" s="1268"/>
      <c r="CS45" s="1268"/>
      <c r="CT45" s="1268"/>
      <c r="CU45" s="1268"/>
      <c r="CV45" s="1268"/>
      <c r="CW45" s="1268"/>
      <c r="CX45" s="1268"/>
      <c r="CY45" s="1268"/>
      <c r="CZ45" s="1268"/>
      <c r="DA45" s="1268"/>
      <c r="DB45" s="1268"/>
      <c r="DC45" s="1269"/>
    </row>
    <row r="46" spans="2:109" x14ac:dyDescent="0.15">
      <c r="B46" s="12"/>
      <c r="AN46" s="1267"/>
      <c r="AO46" s="1268"/>
      <c r="AP46" s="1268"/>
      <c r="AQ46" s="1268"/>
      <c r="AR46" s="1268"/>
      <c r="AS46" s="1268"/>
      <c r="AT46" s="1268"/>
      <c r="AU46" s="1268"/>
      <c r="AV46" s="1268"/>
      <c r="AW46" s="1268"/>
      <c r="AX46" s="1268"/>
      <c r="AY46" s="1268"/>
      <c r="AZ46" s="1268"/>
      <c r="BA46" s="1268"/>
      <c r="BB46" s="1268"/>
      <c r="BC46" s="1268"/>
      <c r="BD46" s="1268"/>
      <c r="BE46" s="1268"/>
      <c r="BF46" s="1268"/>
      <c r="BG46" s="1268"/>
      <c r="BH46" s="1268"/>
      <c r="BI46" s="1268"/>
      <c r="BJ46" s="1268"/>
      <c r="BK46" s="1268"/>
      <c r="BL46" s="1268"/>
      <c r="BM46" s="1268"/>
      <c r="BN46" s="1268"/>
      <c r="BO46" s="1268"/>
      <c r="BP46" s="1268"/>
      <c r="BQ46" s="1268"/>
      <c r="BR46" s="1268"/>
      <c r="BS46" s="1268"/>
      <c r="BT46" s="1268"/>
      <c r="BU46" s="1268"/>
      <c r="BV46" s="1268"/>
      <c r="BW46" s="1268"/>
      <c r="BX46" s="1268"/>
      <c r="BY46" s="1268"/>
      <c r="BZ46" s="1268"/>
      <c r="CA46" s="1268"/>
      <c r="CB46" s="1268"/>
      <c r="CC46" s="1268"/>
      <c r="CD46" s="1268"/>
      <c r="CE46" s="1268"/>
      <c r="CF46" s="1268"/>
      <c r="CG46" s="1268"/>
      <c r="CH46" s="1268"/>
      <c r="CI46" s="1268"/>
      <c r="CJ46" s="1268"/>
      <c r="CK46" s="1268"/>
      <c r="CL46" s="1268"/>
      <c r="CM46" s="1268"/>
      <c r="CN46" s="1268"/>
      <c r="CO46" s="1268"/>
      <c r="CP46" s="1268"/>
      <c r="CQ46" s="1268"/>
      <c r="CR46" s="1268"/>
      <c r="CS46" s="1268"/>
      <c r="CT46" s="1268"/>
      <c r="CU46" s="1268"/>
      <c r="CV46" s="1268"/>
      <c r="CW46" s="1268"/>
      <c r="CX46" s="1268"/>
      <c r="CY46" s="1268"/>
      <c r="CZ46" s="1268"/>
      <c r="DA46" s="1268"/>
      <c r="DB46" s="1268"/>
      <c r="DC46" s="1269"/>
    </row>
    <row r="47" spans="2:109" x14ac:dyDescent="0.15">
      <c r="B47" s="12"/>
      <c r="AN47" s="1270"/>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2"/>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3"/>
      <c r="H50" s="1273"/>
      <c r="I50" s="1273"/>
      <c r="J50" s="1273"/>
      <c r="K50" s="22"/>
      <c r="L50" s="22"/>
      <c r="M50" s="23"/>
      <c r="N50" s="23"/>
      <c r="AN50" s="1274"/>
      <c r="AO50" s="1275"/>
      <c r="AP50" s="1275"/>
      <c r="AQ50" s="1275"/>
      <c r="AR50" s="1275"/>
      <c r="AS50" s="1275"/>
      <c r="AT50" s="1275"/>
      <c r="AU50" s="1275"/>
      <c r="AV50" s="1275"/>
      <c r="AW50" s="1275"/>
      <c r="AX50" s="1275"/>
      <c r="AY50" s="1275"/>
      <c r="AZ50" s="1275"/>
      <c r="BA50" s="1275"/>
      <c r="BB50" s="1275"/>
      <c r="BC50" s="1275"/>
      <c r="BD50" s="1275"/>
      <c r="BE50" s="1275"/>
      <c r="BF50" s="1275"/>
      <c r="BG50" s="1275"/>
      <c r="BH50" s="1275"/>
      <c r="BI50" s="1275"/>
      <c r="BJ50" s="1275"/>
      <c r="BK50" s="1275"/>
      <c r="BL50" s="1275"/>
      <c r="BM50" s="1275"/>
      <c r="BN50" s="1275"/>
      <c r="BO50" s="1276"/>
      <c r="BP50" s="1277" t="s">
        <v>4</v>
      </c>
      <c r="BQ50" s="1277"/>
      <c r="BR50" s="1277"/>
      <c r="BS50" s="1277"/>
      <c r="BT50" s="1277"/>
      <c r="BU50" s="1277"/>
      <c r="BV50" s="1277"/>
      <c r="BW50" s="1277"/>
      <c r="BX50" s="1277" t="s">
        <v>5</v>
      </c>
      <c r="BY50" s="1277"/>
      <c r="BZ50" s="1277"/>
      <c r="CA50" s="1277"/>
      <c r="CB50" s="1277"/>
      <c r="CC50" s="1277"/>
      <c r="CD50" s="1277"/>
      <c r="CE50" s="1277"/>
      <c r="CF50" s="1277" t="s">
        <v>6</v>
      </c>
      <c r="CG50" s="1277"/>
      <c r="CH50" s="1277"/>
      <c r="CI50" s="1277"/>
      <c r="CJ50" s="1277"/>
      <c r="CK50" s="1277"/>
      <c r="CL50" s="1277"/>
      <c r="CM50" s="1277"/>
      <c r="CN50" s="1277" t="s">
        <v>7</v>
      </c>
      <c r="CO50" s="1277"/>
      <c r="CP50" s="1277"/>
      <c r="CQ50" s="1277"/>
      <c r="CR50" s="1277"/>
      <c r="CS50" s="1277"/>
      <c r="CT50" s="1277"/>
      <c r="CU50" s="1277"/>
      <c r="CV50" s="1277" t="s">
        <v>8</v>
      </c>
      <c r="CW50" s="1277"/>
      <c r="CX50" s="1277"/>
      <c r="CY50" s="1277"/>
      <c r="CZ50" s="1277"/>
      <c r="DA50" s="1277"/>
      <c r="DB50" s="1277"/>
      <c r="DC50" s="1277"/>
    </row>
    <row r="51" spans="1:109" ht="13.5" customHeight="1" x14ac:dyDescent="0.15">
      <c r="B51" s="12"/>
      <c r="G51" s="1278"/>
      <c r="H51" s="1278"/>
      <c r="I51" s="1282"/>
      <c r="J51" s="1282"/>
      <c r="K51" s="1279"/>
      <c r="L51" s="1279"/>
      <c r="M51" s="1279"/>
      <c r="N51" s="1279"/>
      <c r="AM51" s="21"/>
      <c r="AN51" s="1280" t="s">
        <v>9</v>
      </c>
      <c r="AO51" s="1280"/>
      <c r="AP51" s="1280"/>
      <c r="AQ51" s="1280"/>
      <c r="AR51" s="1280"/>
      <c r="AS51" s="1280"/>
      <c r="AT51" s="1280"/>
      <c r="AU51" s="1280"/>
      <c r="AV51" s="1280"/>
      <c r="AW51" s="1280"/>
      <c r="AX51" s="1280"/>
      <c r="AY51" s="1280"/>
      <c r="AZ51" s="1280"/>
      <c r="BA51" s="1280"/>
      <c r="BB51" s="1280" t="s">
        <v>10</v>
      </c>
      <c r="BC51" s="1280"/>
      <c r="BD51" s="1280"/>
      <c r="BE51" s="1280"/>
      <c r="BF51" s="1280"/>
      <c r="BG51" s="1280"/>
      <c r="BH51" s="1280"/>
      <c r="BI51" s="1280"/>
      <c r="BJ51" s="1280"/>
      <c r="BK51" s="1280"/>
      <c r="BL51" s="1280"/>
      <c r="BM51" s="1280"/>
      <c r="BN51" s="1280"/>
      <c r="BO51" s="1280"/>
      <c r="BP51" s="1281"/>
      <c r="BQ51" s="1263"/>
      <c r="BR51" s="1263"/>
      <c r="BS51" s="1263"/>
      <c r="BT51" s="1263"/>
      <c r="BU51" s="1263"/>
      <c r="BV51" s="1263"/>
      <c r="BW51" s="1263"/>
      <c r="BX51" s="1263">
        <v>35.5</v>
      </c>
      <c r="BY51" s="1263"/>
      <c r="BZ51" s="1263"/>
      <c r="CA51" s="1263"/>
      <c r="CB51" s="1263"/>
      <c r="CC51" s="1263"/>
      <c r="CD51" s="1263"/>
      <c r="CE51" s="1263"/>
      <c r="CF51" s="1263">
        <v>35.700000000000003</v>
      </c>
      <c r="CG51" s="1263"/>
      <c r="CH51" s="1263"/>
      <c r="CI51" s="1263"/>
      <c r="CJ51" s="1263"/>
      <c r="CK51" s="1263"/>
      <c r="CL51" s="1263"/>
      <c r="CM51" s="1263"/>
      <c r="CN51" s="1263">
        <v>28.5</v>
      </c>
      <c r="CO51" s="1263"/>
      <c r="CP51" s="1263"/>
      <c r="CQ51" s="1263"/>
      <c r="CR51" s="1263"/>
      <c r="CS51" s="1263"/>
      <c r="CT51" s="1263"/>
      <c r="CU51" s="1263"/>
      <c r="CV51" s="1263">
        <v>21.3</v>
      </c>
      <c r="CW51" s="1263"/>
      <c r="CX51" s="1263"/>
      <c r="CY51" s="1263"/>
      <c r="CZ51" s="1263"/>
      <c r="DA51" s="1263"/>
      <c r="DB51" s="1263"/>
      <c r="DC51" s="1263"/>
    </row>
    <row r="52" spans="1:109" x14ac:dyDescent="0.15">
      <c r="B52" s="12"/>
      <c r="G52" s="1278"/>
      <c r="H52" s="1278"/>
      <c r="I52" s="1282"/>
      <c r="J52" s="1282"/>
      <c r="K52" s="1279"/>
      <c r="L52" s="1279"/>
      <c r="M52" s="1279"/>
      <c r="N52" s="1279"/>
      <c r="AM52" s="21"/>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63"/>
      <c r="BQ52" s="1263"/>
      <c r="BR52" s="1263"/>
      <c r="BS52" s="1263"/>
      <c r="BT52" s="1263"/>
      <c r="BU52" s="1263"/>
      <c r="BV52" s="1263"/>
      <c r="BW52" s="1263"/>
      <c r="BX52" s="1263"/>
      <c r="BY52" s="1263"/>
      <c r="BZ52" s="1263"/>
      <c r="CA52" s="1263"/>
      <c r="CB52" s="1263"/>
      <c r="CC52" s="1263"/>
      <c r="CD52" s="1263"/>
      <c r="CE52" s="1263"/>
      <c r="CF52" s="1263"/>
      <c r="CG52" s="1263"/>
      <c r="CH52" s="1263"/>
      <c r="CI52" s="1263"/>
      <c r="CJ52" s="1263"/>
      <c r="CK52" s="1263"/>
      <c r="CL52" s="1263"/>
      <c r="CM52" s="1263"/>
      <c r="CN52" s="1263"/>
      <c r="CO52" s="1263"/>
      <c r="CP52" s="1263"/>
      <c r="CQ52" s="1263"/>
      <c r="CR52" s="1263"/>
      <c r="CS52" s="1263"/>
      <c r="CT52" s="1263"/>
      <c r="CU52" s="1263"/>
      <c r="CV52" s="1263"/>
      <c r="CW52" s="1263"/>
      <c r="CX52" s="1263"/>
      <c r="CY52" s="1263"/>
      <c r="CZ52" s="1263"/>
      <c r="DA52" s="1263"/>
      <c r="DB52" s="1263"/>
      <c r="DC52" s="1263"/>
    </row>
    <row r="53" spans="1:109" x14ac:dyDescent="0.15">
      <c r="A53" s="20"/>
      <c r="B53" s="12"/>
      <c r="G53" s="1278"/>
      <c r="H53" s="1278"/>
      <c r="I53" s="1273"/>
      <c r="J53" s="1273"/>
      <c r="K53" s="1279"/>
      <c r="L53" s="1279"/>
      <c r="M53" s="1279"/>
      <c r="N53" s="1279"/>
      <c r="AM53" s="21"/>
      <c r="AN53" s="1280"/>
      <c r="AO53" s="1280"/>
      <c r="AP53" s="1280"/>
      <c r="AQ53" s="1280"/>
      <c r="AR53" s="1280"/>
      <c r="AS53" s="1280"/>
      <c r="AT53" s="1280"/>
      <c r="AU53" s="1280"/>
      <c r="AV53" s="1280"/>
      <c r="AW53" s="1280"/>
      <c r="AX53" s="1280"/>
      <c r="AY53" s="1280"/>
      <c r="AZ53" s="1280"/>
      <c r="BA53" s="1280"/>
      <c r="BB53" s="1280" t="s">
        <v>11</v>
      </c>
      <c r="BC53" s="1280"/>
      <c r="BD53" s="1280"/>
      <c r="BE53" s="1280"/>
      <c r="BF53" s="1280"/>
      <c r="BG53" s="1280"/>
      <c r="BH53" s="1280"/>
      <c r="BI53" s="1280"/>
      <c r="BJ53" s="1280"/>
      <c r="BK53" s="1280"/>
      <c r="BL53" s="1280"/>
      <c r="BM53" s="1280"/>
      <c r="BN53" s="1280"/>
      <c r="BO53" s="1280"/>
      <c r="BP53" s="1281"/>
      <c r="BQ53" s="1263"/>
      <c r="BR53" s="1263"/>
      <c r="BS53" s="1263"/>
      <c r="BT53" s="1263"/>
      <c r="BU53" s="1263"/>
      <c r="BV53" s="1263"/>
      <c r="BW53" s="1263"/>
      <c r="BX53" s="1263">
        <v>56.5</v>
      </c>
      <c r="BY53" s="1263"/>
      <c r="BZ53" s="1263"/>
      <c r="CA53" s="1263"/>
      <c r="CB53" s="1263"/>
      <c r="CC53" s="1263"/>
      <c r="CD53" s="1263"/>
      <c r="CE53" s="1263"/>
      <c r="CF53" s="1263">
        <v>58.3</v>
      </c>
      <c r="CG53" s="1263"/>
      <c r="CH53" s="1263"/>
      <c r="CI53" s="1263"/>
      <c r="CJ53" s="1263"/>
      <c r="CK53" s="1263"/>
      <c r="CL53" s="1263"/>
      <c r="CM53" s="1263"/>
      <c r="CN53" s="1263">
        <v>58.4</v>
      </c>
      <c r="CO53" s="1263"/>
      <c r="CP53" s="1263"/>
      <c r="CQ53" s="1263"/>
      <c r="CR53" s="1263"/>
      <c r="CS53" s="1263"/>
      <c r="CT53" s="1263"/>
      <c r="CU53" s="1263"/>
      <c r="CV53" s="1263">
        <v>59.4</v>
      </c>
      <c r="CW53" s="1263"/>
      <c r="CX53" s="1263"/>
      <c r="CY53" s="1263"/>
      <c r="CZ53" s="1263"/>
      <c r="DA53" s="1263"/>
      <c r="DB53" s="1263"/>
      <c r="DC53" s="1263"/>
    </row>
    <row r="54" spans="1:109" x14ac:dyDescent="0.15">
      <c r="A54" s="20"/>
      <c r="B54" s="12"/>
      <c r="G54" s="1278"/>
      <c r="H54" s="1278"/>
      <c r="I54" s="1273"/>
      <c r="J54" s="1273"/>
      <c r="K54" s="1279"/>
      <c r="L54" s="1279"/>
      <c r="M54" s="1279"/>
      <c r="N54" s="1279"/>
      <c r="AM54" s="21"/>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63"/>
      <c r="BQ54" s="1263"/>
      <c r="BR54" s="1263"/>
      <c r="BS54" s="1263"/>
      <c r="BT54" s="1263"/>
      <c r="BU54" s="1263"/>
      <c r="BV54" s="1263"/>
      <c r="BW54" s="1263"/>
      <c r="BX54" s="1263"/>
      <c r="BY54" s="1263"/>
      <c r="BZ54" s="1263"/>
      <c r="CA54" s="1263"/>
      <c r="CB54" s="1263"/>
      <c r="CC54" s="1263"/>
      <c r="CD54" s="1263"/>
      <c r="CE54" s="1263"/>
      <c r="CF54" s="1263"/>
      <c r="CG54" s="1263"/>
      <c r="CH54" s="1263"/>
      <c r="CI54" s="1263"/>
      <c r="CJ54" s="1263"/>
      <c r="CK54" s="1263"/>
      <c r="CL54" s="1263"/>
      <c r="CM54" s="1263"/>
      <c r="CN54" s="1263"/>
      <c r="CO54" s="1263"/>
      <c r="CP54" s="1263"/>
      <c r="CQ54" s="1263"/>
      <c r="CR54" s="1263"/>
      <c r="CS54" s="1263"/>
      <c r="CT54" s="1263"/>
      <c r="CU54" s="1263"/>
      <c r="CV54" s="1263"/>
      <c r="CW54" s="1263"/>
      <c r="CX54" s="1263"/>
      <c r="CY54" s="1263"/>
      <c r="CZ54" s="1263"/>
      <c r="DA54" s="1263"/>
      <c r="DB54" s="1263"/>
      <c r="DC54" s="1263"/>
    </row>
    <row r="55" spans="1:109" x14ac:dyDescent="0.15">
      <c r="A55" s="20"/>
      <c r="B55" s="12"/>
      <c r="G55" s="1273"/>
      <c r="H55" s="1273"/>
      <c r="I55" s="1273"/>
      <c r="J55" s="1273"/>
      <c r="K55" s="1279"/>
      <c r="L55" s="1279"/>
      <c r="M55" s="1279"/>
      <c r="N55" s="1279"/>
      <c r="AN55" s="1277" t="s">
        <v>12</v>
      </c>
      <c r="AO55" s="1277"/>
      <c r="AP55" s="1277"/>
      <c r="AQ55" s="1277"/>
      <c r="AR55" s="1277"/>
      <c r="AS55" s="1277"/>
      <c r="AT55" s="1277"/>
      <c r="AU55" s="1277"/>
      <c r="AV55" s="1277"/>
      <c r="AW55" s="1277"/>
      <c r="AX55" s="1277"/>
      <c r="AY55" s="1277"/>
      <c r="AZ55" s="1277"/>
      <c r="BA55" s="1277"/>
      <c r="BB55" s="1280" t="s">
        <v>10</v>
      </c>
      <c r="BC55" s="1280"/>
      <c r="BD55" s="1280"/>
      <c r="BE55" s="1280"/>
      <c r="BF55" s="1280"/>
      <c r="BG55" s="1280"/>
      <c r="BH55" s="1280"/>
      <c r="BI55" s="1280"/>
      <c r="BJ55" s="1280"/>
      <c r="BK55" s="1280"/>
      <c r="BL55" s="1280"/>
      <c r="BM55" s="1280"/>
      <c r="BN55" s="1280"/>
      <c r="BO55" s="1280"/>
      <c r="BP55" s="1281"/>
      <c r="BQ55" s="1263"/>
      <c r="BR55" s="1263"/>
      <c r="BS55" s="1263"/>
      <c r="BT55" s="1263"/>
      <c r="BU55" s="1263"/>
      <c r="BV55" s="1263"/>
      <c r="BW55" s="1263"/>
      <c r="BX55" s="1263">
        <v>25.4</v>
      </c>
      <c r="BY55" s="1263"/>
      <c r="BZ55" s="1263"/>
      <c r="CA55" s="1263"/>
      <c r="CB55" s="1263"/>
      <c r="CC55" s="1263"/>
      <c r="CD55" s="1263"/>
      <c r="CE55" s="1263"/>
      <c r="CF55" s="1263">
        <v>16.600000000000001</v>
      </c>
      <c r="CG55" s="1263"/>
      <c r="CH55" s="1263"/>
      <c r="CI55" s="1263"/>
      <c r="CJ55" s="1263"/>
      <c r="CK55" s="1263"/>
      <c r="CL55" s="1263"/>
      <c r="CM55" s="1263"/>
      <c r="CN55" s="1263">
        <v>17.399999999999999</v>
      </c>
      <c r="CO55" s="1263"/>
      <c r="CP55" s="1263"/>
      <c r="CQ55" s="1263"/>
      <c r="CR55" s="1263"/>
      <c r="CS55" s="1263"/>
      <c r="CT55" s="1263"/>
      <c r="CU55" s="1263"/>
      <c r="CV55" s="1263">
        <v>12.1</v>
      </c>
      <c r="CW55" s="1263"/>
      <c r="CX55" s="1263"/>
      <c r="CY55" s="1263"/>
      <c r="CZ55" s="1263"/>
      <c r="DA55" s="1263"/>
      <c r="DB55" s="1263"/>
      <c r="DC55" s="1263"/>
    </row>
    <row r="56" spans="1:109" x14ac:dyDescent="0.15">
      <c r="A56" s="20"/>
      <c r="B56" s="12"/>
      <c r="G56" s="1273"/>
      <c r="H56" s="1273"/>
      <c r="I56" s="1273"/>
      <c r="J56" s="1273"/>
      <c r="K56" s="1279"/>
      <c r="L56" s="1279"/>
      <c r="M56" s="1279"/>
      <c r="N56" s="1279"/>
      <c r="AN56" s="1277"/>
      <c r="AO56" s="1277"/>
      <c r="AP56" s="1277"/>
      <c r="AQ56" s="1277"/>
      <c r="AR56" s="1277"/>
      <c r="AS56" s="1277"/>
      <c r="AT56" s="1277"/>
      <c r="AU56" s="1277"/>
      <c r="AV56" s="1277"/>
      <c r="AW56" s="1277"/>
      <c r="AX56" s="1277"/>
      <c r="AY56" s="1277"/>
      <c r="AZ56" s="1277"/>
      <c r="BA56" s="1277"/>
      <c r="BB56" s="1280"/>
      <c r="BC56" s="1280"/>
      <c r="BD56" s="1280"/>
      <c r="BE56" s="1280"/>
      <c r="BF56" s="1280"/>
      <c r="BG56" s="1280"/>
      <c r="BH56" s="1280"/>
      <c r="BI56" s="1280"/>
      <c r="BJ56" s="1280"/>
      <c r="BK56" s="1280"/>
      <c r="BL56" s="1280"/>
      <c r="BM56" s="1280"/>
      <c r="BN56" s="1280"/>
      <c r="BO56" s="1280"/>
      <c r="BP56" s="1263"/>
      <c r="BQ56" s="1263"/>
      <c r="BR56" s="1263"/>
      <c r="BS56" s="1263"/>
      <c r="BT56" s="1263"/>
      <c r="BU56" s="1263"/>
      <c r="BV56" s="1263"/>
      <c r="BW56" s="1263"/>
      <c r="BX56" s="1263"/>
      <c r="BY56" s="1263"/>
      <c r="BZ56" s="1263"/>
      <c r="CA56" s="1263"/>
      <c r="CB56" s="1263"/>
      <c r="CC56" s="1263"/>
      <c r="CD56" s="1263"/>
      <c r="CE56" s="1263"/>
      <c r="CF56" s="1263"/>
      <c r="CG56" s="1263"/>
      <c r="CH56" s="1263"/>
      <c r="CI56" s="1263"/>
      <c r="CJ56" s="1263"/>
      <c r="CK56" s="1263"/>
      <c r="CL56" s="1263"/>
      <c r="CM56" s="1263"/>
      <c r="CN56" s="1263"/>
      <c r="CO56" s="1263"/>
      <c r="CP56" s="1263"/>
      <c r="CQ56" s="1263"/>
      <c r="CR56" s="1263"/>
      <c r="CS56" s="1263"/>
      <c r="CT56" s="1263"/>
      <c r="CU56" s="1263"/>
      <c r="CV56" s="1263"/>
      <c r="CW56" s="1263"/>
      <c r="CX56" s="1263"/>
      <c r="CY56" s="1263"/>
      <c r="CZ56" s="1263"/>
      <c r="DA56" s="1263"/>
      <c r="DB56" s="1263"/>
      <c r="DC56" s="1263"/>
    </row>
    <row r="57" spans="1:109" s="20" customFormat="1" x14ac:dyDescent="0.15">
      <c r="B57" s="24"/>
      <c r="G57" s="1273"/>
      <c r="H57" s="1273"/>
      <c r="I57" s="1283"/>
      <c r="J57" s="1283"/>
      <c r="K57" s="1279"/>
      <c r="L57" s="1279"/>
      <c r="M57" s="1279"/>
      <c r="N57" s="1279"/>
      <c r="AM57" s="3"/>
      <c r="AN57" s="1277"/>
      <c r="AO57" s="1277"/>
      <c r="AP57" s="1277"/>
      <c r="AQ57" s="1277"/>
      <c r="AR57" s="1277"/>
      <c r="AS57" s="1277"/>
      <c r="AT57" s="1277"/>
      <c r="AU57" s="1277"/>
      <c r="AV57" s="1277"/>
      <c r="AW57" s="1277"/>
      <c r="AX57" s="1277"/>
      <c r="AY57" s="1277"/>
      <c r="AZ57" s="1277"/>
      <c r="BA57" s="1277"/>
      <c r="BB57" s="1280" t="s">
        <v>11</v>
      </c>
      <c r="BC57" s="1280"/>
      <c r="BD57" s="1280"/>
      <c r="BE57" s="1280"/>
      <c r="BF57" s="1280"/>
      <c r="BG57" s="1280"/>
      <c r="BH57" s="1280"/>
      <c r="BI57" s="1280"/>
      <c r="BJ57" s="1280"/>
      <c r="BK57" s="1280"/>
      <c r="BL57" s="1280"/>
      <c r="BM57" s="1280"/>
      <c r="BN57" s="1280"/>
      <c r="BO57" s="1280"/>
      <c r="BP57" s="1281"/>
      <c r="BQ57" s="1263"/>
      <c r="BR57" s="1263"/>
      <c r="BS57" s="1263"/>
      <c r="BT57" s="1263"/>
      <c r="BU57" s="1263"/>
      <c r="BV57" s="1263"/>
      <c r="BW57" s="1263"/>
      <c r="BX57" s="1263">
        <v>52.6</v>
      </c>
      <c r="BY57" s="1263"/>
      <c r="BZ57" s="1263"/>
      <c r="CA57" s="1263"/>
      <c r="CB57" s="1263"/>
      <c r="CC57" s="1263"/>
      <c r="CD57" s="1263"/>
      <c r="CE57" s="1263"/>
      <c r="CF57" s="1263">
        <v>58.6</v>
      </c>
      <c r="CG57" s="1263"/>
      <c r="CH57" s="1263"/>
      <c r="CI57" s="1263"/>
      <c r="CJ57" s="1263"/>
      <c r="CK57" s="1263"/>
      <c r="CL57" s="1263"/>
      <c r="CM57" s="1263"/>
      <c r="CN57" s="1263">
        <v>58.9</v>
      </c>
      <c r="CO57" s="1263"/>
      <c r="CP57" s="1263"/>
      <c r="CQ57" s="1263"/>
      <c r="CR57" s="1263"/>
      <c r="CS57" s="1263"/>
      <c r="CT57" s="1263"/>
      <c r="CU57" s="1263"/>
      <c r="CV57" s="1263">
        <v>59.2</v>
      </c>
      <c r="CW57" s="1263"/>
      <c r="CX57" s="1263"/>
      <c r="CY57" s="1263"/>
      <c r="CZ57" s="1263"/>
      <c r="DA57" s="1263"/>
      <c r="DB57" s="1263"/>
      <c r="DC57" s="1263"/>
      <c r="DD57" s="25"/>
      <c r="DE57" s="24"/>
    </row>
    <row r="58" spans="1:109" s="20" customFormat="1" x14ac:dyDescent="0.15">
      <c r="A58" s="3"/>
      <c r="B58" s="24"/>
      <c r="G58" s="1273"/>
      <c r="H58" s="1273"/>
      <c r="I58" s="1283"/>
      <c r="J58" s="1283"/>
      <c r="K58" s="1279"/>
      <c r="L58" s="1279"/>
      <c r="M58" s="1279"/>
      <c r="N58" s="1279"/>
      <c r="AM58" s="3"/>
      <c r="AN58" s="1277"/>
      <c r="AO58" s="1277"/>
      <c r="AP58" s="1277"/>
      <c r="AQ58" s="1277"/>
      <c r="AR58" s="1277"/>
      <c r="AS58" s="1277"/>
      <c r="AT58" s="1277"/>
      <c r="AU58" s="1277"/>
      <c r="AV58" s="1277"/>
      <c r="AW58" s="1277"/>
      <c r="AX58" s="1277"/>
      <c r="AY58" s="1277"/>
      <c r="AZ58" s="1277"/>
      <c r="BA58" s="1277"/>
      <c r="BB58" s="1280"/>
      <c r="BC58" s="1280"/>
      <c r="BD58" s="1280"/>
      <c r="BE58" s="1280"/>
      <c r="BF58" s="1280"/>
      <c r="BG58" s="1280"/>
      <c r="BH58" s="1280"/>
      <c r="BI58" s="1280"/>
      <c r="BJ58" s="1280"/>
      <c r="BK58" s="1280"/>
      <c r="BL58" s="1280"/>
      <c r="BM58" s="1280"/>
      <c r="BN58" s="1280"/>
      <c r="BO58" s="1280"/>
      <c r="BP58" s="1263"/>
      <c r="BQ58" s="1263"/>
      <c r="BR58" s="1263"/>
      <c r="BS58" s="1263"/>
      <c r="BT58" s="1263"/>
      <c r="BU58" s="1263"/>
      <c r="BV58" s="1263"/>
      <c r="BW58" s="1263"/>
      <c r="BX58" s="1263"/>
      <c r="BY58" s="1263"/>
      <c r="BZ58" s="1263"/>
      <c r="CA58" s="1263"/>
      <c r="CB58" s="1263"/>
      <c r="CC58" s="1263"/>
      <c r="CD58" s="1263"/>
      <c r="CE58" s="1263"/>
      <c r="CF58" s="1263"/>
      <c r="CG58" s="1263"/>
      <c r="CH58" s="1263"/>
      <c r="CI58" s="1263"/>
      <c r="CJ58" s="1263"/>
      <c r="CK58" s="1263"/>
      <c r="CL58" s="1263"/>
      <c r="CM58" s="1263"/>
      <c r="CN58" s="1263"/>
      <c r="CO58" s="1263"/>
      <c r="CP58" s="1263"/>
      <c r="CQ58" s="1263"/>
      <c r="CR58" s="1263"/>
      <c r="CS58" s="1263"/>
      <c r="CT58" s="1263"/>
      <c r="CU58" s="1263"/>
      <c r="CV58" s="1263"/>
      <c r="CW58" s="1263"/>
      <c r="CX58" s="1263"/>
      <c r="CY58" s="1263"/>
      <c r="CZ58" s="1263"/>
      <c r="DA58" s="1263"/>
      <c r="DB58" s="1263"/>
      <c r="DC58" s="126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5" customHeight="1" x14ac:dyDescent="0.15">
      <c r="B65" s="12"/>
      <c r="AN65" s="1264" t="s">
        <v>17</v>
      </c>
      <c r="AO65" s="1265"/>
      <c r="AP65" s="1265"/>
      <c r="AQ65" s="1265"/>
      <c r="AR65" s="1265"/>
      <c r="AS65" s="1265"/>
      <c r="AT65" s="1265"/>
      <c r="AU65" s="1265"/>
      <c r="AV65" s="1265"/>
      <c r="AW65" s="1265"/>
      <c r="AX65" s="1265"/>
      <c r="AY65" s="1265"/>
      <c r="AZ65" s="1265"/>
      <c r="BA65" s="1265"/>
      <c r="BB65" s="1265"/>
      <c r="BC65" s="1265"/>
      <c r="BD65" s="1265"/>
      <c r="BE65" s="1265"/>
      <c r="BF65" s="1265"/>
      <c r="BG65" s="1265"/>
      <c r="BH65" s="1265"/>
      <c r="BI65" s="1265"/>
      <c r="BJ65" s="1265"/>
      <c r="BK65" s="1265"/>
      <c r="BL65" s="1265"/>
      <c r="BM65" s="1265"/>
      <c r="BN65" s="1265"/>
      <c r="BO65" s="1265"/>
      <c r="BP65" s="1265"/>
      <c r="BQ65" s="1265"/>
      <c r="BR65" s="1265"/>
      <c r="BS65" s="1265"/>
      <c r="BT65" s="1265"/>
      <c r="BU65" s="1265"/>
      <c r="BV65" s="1265"/>
      <c r="BW65" s="1265"/>
      <c r="BX65" s="1265"/>
      <c r="BY65" s="1265"/>
      <c r="BZ65" s="1265"/>
      <c r="CA65" s="1265"/>
      <c r="CB65" s="1265"/>
      <c r="CC65" s="1265"/>
      <c r="CD65" s="1265"/>
      <c r="CE65" s="1265"/>
      <c r="CF65" s="1265"/>
      <c r="CG65" s="1265"/>
      <c r="CH65" s="1265"/>
      <c r="CI65" s="1265"/>
      <c r="CJ65" s="1265"/>
      <c r="CK65" s="1265"/>
      <c r="CL65" s="1265"/>
      <c r="CM65" s="1265"/>
      <c r="CN65" s="1265"/>
      <c r="CO65" s="1265"/>
      <c r="CP65" s="1265"/>
      <c r="CQ65" s="1265"/>
      <c r="CR65" s="1265"/>
      <c r="CS65" s="1265"/>
      <c r="CT65" s="1265"/>
      <c r="CU65" s="1265"/>
      <c r="CV65" s="1265"/>
      <c r="CW65" s="1265"/>
      <c r="CX65" s="1265"/>
      <c r="CY65" s="1265"/>
      <c r="CZ65" s="1265"/>
      <c r="DA65" s="1265"/>
      <c r="DB65" s="1265"/>
      <c r="DC65" s="1266"/>
    </row>
    <row r="66" spans="2:107" x14ac:dyDescent="0.15">
      <c r="B66" s="12"/>
      <c r="AN66" s="1267"/>
      <c r="AO66" s="1268"/>
      <c r="AP66" s="1268"/>
      <c r="AQ66" s="1268"/>
      <c r="AR66" s="1268"/>
      <c r="AS66" s="1268"/>
      <c r="AT66" s="1268"/>
      <c r="AU66" s="1268"/>
      <c r="AV66" s="1268"/>
      <c r="AW66" s="1268"/>
      <c r="AX66" s="1268"/>
      <c r="AY66" s="1268"/>
      <c r="AZ66" s="1268"/>
      <c r="BA66" s="1268"/>
      <c r="BB66" s="1268"/>
      <c r="BC66" s="1268"/>
      <c r="BD66" s="1268"/>
      <c r="BE66" s="1268"/>
      <c r="BF66" s="1268"/>
      <c r="BG66" s="1268"/>
      <c r="BH66" s="1268"/>
      <c r="BI66" s="1268"/>
      <c r="BJ66" s="1268"/>
      <c r="BK66" s="1268"/>
      <c r="BL66" s="1268"/>
      <c r="BM66" s="1268"/>
      <c r="BN66" s="1268"/>
      <c r="BO66" s="1268"/>
      <c r="BP66" s="1268"/>
      <c r="BQ66" s="1268"/>
      <c r="BR66" s="1268"/>
      <c r="BS66" s="1268"/>
      <c r="BT66" s="1268"/>
      <c r="BU66" s="1268"/>
      <c r="BV66" s="1268"/>
      <c r="BW66" s="1268"/>
      <c r="BX66" s="1268"/>
      <c r="BY66" s="1268"/>
      <c r="BZ66" s="1268"/>
      <c r="CA66" s="1268"/>
      <c r="CB66" s="1268"/>
      <c r="CC66" s="1268"/>
      <c r="CD66" s="1268"/>
      <c r="CE66" s="1268"/>
      <c r="CF66" s="1268"/>
      <c r="CG66" s="1268"/>
      <c r="CH66" s="1268"/>
      <c r="CI66" s="1268"/>
      <c r="CJ66" s="1268"/>
      <c r="CK66" s="1268"/>
      <c r="CL66" s="1268"/>
      <c r="CM66" s="1268"/>
      <c r="CN66" s="1268"/>
      <c r="CO66" s="1268"/>
      <c r="CP66" s="1268"/>
      <c r="CQ66" s="1268"/>
      <c r="CR66" s="1268"/>
      <c r="CS66" s="1268"/>
      <c r="CT66" s="1268"/>
      <c r="CU66" s="1268"/>
      <c r="CV66" s="1268"/>
      <c r="CW66" s="1268"/>
      <c r="CX66" s="1268"/>
      <c r="CY66" s="1268"/>
      <c r="CZ66" s="1268"/>
      <c r="DA66" s="1268"/>
      <c r="DB66" s="1268"/>
      <c r="DC66" s="1269"/>
    </row>
    <row r="67" spans="2:107" x14ac:dyDescent="0.15">
      <c r="B67" s="12"/>
      <c r="AN67" s="1267"/>
      <c r="AO67" s="1268"/>
      <c r="AP67" s="1268"/>
      <c r="AQ67" s="1268"/>
      <c r="AR67" s="1268"/>
      <c r="AS67" s="1268"/>
      <c r="AT67" s="1268"/>
      <c r="AU67" s="1268"/>
      <c r="AV67" s="1268"/>
      <c r="AW67" s="1268"/>
      <c r="AX67" s="1268"/>
      <c r="AY67" s="1268"/>
      <c r="AZ67" s="1268"/>
      <c r="BA67" s="1268"/>
      <c r="BB67" s="1268"/>
      <c r="BC67" s="1268"/>
      <c r="BD67" s="1268"/>
      <c r="BE67" s="1268"/>
      <c r="BF67" s="1268"/>
      <c r="BG67" s="1268"/>
      <c r="BH67" s="1268"/>
      <c r="BI67" s="1268"/>
      <c r="BJ67" s="1268"/>
      <c r="BK67" s="1268"/>
      <c r="BL67" s="1268"/>
      <c r="BM67" s="1268"/>
      <c r="BN67" s="1268"/>
      <c r="BO67" s="1268"/>
      <c r="BP67" s="1268"/>
      <c r="BQ67" s="1268"/>
      <c r="BR67" s="1268"/>
      <c r="BS67" s="1268"/>
      <c r="BT67" s="1268"/>
      <c r="BU67" s="1268"/>
      <c r="BV67" s="1268"/>
      <c r="BW67" s="1268"/>
      <c r="BX67" s="1268"/>
      <c r="BY67" s="1268"/>
      <c r="BZ67" s="1268"/>
      <c r="CA67" s="1268"/>
      <c r="CB67" s="1268"/>
      <c r="CC67" s="1268"/>
      <c r="CD67" s="1268"/>
      <c r="CE67" s="1268"/>
      <c r="CF67" s="1268"/>
      <c r="CG67" s="1268"/>
      <c r="CH67" s="1268"/>
      <c r="CI67" s="1268"/>
      <c r="CJ67" s="1268"/>
      <c r="CK67" s="1268"/>
      <c r="CL67" s="1268"/>
      <c r="CM67" s="1268"/>
      <c r="CN67" s="1268"/>
      <c r="CO67" s="1268"/>
      <c r="CP67" s="1268"/>
      <c r="CQ67" s="1268"/>
      <c r="CR67" s="1268"/>
      <c r="CS67" s="1268"/>
      <c r="CT67" s="1268"/>
      <c r="CU67" s="1268"/>
      <c r="CV67" s="1268"/>
      <c r="CW67" s="1268"/>
      <c r="CX67" s="1268"/>
      <c r="CY67" s="1268"/>
      <c r="CZ67" s="1268"/>
      <c r="DA67" s="1268"/>
      <c r="DB67" s="1268"/>
      <c r="DC67" s="1269"/>
    </row>
    <row r="68" spans="2:107" x14ac:dyDescent="0.15">
      <c r="B68" s="12"/>
      <c r="AN68" s="1267"/>
      <c r="AO68" s="1268"/>
      <c r="AP68" s="1268"/>
      <c r="AQ68" s="1268"/>
      <c r="AR68" s="1268"/>
      <c r="AS68" s="1268"/>
      <c r="AT68" s="1268"/>
      <c r="AU68" s="1268"/>
      <c r="AV68" s="1268"/>
      <c r="AW68" s="1268"/>
      <c r="AX68" s="1268"/>
      <c r="AY68" s="1268"/>
      <c r="AZ68" s="1268"/>
      <c r="BA68" s="1268"/>
      <c r="BB68" s="1268"/>
      <c r="BC68" s="1268"/>
      <c r="BD68" s="1268"/>
      <c r="BE68" s="1268"/>
      <c r="BF68" s="1268"/>
      <c r="BG68" s="1268"/>
      <c r="BH68" s="1268"/>
      <c r="BI68" s="1268"/>
      <c r="BJ68" s="1268"/>
      <c r="BK68" s="1268"/>
      <c r="BL68" s="1268"/>
      <c r="BM68" s="1268"/>
      <c r="BN68" s="1268"/>
      <c r="BO68" s="1268"/>
      <c r="BP68" s="1268"/>
      <c r="BQ68" s="1268"/>
      <c r="BR68" s="1268"/>
      <c r="BS68" s="1268"/>
      <c r="BT68" s="1268"/>
      <c r="BU68" s="1268"/>
      <c r="BV68" s="1268"/>
      <c r="BW68" s="1268"/>
      <c r="BX68" s="1268"/>
      <c r="BY68" s="1268"/>
      <c r="BZ68" s="1268"/>
      <c r="CA68" s="1268"/>
      <c r="CB68" s="1268"/>
      <c r="CC68" s="1268"/>
      <c r="CD68" s="1268"/>
      <c r="CE68" s="1268"/>
      <c r="CF68" s="1268"/>
      <c r="CG68" s="1268"/>
      <c r="CH68" s="1268"/>
      <c r="CI68" s="1268"/>
      <c r="CJ68" s="1268"/>
      <c r="CK68" s="1268"/>
      <c r="CL68" s="1268"/>
      <c r="CM68" s="1268"/>
      <c r="CN68" s="1268"/>
      <c r="CO68" s="1268"/>
      <c r="CP68" s="1268"/>
      <c r="CQ68" s="1268"/>
      <c r="CR68" s="1268"/>
      <c r="CS68" s="1268"/>
      <c r="CT68" s="1268"/>
      <c r="CU68" s="1268"/>
      <c r="CV68" s="1268"/>
      <c r="CW68" s="1268"/>
      <c r="CX68" s="1268"/>
      <c r="CY68" s="1268"/>
      <c r="CZ68" s="1268"/>
      <c r="DA68" s="1268"/>
      <c r="DB68" s="1268"/>
      <c r="DC68" s="1269"/>
    </row>
    <row r="69" spans="2:107" x14ac:dyDescent="0.15">
      <c r="B69" s="12"/>
      <c r="AN69" s="1270"/>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2"/>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3"/>
      <c r="H72" s="1273"/>
      <c r="I72" s="1273"/>
      <c r="J72" s="1273"/>
      <c r="K72" s="22"/>
      <c r="L72" s="22"/>
      <c r="M72" s="23"/>
      <c r="N72" s="23"/>
      <c r="AN72" s="1274"/>
      <c r="AO72" s="1275"/>
      <c r="AP72" s="1275"/>
      <c r="AQ72" s="1275"/>
      <c r="AR72" s="1275"/>
      <c r="AS72" s="1275"/>
      <c r="AT72" s="1275"/>
      <c r="AU72" s="1275"/>
      <c r="AV72" s="1275"/>
      <c r="AW72" s="1275"/>
      <c r="AX72" s="1275"/>
      <c r="AY72" s="1275"/>
      <c r="AZ72" s="1275"/>
      <c r="BA72" s="1275"/>
      <c r="BB72" s="1275"/>
      <c r="BC72" s="1275"/>
      <c r="BD72" s="1275"/>
      <c r="BE72" s="1275"/>
      <c r="BF72" s="1275"/>
      <c r="BG72" s="1275"/>
      <c r="BH72" s="1275"/>
      <c r="BI72" s="1275"/>
      <c r="BJ72" s="1275"/>
      <c r="BK72" s="1275"/>
      <c r="BL72" s="1275"/>
      <c r="BM72" s="1275"/>
      <c r="BN72" s="1275"/>
      <c r="BO72" s="1276"/>
      <c r="BP72" s="1277" t="s">
        <v>4</v>
      </c>
      <c r="BQ72" s="1277"/>
      <c r="BR72" s="1277"/>
      <c r="BS72" s="1277"/>
      <c r="BT72" s="1277"/>
      <c r="BU72" s="1277"/>
      <c r="BV72" s="1277"/>
      <c r="BW72" s="1277"/>
      <c r="BX72" s="1277" t="s">
        <v>5</v>
      </c>
      <c r="BY72" s="1277"/>
      <c r="BZ72" s="1277"/>
      <c r="CA72" s="1277"/>
      <c r="CB72" s="1277"/>
      <c r="CC72" s="1277"/>
      <c r="CD72" s="1277"/>
      <c r="CE72" s="1277"/>
      <c r="CF72" s="1277" t="s">
        <v>6</v>
      </c>
      <c r="CG72" s="1277"/>
      <c r="CH72" s="1277"/>
      <c r="CI72" s="1277"/>
      <c r="CJ72" s="1277"/>
      <c r="CK72" s="1277"/>
      <c r="CL72" s="1277"/>
      <c r="CM72" s="1277"/>
      <c r="CN72" s="1277" t="s">
        <v>7</v>
      </c>
      <c r="CO72" s="1277"/>
      <c r="CP72" s="1277"/>
      <c r="CQ72" s="1277"/>
      <c r="CR72" s="1277"/>
      <c r="CS72" s="1277"/>
      <c r="CT72" s="1277"/>
      <c r="CU72" s="1277"/>
      <c r="CV72" s="1277" t="s">
        <v>8</v>
      </c>
      <c r="CW72" s="1277"/>
      <c r="CX72" s="1277"/>
      <c r="CY72" s="1277"/>
      <c r="CZ72" s="1277"/>
      <c r="DA72" s="1277"/>
      <c r="DB72" s="1277"/>
      <c r="DC72" s="1277"/>
    </row>
    <row r="73" spans="2:107" x14ac:dyDescent="0.15">
      <c r="B73" s="12"/>
      <c r="G73" s="1278"/>
      <c r="H73" s="1278"/>
      <c r="I73" s="1278"/>
      <c r="J73" s="1278"/>
      <c r="K73" s="1284"/>
      <c r="L73" s="1284"/>
      <c r="M73" s="1284"/>
      <c r="N73" s="1284"/>
      <c r="AM73" s="21"/>
      <c r="AN73" s="1280" t="s">
        <v>9</v>
      </c>
      <c r="AO73" s="1280"/>
      <c r="AP73" s="1280"/>
      <c r="AQ73" s="1280"/>
      <c r="AR73" s="1280"/>
      <c r="AS73" s="1280"/>
      <c r="AT73" s="1280"/>
      <c r="AU73" s="1280"/>
      <c r="AV73" s="1280"/>
      <c r="AW73" s="1280"/>
      <c r="AX73" s="1280"/>
      <c r="AY73" s="1280"/>
      <c r="AZ73" s="1280"/>
      <c r="BA73" s="1280"/>
      <c r="BB73" s="1280" t="s">
        <v>10</v>
      </c>
      <c r="BC73" s="1280"/>
      <c r="BD73" s="1280"/>
      <c r="BE73" s="1280"/>
      <c r="BF73" s="1280"/>
      <c r="BG73" s="1280"/>
      <c r="BH73" s="1280"/>
      <c r="BI73" s="1280"/>
      <c r="BJ73" s="1280"/>
      <c r="BK73" s="1280"/>
      <c r="BL73" s="1280"/>
      <c r="BM73" s="1280"/>
      <c r="BN73" s="1280"/>
      <c r="BO73" s="1280"/>
      <c r="BP73" s="1263">
        <v>53.8</v>
      </c>
      <c r="BQ73" s="1263"/>
      <c r="BR73" s="1263"/>
      <c r="BS73" s="1263"/>
      <c r="BT73" s="1263"/>
      <c r="BU73" s="1263"/>
      <c r="BV73" s="1263"/>
      <c r="BW73" s="1263"/>
      <c r="BX73" s="1263">
        <v>35.5</v>
      </c>
      <c r="BY73" s="1263"/>
      <c r="BZ73" s="1263"/>
      <c r="CA73" s="1263"/>
      <c r="CB73" s="1263"/>
      <c r="CC73" s="1263"/>
      <c r="CD73" s="1263"/>
      <c r="CE73" s="1263"/>
      <c r="CF73" s="1263">
        <v>35.700000000000003</v>
      </c>
      <c r="CG73" s="1263"/>
      <c r="CH73" s="1263"/>
      <c r="CI73" s="1263"/>
      <c r="CJ73" s="1263"/>
      <c r="CK73" s="1263"/>
      <c r="CL73" s="1263"/>
      <c r="CM73" s="1263"/>
      <c r="CN73" s="1263">
        <v>28.5</v>
      </c>
      <c r="CO73" s="1263"/>
      <c r="CP73" s="1263"/>
      <c r="CQ73" s="1263"/>
      <c r="CR73" s="1263"/>
      <c r="CS73" s="1263"/>
      <c r="CT73" s="1263"/>
      <c r="CU73" s="1263"/>
      <c r="CV73" s="1263">
        <v>21.3</v>
      </c>
      <c r="CW73" s="1263"/>
      <c r="CX73" s="1263"/>
      <c r="CY73" s="1263"/>
      <c r="CZ73" s="1263"/>
      <c r="DA73" s="1263"/>
      <c r="DB73" s="1263"/>
      <c r="DC73" s="1263"/>
    </row>
    <row r="74" spans="2:107" x14ac:dyDescent="0.15">
      <c r="B74" s="12"/>
      <c r="G74" s="1278"/>
      <c r="H74" s="1278"/>
      <c r="I74" s="1278"/>
      <c r="J74" s="1278"/>
      <c r="K74" s="1284"/>
      <c r="L74" s="1284"/>
      <c r="M74" s="1284"/>
      <c r="N74" s="1284"/>
      <c r="AM74" s="21"/>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63"/>
      <c r="BQ74" s="1263"/>
      <c r="BR74" s="1263"/>
      <c r="BS74" s="1263"/>
      <c r="BT74" s="1263"/>
      <c r="BU74" s="1263"/>
      <c r="BV74" s="1263"/>
      <c r="BW74" s="1263"/>
      <c r="BX74" s="1263"/>
      <c r="BY74" s="1263"/>
      <c r="BZ74" s="1263"/>
      <c r="CA74" s="1263"/>
      <c r="CB74" s="1263"/>
      <c r="CC74" s="1263"/>
      <c r="CD74" s="1263"/>
      <c r="CE74" s="1263"/>
      <c r="CF74" s="1263"/>
      <c r="CG74" s="1263"/>
      <c r="CH74" s="1263"/>
      <c r="CI74" s="1263"/>
      <c r="CJ74" s="1263"/>
      <c r="CK74" s="1263"/>
      <c r="CL74" s="1263"/>
      <c r="CM74" s="1263"/>
      <c r="CN74" s="1263"/>
      <c r="CO74" s="1263"/>
      <c r="CP74" s="1263"/>
      <c r="CQ74" s="1263"/>
      <c r="CR74" s="1263"/>
      <c r="CS74" s="1263"/>
      <c r="CT74" s="1263"/>
      <c r="CU74" s="1263"/>
      <c r="CV74" s="1263"/>
      <c r="CW74" s="1263"/>
      <c r="CX74" s="1263"/>
      <c r="CY74" s="1263"/>
      <c r="CZ74" s="1263"/>
      <c r="DA74" s="1263"/>
      <c r="DB74" s="1263"/>
      <c r="DC74" s="1263"/>
    </row>
    <row r="75" spans="2:107" x14ac:dyDescent="0.15">
      <c r="B75" s="12"/>
      <c r="G75" s="1278"/>
      <c r="H75" s="1278"/>
      <c r="I75" s="1273"/>
      <c r="J75" s="1273"/>
      <c r="K75" s="1279"/>
      <c r="L75" s="1279"/>
      <c r="M75" s="1279"/>
      <c r="N75" s="1279"/>
      <c r="AM75" s="21"/>
      <c r="AN75" s="1280"/>
      <c r="AO75" s="1280"/>
      <c r="AP75" s="1280"/>
      <c r="AQ75" s="1280"/>
      <c r="AR75" s="1280"/>
      <c r="AS75" s="1280"/>
      <c r="AT75" s="1280"/>
      <c r="AU75" s="1280"/>
      <c r="AV75" s="1280"/>
      <c r="AW75" s="1280"/>
      <c r="AX75" s="1280"/>
      <c r="AY75" s="1280"/>
      <c r="AZ75" s="1280"/>
      <c r="BA75" s="1280"/>
      <c r="BB75" s="1280" t="s">
        <v>14</v>
      </c>
      <c r="BC75" s="1280"/>
      <c r="BD75" s="1280"/>
      <c r="BE75" s="1280"/>
      <c r="BF75" s="1280"/>
      <c r="BG75" s="1280"/>
      <c r="BH75" s="1280"/>
      <c r="BI75" s="1280"/>
      <c r="BJ75" s="1280"/>
      <c r="BK75" s="1280"/>
      <c r="BL75" s="1280"/>
      <c r="BM75" s="1280"/>
      <c r="BN75" s="1280"/>
      <c r="BO75" s="1280"/>
      <c r="BP75" s="1263">
        <v>8.9</v>
      </c>
      <c r="BQ75" s="1263"/>
      <c r="BR75" s="1263"/>
      <c r="BS75" s="1263"/>
      <c r="BT75" s="1263"/>
      <c r="BU75" s="1263"/>
      <c r="BV75" s="1263"/>
      <c r="BW75" s="1263"/>
      <c r="BX75" s="1263">
        <v>8.1</v>
      </c>
      <c r="BY75" s="1263"/>
      <c r="BZ75" s="1263"/>
      <c r="CA75" s="1263"/>
      <c r="CB75" s="1263"/>
      <c r="CC75" s="1263"/>
      <c r="CD75" s="1263"/>
      <c r="CE75" s="1263"/>
      <c r="CF75" s="1263">
        <v>7.5</v>
      </c>
      <c r="CG75" s="1263"/>
      <c r="CH75" s="1263"/>
      <c r="CI75" s="1263"/>
      <c r="CJ75" s="1263"/>
      <c r="CK75" s="1263"/>
      <c r="CL75" s="1263"/>
      <c r="CM75" s="1263"/>
      <c r="CN75" s="1263">
        <v>6.3</v>
      </c>
      <c r="CO75" s="1263"/>
      <c r="CP75" s="1263"/>
      <c r="CQ75" s="1263"/>
      <c r="CR75" s="1263"/>
      <c r="CS75" s="1263"/>
      <c r="CT75" s="1263"/>
      <c r="CU75" s="1263"/>
      <c r="CV75" s="1263">
        <v>5.0999999999999996</v>
      </c>
      <c r="CW75" s="1263"/>
      <c r="CX75" s="1263"/>
      <c r="CY75" s="1263"/>
      <c r="CZ75" s="1263"/>
      <c r="DA75" s="1263"/>
      <c r="DB75" s="1263"/>
      <c r="DC75" s="1263"/>
    </row>
    <row r="76" spans="2:107" x14ac:dyDescent="0.15">
      <c r="B76" s="12"/>
      <c r="G76" s="1278"/>
      <c r="H76" s="1278"/>
      <c r="I76" s="1273"/>
      <c r="J76" s="1273"/>
      <c r="K76" s="1279"/>
      <c r="L76" s="1279"/>
      <c r="M76" s="1279"/>
      <c r="N76" s="1279"/>
      <c r="AM76" s="21"/>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63"/>
      <c r="BQ76" s="1263"/>
      <c r="BR76" s="1263"/>
      <c r="BS76" s="1263"/>
      <c r="BT76" s="1263"/>
      <c r="BU76" s="1263"/>
      <c r="BV76" s="1263"/>
      <c r="BW76" s="1263"/>
      <c r="BX76" s="1263"/>
      <c r="BY76" s="1263"/>
      <c r="BZ76" s="1263"/>
      <c r="CA76" s="1263"/>
      <c r="CB76" s="1263"/>
      <c r="CC76" s="1263"/>
      <c r="CD76" s="1263"/>
      <c r="CE76" s="1263"/>
      <c r="CF76" s="1263"/>
      <c r="CG76" s="1263"/>
      <c r="CH76" s="1263"/>
      <c r="CI76" s="1263"/>
      <c r="CJ76" s="1263"/>
      <c r="CK76" s="1263"/>
      <c r="CL76" s="1263"/>
      <c r="CM76" s="1263"/>
      <c r="CN76" s="1263"/>
      <c r="CO76" s="1263"/>
      <c r="CP76" s="1263"/>
      <c r="CQ76" s="1263"/>
      <c r="CR76" s="1263"/>
      <c r="CS76" s="1263"/>
      <c r="CT76" s="1263"/>
      <c r="CU76" s="1263"/>
      <c r="CV76" s="1263"/>
      <c r="CW76" s="1263"/>
      <c r="CX76" s="1263"/>
      <c r="CY76" s="1263"/>
      <c r="CZ76" s="1263"/>
      <c r="DA76" s="1263"/>
      <c r="DB76" s="1263"/>
      <c r="DC76" s="1263"/>
    </row>
    <row r="77" spans="2:107" x14ac:dyDescent="0.15">
      <c r="B77" s="12"/>
      <c r="G77" s="1273"/>
      <c r="H77" s="1273"/>
      <c r="I77" s="1273"/>
      <c r="J77" s="1273"/>
      <c r="K77" s="1284"/>
      <c r="L77" s="1284"/>
      <c r="M77" s="1284"/>
      <c r="N77" s="1284"/>
      <c r="AN77" s="1277" t="s">
        <v>12</v>
      </c>
      <c r="AO77" s="1277"/>
      <c r="AP77" s="1277"/>
      <c r="AQ77" s="1277"/>
      <c r="AR77" s="1277"/>
      <c r="AS77" s="1277"/>
      <c r="AT77" s="1277"/>
      <c r="AU77" s="1277"/>
      <c r="AV77" s="1277"/>
      <c r="AW77" s="1277"/>
      <c r="AX77" s="1277"/>
      <c r="AY77" s="1277"/>
      <c r="AZ77" s="1277"/>
      <c r="BA77" s="1277"/>
      <c r="BB77" s="1280" t="s">
        <v>10</v>
      </c>
      <c r="BC77" s="1280"/>
      <c r="BD77" s="1280"/>
      <c r="BE77" s="1280"/>
      <c r="BF77" s="1280"/>
      <c r="BG77" s="1280"/>
      <c r="BH77" s="1280"/>
      <c r="BI77" s="1280"/>
      <c r="BJ77" s="1280"/>
      <c r="BK77" s="1280"/>
      <c r="BL77" s="1280"/>
      <c r="BM77" s="1280"/>
      <c r="BN77" s="1280"/>
      <c r="BO77" s="1280"/>
      <c r="BP77" s="1263">
        <v>30.5</v>
      </c>
      <c r="BQ77" s="1263"/>
      <c r="BR77" s="1263"/>
      <c r="BS77" s="1263"/>
      <c r="BT77" s="1263"/>
      <c r="BU77" s="1263"/>
      <c r="BV77" s="1263"/>
      <c r="BW77" s="1263"/>
      <c r="BX77" s="1263">
        <v>25.4</v>
      </c>
      <c r="BY77" s="1263"/>
      <c r="BZ77" s="1263"/>
      <c r="CA77" s="1263"/>
      <c r="CB77" s="1263"/>
      <c r="CC77" s="1263"/>
      <c r="CD77" s="1263"/>
      <c r="CE77" s="1263"/>
      <c r="CF77" s="1263">
        <v>16.600000000000001</v>
      </c>
      <c r="CG77" s="1263"/>
      <c r="CH77" s="1263"/>
      <c r="CI77" s="1263"/>
      <c r="CJ77" s="1263"/>
      <c r="CK77" s="1263"/>
      <c r="CL77" s="1263"/>
      <c r="CM77" s="1263"/>
      <c r="CN77" s="1263">
        <v>17.399999999999999</v>
      </c>
      <c r="CO77" s="1263"/>
      <c r="CP77" s="1263"/>
      <c r="CQ77" s="1263"/>
      <c r="CR77" s="1263"/>
      <c r="CS77" s="1263"/>
      <c r="CT77" s="1263"/>
      <c r="CU77" s="1263"/>
      <c r="CV77" s="1263">
        <v>12.1</v>
      </c>
      <c r="CW77" s="1263"/>
      <c r="CX77" s="1263"/>
      <c r="CY77" s="1263"/>
      <c r="CZ77" s="1263"/>
      <c r="DA77" s="1263"/>
      <c r="DB77" s="1263"/>
      <c r="DC77" s="1263"/>
    </row>
    <row r="78" spans="2:107" x14ac:dyDescent="0.15">
      <c r="B78" s="12"/>
      <c r="G78" s="1273"/>
      <c r="H78" s="1273"/>
      <c r="I78" s="1273"/>
      <c r="J78" s="1273"/>
      <c r="K78" s="1284"/>
      <c r="L78" s="1284"/>
      <c r="M78" s="1284"/>
      <c r="N78" s="1284"/>
      <c r="AN78" s="1277"/>
      <c r="AO78" s="1277"/>
      <c r="AP78" s="1277"/>
      <c r="AQ78" s="1277"/>
      <c r="AR78" s="1277"/>
      <c r="AS78" s="1277"/>
      <c r="AT78" s="1277"/>
      <c r="AU78" s="1277"/>
      <c r="AV78" s="1277"/>
      <c r="AW78" s="1277"/>
      <c r="AX78" s="1277"/>
      <c r="AY78" s="1277"/>
      <c r="AZ78" s="1277"/>
      <c r="BA78" s="1277"/>
      <c r="BB78" s="1280"/>
      <c r="BC78" s="1280"/>
      <c r="BD78" s="1280"/>
      <c r="BE78" s="1280"/>
      <c r="BF78" s="1280"/>
      <c r="BG78" s="1280"/>
      <c r="BH78" s="1280"/>
      <c r="BI78" s="1280"/>
      <c r="BJ78" s="1280"/>
      <c r="BK78" s="1280"/>
      <c r="BL78" s="1280"/>
      <c r="BM78" s="1280"/>
      <c r="BN78" s="1280"/>
      <c r="BO78" s="1280"/>
      <c r="BP78" s="1263"/>
      <c r="BQ78" s="1263"/>
      <c r="BR78" s="1263"/>
      <c r="BS78" s="1263"/>
      <c r="BT78" s="1263"/>
      <c r="BU78" s="1263"/>
      <c r="BV78" s="1263"/>
      <c r="BW78" s="1263"/>
      <c r="BX78" s="1263"/>
      <c r="BY78" s="1263"/>
      <c r="BZ78" s="1263"/>
      <c r="CA78" s="1263"/>
      <c r="CB78" s="1263"/>
      <c r="CC78" s="1263"/>
      <c r="CD78" s="1263"/>
      <c r="CE78" s="1263"/>
      <c r="CF78" s="1263"/>
      <c r="CG78" s="1263"/>
      <c r="CH78" s="1263"/>
      <c r="CI78" s="1263"/>
      <c r="CJ78" s="1263"/>
      <c r="CK78" s="1263"/>
      <c r="CL78" s="1263"/>
      <c r="CM78" s="1263"/>
      <c r="CN78" s="1263"/>
      <c r="CO78" s="1263"/>
      <c r="CP78" s="1263"/>
      <c r="CQ78" s="1263"/>
      <c r="CR78" s="1263"/>
      <c r="CS78" s="1263"/>
      <c r="CT78" s="1263"/>
      <c r="CU78" s="1263"/>
      <c r="CV78" s="1263"/>
      <c r="CW78" s="1263"/>
      <c r="CX78" s="1263"/>
      <c r="CY78" s="1263"/>
      <c r="CZ78" s="1263"/>
      <c r="DA78" s="1263"/>
      <c r="DB78" s="1263"/>
      <c r="DC78" s="1263"/>
    </row>
    <row r="79" spans="2:107" x14ac:dyDescent="0.15">
      <c r="B79" s="12"/>
      <c r="G79" s="1273"/>
      <c r="H79" s="1273"/>
      <c r="I79" s="1283"/>
      <c r="J79" s="1283"/>
      <c r="K79" s="1285"/>
      <c r="L79" s="1285"/>
      <c r="M79" s="1285"/>
      <c r="N79" s="1285"/>
      <c r="AN79" s="1277"/>
      <c r="AO79" s="1277"/>
      <c r="AP79" s="1277"/>
      <c r="AQ79" s="1277"/>
      <c r="AR79" s="1277"/>
      <c r="AS79" s="1277"/>
      <c r="AT79" s="1277"/>
      <c r="AU79" s="1277"/>
      <c r="AV79" s="1277"/>
      <c r="AW79" s="1277"/>
      <c r="AX79" s="1277"/>
      <c r="AY79" s="1277"/>
      <c r="AZ79" s="1277"/>
      <c r="BA79" s="1277"/>
      <c r="BB79" s="1280" t="s">
        <v>14</v>
      </c>
      <c r="BC79" s="1280"/>
      <c r="BD79" s="1280"/>
      <c r="BE79" s="1280"/>
      <c r="BF79" s="1280"/>
      <c r="BG79" s="1280"/>
      <c r="BH79" s="1280"/>
      <c r="BI79" s="1280"/>
      <c r="BJ79" s="1280"/>
      <c r="BK79" s="1280"/>
      <c r="BL79" s="1280"/>
      <c r="BM79" s="1280"/>
      <c r="BN79" s="1280"/>
      <c r="BO79" s="1280"/>
      <c r="BP79" s="1263">
        <v>5.2</v>
      </c>
      <c r="BQ79" s="1263"/>
      <c r="BR79" s="1263"/>
      <c r="BS79" s="1263"/>
      <c r="BT79" s="1263"/>
      <c r="BU79" s="1263"/>
      <c r="BV79" s="1263"/>
      <c r="BW79" s="1263"/>
      <c r="BX79" s="1263">
        <v>4.8</v>
      </c>
      <c r="BY79" s="1263"/>
      <c r="BZ79" s="1263"/>
      <c r="CA79" s="1263"/>
      <c r="CB79" s="1263"/>
      <c r="CC79" s="1263"/>
      <c r="CD79" s="1263"/>
      <c r="CE79" s="1263"/>
      <c r="CF79" s="1263">
        <v>3.6</v>
      </c>
      <c r="CG79" s="1263"/>
      <c r="CH79" s="1263"/>
      <c r="CI79" s="1263"/>
      <c r="CJ79" s="1263"/>
      <c r="CK79" s="1263"/>
      <c r="CL79" s="1263"/>
      <c r="CM79" s="1263"/>
      <c r="CN79" s="1263">
        <v>3.6</v>
      </c>
      <c r="CO79" s="1263"/>
      <c r="CP79" s="1263"/>
      <c r="CQ79" s="1263"/>
      <c r="CR79" s="1263"/>
      <c r="CS79" s="1263"/>
      <c r="CT79" s="1263"/>
      <c r="CU79" s="1263"/>
      <c r="CV79" s="1263">
        <v>3.5</v>
      </c>
      <c r="CW79" s="1263"/>
      <c r="CX79" s="1263"/>
      <c r="CY79" s="1263"/>
      <c r="CZ79" s="1263"/>
      <c r="DA79" s="1263"/>
      <c r="DB79" s="1263"/>
      <c r="DC79" s="1263"/>
    </row>
    <row r="80" spans="2:107" x14ac:dyDescent="0.15">
      <c r="B80" s="12"/>
      <c r="G80" s="1273"/>
      <c r="H80" s="1273"/>
      <c r="I80" s="1283"/>
      <c r="J80" s="1283"/>
      <c r="K80" s="1285"/>
      <c r="L80" s="1285"/>
      <c r="M80" s="1285"/>
      <c r="N80" s="1285"/>
      <c r="AN80" s="1277"/>
      <c r="AO80" s="1277"/>
      <c r="AP80" s="1277"/>
      <c r="AQ80" s="1277"/>
      <c r="AR80" s="1277"/>
      <c r="AS80" s="1277"/>
      <c r="AT80" s="1277"/>
      <c r="AU80" s="1277"/>
      <c r="AV80" s="1277"/>
      <c r="AW80" s="1277"/>
      <c r="AX80" s="1277"/>
      <c r="AY80" s="1277"/>
      <c r="AZ80" s="1277"/>
      <c r="BA80" s="1277"/>
      <c r="BB80" s="1280"/>
      <c r="BC80" s="1280"/>
      <c r="BD80" s="1280"/>
      <c r="BE80" s="1280"/>
      <c r="BF80" s="1280"/>
      <c r="BG80" s="1280"/>
      <c r="BH80" s="1280"/>
      <c r="BI80" s="1280"/>
      <c r="BJ80" s="1280"/>
      <c r="BK80" s="1280"/>
      <c r="BL80" s="1280"/>
      <c r="BM80" s="1280"/>
      <c r="BN80" s="1280"/>
      <c r="BO80" s="1280"/>
      <c r="BP80" s="1263"/>
      <c r="BQ80" s="1263"/>
      <c r="BR80" s="1263"/>
      <c r="BS80" s="1263"/>
      <c r="BT80" s="1263"/>
      <c r="BU80" s="1263"/>
      <c r="BV80" s="1263"/>
      <c r="BW80" s="1263"/>
      <c r="BX80" s="1263"/>
      <c r="BY80" s="1263"/>
      <c r="BZ80" s="1263"/>
      <c r="CA80" s="1263"/>
      <c r="CB80" s="1263"/>
      <c r="CC80" s="1263"/>
      <c r="CD80" s="1263"/>
      <c r="CE80" s="1263"/>
      <c r="CF80" s="1263"/>
      <c r="CG80" s="1263"/>
      <c r="CH80" s="1263"/>
      <c r="CI80" s="1263"/>
      <c r="CJ80" s="1263"/>
      <c r="CK80" s="1263"/>
      <c r="CL80" s="1263"/>
      <c r="CM80" s="1263"/>
      <c r="CN80" s="1263"/>
      <c r="CO80" s="1263"/>
      <c r="CP80" s="1263"/>
      <c r="CQ80" s="1263"/>
      <c r="CR80" s="1263"/>
      <c r="CS80" s="1263"/>
      <c r="CT80" s="1263"/>
      <c r="CU80" s="1263"/>
      <c r="CV80" s="1263"/>
      <c r="CW80" s="1263"/>
      <c r="CX80" s="1263"/>
      <c r="CY80" s="1263"/>
      <c r="CZ80" s="1263"/>
      <c r="DA80" s="1263"/>
      <c r="DB80" s="1263"/>
      <c r="DC80" s="126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5yXNBP/Qcd8XqN6TtNPICPRbLHyEW1b4UPqYJ7Xak/CMAG6m7nvgBUtg7sj67lTYJCiaGSBaKY6ZdWScM7AWA==" saltValue="59/6ltUl929CHSWn16ZuW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Uda7YIpJcWPbOqFSeYcW3eojewM2HhvKZpdVdXCzDJW/QXpffsJM89qpImm7hh2tuDvv73thO7jFR6IzjMdQQ==" saltValue="ouT/Ht34hrefwpcTbaN39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8cliIoT/zrn7pTueu0KL0EgCS/b5+EKLpRm8vzdCeYj/7VkfLkKyN5dFuqeWL3L517B79/6Vg79TGdUJiaV1w==" saltValue="nEHZuRP2XmFNRSn7RDXoL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3" t="s">
        <v>152</v>
      </c>
      <c r="DI1" s="614"/>
      <c r="DJ1" s="614"/>
      <c r="DK1" s="614"/>
      <c r="DL1" s="614"/>
      <c r="DM1" s="614"/>
      <c r="DN1" s="615"/>
      <c r="DO1" s="81"/>
      <c r="DP1" s="613" t="s">
        <v>153</v>
      </c>
      <c r="DQ1" s="614"/>
      <c r="DR1" s="614"/>
      <c r="DS1" s="614"/>
      <c r="DT1" s="614"/>
      <c r="DU1" s="614"/>
      <c r="DV1" s="614"/>
      <c r="DW1" s="614"/>
      <c r="DX1" s="614"/>
      <c r="DY1" s="614"/>
      <c r="DZ1" s="614"/>
      <c r="EA1" s="614"/>
      <c r="EB1" s="614"/>
      <c r="EC1" s="615"/>
      <c r="ED1" s="79"/>
      <c r="EE1" s="79"/>
      <c r="EF1" s="79"/>
      <c r="EG1" s="79"/>
      <c r="EH1" s="79"/>
      <c r="EI1" s="79"/>
      <c r="EJ1" s="79"/>
      <c r="EK1" s="79"/>
      <c r="EL1" s="79"/>
      <c r="EM1" s="79"/>
    </row>
    <row r="2" spans="2:143" ht="22.5" customHeight="1" x14ac:dyDescent="0.15">
      <c r="B2" s="82" t="s">
        <v>154</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16" t="s">
        <v>155</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156</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157</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x14ac:dyDescent="0.15">
      <c r="B4" s="616" t="s">
        <v>25</v>
      </c>
      <c r="C4" s="617"/>
      <c r="D4" s="617"/>
      <c r="E4" s="617"/>
      <c r="F4" s="617"/>
      <c r="G4" s="617"/>
      <c r="H4" s="617"/>
      <c r="I4" s="617"/>
      <c r="J4" s="617"/>
      <c r="K4" s="617"/>
      <c r="L4" s="617"/>
      <c r="M4" s="617"/>
      <c r="N4" s="617"/>
      <c r="O4" s="617"/>
      <c r="P4" s="617"/>
      <c r="Q4" s="618"/>
      <c r="R4" s="616" t="s">
        <v>158</v>
      </c>
      <c r="S4" s="617"/>
      <c r="T4" s="617"/>
      <c r="U4" s="617"/>
      <c r="V4" s="617"/>
      <c r="W4" s="617"/>
      <c r="X4" s="617"/>
      <c r="Y4" s="618"/>
      <c r="Z4" s="616" t="s">
        <v>159</v>
      </c>
      <c r="AA4" s="617"/>
      <c r="AB4" s="617"/>
      <c r="AC4" s="618"/>
      <c r="AD4" s="616" t="s">
        <v>160</v>
      </c>
      <c r="AE4" s="617"/>
      <c r="AF4" s="617"/>
      <c r="AG4" s="617"/>
      <c r="AH4" s="617"/>
      <c r="AI4" s="617"/>
      <c r="AJ4" s="617"/>
      <c r="AK4" s="618"/>
      <c r="AL4" s="616" t="s">
        <v>159</v>
      </c>
      <c r="AM4" s="617"/>
      <c r="AN4" s="617"/>
      <c r="AO4" s="618"/>
      <c r="AP4" s="622" t="s">
        <v>161</v>
      </c>
      <c r="AQ4" s="622"/>
      <c r="AR4" s="622"/>
      <c r="AS4" s="622"/>
      <c r="AT4" s="622"/>
      <c r="AU4" s="622"/>
      <c r="AV4" s="622"/>
      <c r="AW4" s="622"/>
      <c r="AX4" s="622"/>
      <c r="AY4" s="622"/>
      <c r="AZ4" s="622"/>
      <c r="BA4" s="622"/>
      <c r="BB4" s="622"/>
      <c r="BC4" s="622"/>
      <c r="BD4" s="622"/>
      <c r="BE4" s="622"/>
      <c r="BF4" s="622"/>
      <c r="BG4" s="622" t="s">
        <v>162</v>
      </c>
      <c r="BH4" s="622"/>
      <c r="BI4" s="622"/>
      <c r="BJ4" s="622"/>
      <c r="BK4" s="622"/>
      <c r="BL4" s="622"/>
      <c r="BM4" s="622"/>
      <c r="BN4" s="622"/>
      <c r="BO4" s="622" t="s">
        <v>159</v>
      </c>
      <c r="BP4" s="622"/>
      <c r="BQ4" s="622"/>
      <c r="BR4" s="622"/>
      <c r="BS4" s="622" t="s">
        <v>163</v>
      </c>
      <c r="BT4" s="622"/>
      <c r="BU4" s="622"/>
      <c r="BV4" s="622"/>
      <c r="BW4" s="622"/>
      <c r="BX4" s="622"/>
      <c r="BY4" s="622"/>
      <c r="BZ4" s="622"/>
      <c r="CA4" s="622"/>
      <c r="CB4" s="622"/>
      <c r="CD4" s="619" t="s">
        <v>164</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85" customFormat="1" ht="11.25" customHeight="1" x14ac:dyDescent="0.15">
      <c r="B5" s="623" t="s">
        <v>165</v>
      </c>
      <c r="C5" s="624"/>
      <c r="D5" s="624"/>
      <c r="E5" s="624"/>
      <c r="F5" s="624"/>
      <c r="G5" s="624"/>
      <c r="H5" s="624"/>
      <c r="I5" s="624"/>
      <c r="J5" s="624"/>
      <c r="K5" s="624"/>
      <c r="L5" s="624"/>
      <c r="M5" s="624"/>
      <c r="N5" s="624"/>
      <c r="O5" s="624"/>
      <c r="P5" s="624"/>
      <c r="Q5" s="625"/>
      <c r="R5" s="626">
        <v>24518719</v>
      </c>
      <c r="S5" s="627"/>
      <c r="T5" s="627"/>
      <c r="U5" s="627"/>
      <c r="V5" s="627"/>
      <c r="W5" s="627"/>
      <c r="X5" s="627"/>
      <c r="Y5" s="628"/>
      <c r="Z5" s="629">
        <v>37.700000000000003</v>
      </c>
      <c r="AA5" s="629"/>
      <c r="AB5" s="629"/>
      <c r="AC5" s="629"/>
      <c r="AD5" s="630">
        <v>22923470</v>
      </c>
      <c r="AE5" s="630"/>
      <c r="AF5" s="630"/>
      <c r="AG5" s="630"/>
      <c r="AH5" s="630"/>
      <c r="AI5" s="630"/>
      <c r="AJ5" s="630"/>
      <c r="AK5" s="630"/>
      <c r="AL5" s="631">
        <v>66.099999999999994</v>
      </c>
      <c r="AM5" s="632"/>
      <c r="AN5" s="632"/>
      <c r="AO5" s="633"/>
      <c r="AP5" s="623" t="s">
        <v>166</v>
      </c>
      <c r="AQ5" s="624"/>
      <c r="AR5" s="624"/>
      <c r="AS5" s="624"/>
      <c r="AT5" s="624"/>
      <c r="AU5" s="624"/>
      <c r="AV5" s="624"/>
      <c r="AW5" s="624"/>
      <c r="AX5" s="624"/>
      <c r="AY5" s="624"/>
      <c r="AZ5" s="624"/>
      <c r="BA5" s="624"/>
      <c r="BB5" s="624"/>
      <c r="BC5" s="624"/>
      <c r="BD5" s="624"/>
      <c r="BE5" s="624"/>
      <c r="BF5" s="625"/>
      <c r="BG5" s="637">
        <v>22923038</v>
      </c>
      <c r="BH5" s="638"/>
      <c r="BI5" s="638"/>
      <c r="BJ5" s="638"/>
      <c r="BK5" s="638"/>
      <c r="BL5" s="638"/>
      <c r="BM5" s="638"/>
      <c r="BN5" s="639"/>
      <c r="BO5" s="640">
        <v>93.5</v>
      </c>
      <c r="BP5" s="640"/>
      <c r="BQ5" s="640"/>
      <c r="BR5" s="640"/>
      <c r="BS5" s="641">
        <v>366025</v>
      </c>
      <c r="BT5" s="641"/>
      <c r="BU5" s="641"/>
      <c r="BV5" s="641"/>
      <c r="BW5" s="641"/>
      <c r="BX5" s="641"/>
      <c r="BY5" s="641"/>
      <c r="BZ5" s="641"/>
      <c r="CA5" s="641"/>
      <c r="CB5" s="645"/>
      <c r="CD5" s="619" t="s">
        <v>161</v>
      </c>
      <c r="CE5" s="620"/>
      <c r="CF5" s="620"/>
      <c r="CG5" s="620"/>
      <c r="CH5" s="620"/>
      <c r="CI5" s="620"/>
      <c r="CJ5" s="620"/>
      <c r="CK5" s="620"/>
      <c r="CL5" s="620"/>
      <c r="CM5" s="620"/>
      <c r="CN5" s="620"/>
      <c r="CO5" s="620"/>
      <c r="CP5" s="620"/>
      <c r="CQ5" s="621"/>
      <c r="CR5" s="619" t="s">
        <v>167</v>
      </c>
      <c r="CS5" s="620"/>
      <c r="CT5" s="620"/>
      <c r="CU5" s="620"/>
      <c r="CV5" s="620"/>
      <c r="CW5" s="620"/>
      <c r="CX5" s="620"/>
      <c r="CY5" s="621"/>
      <c r="CZ5" s="619" t="s">
        <v>159</v>
      </c>
      <c r="DA5" s="620"/>
      <c r="DB5" s="620"/>
      <c r="DC5" s="621"/>
      <c r="DD5" s="619" t="s">
        <v>168</v>
      </c>
      <c r="DE5" s="620"/>
      <c r="DF5" s="620"/>
      <c r="DG5" s="620"/>
      <c r="DH5" s="620"/>
      <c r="DI5" s="620"/>
      <c r="DJ5" s="620"/>
      <c r="DK5" s="620"/>
      <c r="DL5" s="620"/>
      <c r="DM5" s="620"/>
      <c r="DN5" s="620"/>
      <c r="DO5" s="620"/>
      <c r="DP5" s="621"/>
      <c r="DQ5" s="619" t="s">
        <v>169</v>
      </c>
      <c r="DR5" s="620"/>
      <c r="DS5" s="620"/>
      <c r="DT5" s="620"/>
      <c r="DU5" s="620"/>
      <c r="DV5" s="620"/>
      <c r="DW5" s="620"/>
      <c r="DX5" s="620"/>
      <c r="DY5" s="620"/>
      <c r="DZ5" s="620"/>
      <c r="EA5" s="620"/>
      <c r="EB5" s="620"/>
      <c r="EC5" s="621"/>
    </row>
    <row r="6" spans="2:143" ht="11.25" customHeight="1" x14ac:dyDescent="0.15">
      <c r="B6" s="634" t="s">
        <v>170</v>
      </c>
      <c r="C6" s="635"/>
      <c r="D6" s="635"/>
      <c r="E6" s="635"/>
      <c r="F6" s="635"/>
      <c r="G6" s="635"/>
      <c r="H6" s="635"/>
      <c r="I6" s="635"/>
      <c r="J6" s="635"/>
      <c r="K6" s="635"/>
      <c r="L6" s="635"/>
      <c r="M6" s="635"/>
      <c r="N6" s="635"/>
      <c r="O6" s="635"/>
      <c r="P6" s="635"/>
      <c r="Q6" s="636"/>
      <c r="R6" s="637">
        <v>519324</v>
      </c>
      <c r="S6" s="638"/>
      <c r="T6" s="638"/>
      <c r="U6" s="638"/>
      <c r="V6" s="638"/>
      <c r="W6" s="638"/>
      <c r="X6" s="638"/>
      <c r="Y6" s="639"/>
      <c r="Z6" s="640">
        <v>0.8</v>
      </c>
      <c r="AA6" s="640"/>
      <c r="AB6" s="640"/>
      <c r="AC6" s="640"/>
      <c r="AD6" s="641">
        <v>519324</v>
      </c>
      <c r="AE6" s="641"/>
      <c r="AF6" s="641"/>
      <c r="AG6" s="641"/>
      <c r="AH6" s="641"/>
      <c r="AI6" s="641"/>
      <c r="AJ6" s="641"/>
      <c r="AK6" s="641"/>
      <c r="AL6" s="642">
        <v>1.5</v>
      </c>
      <c r="AM6" s="643"/>
      <c r="AN6" s="643"/>
      <c r="AO6" s="644"/>
      <c r="AP6" s="634" t="s">
        <v>171</v>
      </c>
      <c r="AQ6" s="635"/>
      <c r="AR6" s="635"/>
      <c r="AS6" s="635"/>
      <c r="AT6" s="635"/>
      <c r="AU6" s="635"/>
      <c r="AV6" s="635"/>
      <c r="AW6" s="635"/>
      <c r="AX6" s="635"/>
      <c r="AY6" s="635"/>
      <c r="AZ6" s="635"/>
      <c r="BA6" s="635"/>
      <c r="BB6" s="635"/>
      <c r="BC6" s="635"/>
      <c r="BD6" s="635"/>
      <c r="BE6" s="635"/>
      <c r="BF6" s="636"/>
      <c r="BG6" s="637">
        <v>22923038</v>
      </c>
      <c r="BH6" s="638"/>
      <c r="BI6" s="638"/>
      <c r="BJ6" s="638"/>
      <c r="BK6" s="638"/>
      <c r="BL6" s="638"/>
      <c r="BM6" s="638"/>
      <c r="BN6" s="639"/>
      <c r="BO6" s="640">
        <v>93.5</v>
      </c>
      <c r="BP6" s="640"/>
      <c r="BQ6" s="640"/>
      <c r="BR6" s="640"/>
      <c r="BS6" s="641">
        <v>366025</v>
      </c>
      <c r="BT6" s="641"/>
      <c r="BU6" s="641"/>
      <c r="BV6" s="641"/>
      <c r="BW6" s="641"/>
      <c r="BX6" s="641"/>
      <c r="BY6" s="641"/>
      <c r="BZ6" s="641"/>
      <c r="CA6" s="641"/>
      <c r="CB6" s="645"/>
      <c r="CD6" s="648" t="s">
        <v>172</v>
      </c>
      <c r="CE6" s="649"/>
      <c r="CF6" s="649"/>
      <c r="CG6" s="649"/>
      <c r="CH6" s="649"/>
      <c r="CI6" s="649"/>
      <c r="CJ6" s="649"/>
      <c r="CK6" s="649"/>
      <c r="CL6" s="649"/>
      <c r="CM6" s="649"/>
      <c r="CN6" s="649"/>
      <c r="CO6" s="649"/>
      <c r="CP6" s="649"/>
      <c r="CQ6" s="650"/>
      <c r="CR6" s="637">
        <v>377452</v>
      </c>
      <c r="CS6" s="638"/>
      <c r="CT6" s="638"/>
      <c r="CU6" s="638"/>
      <c r="CV6" s="638"/>
      <c r="CW6" s="638"/>
      <c r="CX6" s="638"/>
      <c r="CY6" s="639"/>
      <c r="CZ6" s="631">
        <v>0.6</v>
      </c>
      <c r="DA6" s="632"/>
      <c r="DB6" s="632"/>
      <c r="DC6" s="651"/>
      <c r="DD6" s="646" t="s">
        <v>68</v>
      </c>
      <c r="DE6" s="638"/>
      <c r="DF6" s="638"/>
      <c r="DG6" s="638"/>
      <c r="DH6" s="638"/>
      <c r="DI6" s="638"/>
      <c r="DJ6" s="638"/>
      <c r="DK6" s="638"/>
      <c r="DL6" s="638"/>
      <c r="DM6" s="638"/>
      <c r="DN6" s="638"/>
      <c r="DO6" s="638"/>
      <c r="DP6" s="639"/>
      <c r="DQ6" s="646">
        <v>377452</v>
      </c>
      <c r="DR6" s="638"/>
      <c r="DS6" s="638"/>
      <c r="DT6" s="638"/>
      <c r="DU6" s="638"/>
      <c r="DV6" s="638"/>
      <c r="DW6" s="638"/>
      <c r="DX6" s="638"/>
      <c r="DY6" s="638"/>
      <c r="DZ6" s="638"/>
      <c r="EA6" s="638"/>
      <c r="EB6" s="638"/>
      <c r="EC6" s="647"/>
    </row>
    <row r="7" spans="2:143" ht="11.25" customHeight="1" x14ac:dyDescent="0.15">
      <c r="B7" s="634" t="s">
        <v>173</v>
      </c>
      <c r="C7" s="635"/>
      <c r="D7" s="635"/>
      <c r="E7" s="635"/>
      <c r="F7" s="635"/>
      <c r="G7" s="635"/>
      <c r="H7" s="635"/>
      <c r="I7" s="635"/>
      <c r="J7" s="635"/>
      <c r="K7" s="635"/>
      <c r="L7" s="635"/>
      <c r="M7" s="635"/>
      <c r="N7" s="635"/>
      <c r="O7" s="635"/>
      <c r="P7" s="635"/>
      <c r="Q7" s="636"/>
      <c r="R7" s="637">
        <v>59940</v>
      </c>
      <c r="S7" s="638"/>
      <c r="T7" s="638"/>
      <c r="U7" s="638"/>
      <c r="V7" s="638"/>
      <c r="W7" s="638"/>
      <c r="X7" s="638"/>
      <c r="Y7" s="639"/>
      <c r="Z7" s="640">
        <v>0.1</v>
      </c>
      <c r="AA7" s="640"/>
      <c r="AB7" s="640"/>
      <c r="AC7" s="640"/>
      <c r="AD7" s="641">
        <v>59940</v>
      </c>
      <c r="AE7" s="641"/>
      <c r="AF7" s="641"/>
      <c r="AG7" s="641"/>
      <c r="AH7" s="641"/>
      <c r="AI7" s="641"/>
      <c r="AJ7" s="641"/>
      <c r="AK7" s="641"/>
      <c r="AL7" s="642">
        <v>0.2</v>
      </c>
      <c r="AM7" s="643"/>
      <c r="AN7" s="643"/>
      <c r="AO7" s="644"/>
      <c r="AP7" s="634" t="s">
        <v>174</v>
      </c>
      <c r="AQ7" s="635"/>
      <c r="AR7" s="635"/>
      <c r="AS7" s="635"/>
      <c r="AT7" s="635"/>
      <c r="AU7" s="635"/>
      <c r="AV7" s="635"/>
      <c r="AW7" s="635"/>
      <c r="AX7" s="635"/>
      <c r="AY7" s="635"/>
      <c r="AZ7" s="635"/>
      <c r="BA7" s="635"/>
      <c r="BB7" s="635"/>
      <c r="BC7" s="635"/>
      <c r="BD7" s="635"/>
      <c r="BE7" s="635"/>
      <c r="BF7" s="636"/>
      <c r="BG7" s="637">
        <v>10751296</v>
      </c>
      <c r="BH7" s="638"/>
      <c r="BI7" s="638"/>
      <c r="BJ7" s="638"/>
      <c r="BK7" s="638"/>
      <c r="BL7" s="638"/>
      <c r="BM7" s="638"/>
      <c r="BN7" s="639"/>
      <c r="BO7" s="640">
        <v>43.8</v>
      </c>
      <c r="BP7" s="640"/>
      <c r="BQ7" s="640"/>
      <c r="BR7" s="640"/>
      <c r="BS7" s="641">
        <v>366025</v>
      </c>
      <c r="BT7" s="641"/>
      <c r="BU7" s="641"/>
      <c r="BV7" s="641"/>
      <c r="BW7" s="641"/>
      <c r="BX7" s="641"/>
      <c r="BY7" s="641"/>
      <c r="BZ7" s="641"/>
      <c r="CA7" s="641"/>
      <c r="CB7" s="645"/>
      <c r="CD7" s="652" t="s">
        <v>175</v>
      </c>
      <c r="CE7" s="653"/>
      <c r="CF7" s="653"/>
      <c r="CG7" s="653"/>
      <c r="CH7" s="653"/>
      <c r="CI7" s="653"/>
      <c r="CJ7" s="653"/>
      <c r="CK7" s="653"/>
      <c r="CL7" s="653"/>
      <c r="CM7" s="653"/>
      <c r="CN7" s="653"/>
      <c r="CO7" s="653"/>
      <c r="CP7" s="653"/>
      <c r="CQ7" s="654"/>
      <c r="CR7" s="637">
        <v>7155060</v>
      </c>
      <c r="CS7" s="638"/>
      <c r="CT7" s="638"/>
      <c r="CU7" s="638"/>
      <c r="CV7" s="638"/>
      <c r="CW7" s="638"/>
      <c r="CX7" s="638"/>
      <c r="CY7" s="639"/>
      <c r="CZ7" s="640">
        <v>11.3</v>
      </c>
      <c r="DA7" s="640"/>
      <c r="DB7" s="640"/>
      <c r="DC7" s="640"/>
      <c r="DD7" s="646">
        <v>679917</v>
      </c>
      <c r="DE7" s="638"/>
      <c r="DF7" s="638"/>
      <c r="DG7" s="638"/>
      <c r="DH7" s="638"/>
      <c r="DI7" s="638"/>
      <c r="DJ7" s="638"/>
      <c r="DK7" s="638"/>
      <c r="DL7" s="638"/>
      <c r="DM7" s="638"/>
      <c r="DN7" s="638"/>
      <c r="DO7" s="638"/>
      <c r="DP7" s="639"/>
      <c r="DQ7" s="646">
        <v>5935776</v>
      </c>
      <c r="DR7" s="638"/>
      <c r="DS7" s="638"/>
      <c r="DT7" s="638"/>
      <c r="DU7" s="638"/>
      <c r="DV7" s="638"/>
      <c r="DW7" s="638"/>
      <c r="DX7" s="638"/>
      <c r="DY7" s="638"/>
      <c r="DZ7" s="638"/>
      <c r="EA7" s="638"/>
      <c r="EB7" s="638"/>
      <c r="EC7" s="647"/>
    </row>
    <row r="8" spans="2:143" ht="11.25" customHeight="1" x14ac:dyDescent="0.15">
      <c r="B8" s="634" t="s">
        <v>176</v>
      </c>
      <c r="C8" s="635"/>
      <c r="D8" s="635"/>
      <c r="E8" s="635"/>
      <c r="F8" s="635"/>
      <c r="G8" s="635"/>
      <c r="H8" s="635"/>
      <c r="I8" s="635"/>
      <c r="J8" s="635"/>
      <c r="K8" s="635"/>
      <c r="L8" s="635"/>
      <c r="M8" s="635"/>
      <c r="N8" s="635"/>
      <c r="O8" s="635"/>
      <c r="P8" s="635"/>
      <c r="Q8" s="636"/>
      <c r="R8" s="637">
        <v>85188</v>
      </c>
      <c r="S8" s="638"/>
      <c r="T8" s="638"/>
      <c r="U8" s="638"/>
      <c r="V8" s="638"/>
      <c r="W8" s="638"/>
      <c r="X8" s="638"/>
      <c r="Y8" s="639"/>
      <c r="Z8" s="640">
        <v>0.1</v>
      </c>
      <c r="AA8" s="640"/>
      <c r="AB8" s="640"/>
      <c r="AC8" s="640"/>
      <c r="AD8" s="641">
        <v>85188</v>
      </c>
      <c r="AE8" s="641"/>
      <c r="AF8" s="641"/>
      <c r="AG8" s="641"/>
      <c r="AH8" s="641"/>
      <c r="AI8" s="641"/>
      <c r="AJ8" s="641"/>
      <c r="AK8" s="641"/>
      <c r="AL8" s="642">
        <v>0.2</v>
      </c>
      <c r="AM8" s="643"/>
      <c r="AN8" s="643"/>
      <c r="AO8" s="644"/>
      <c r="AP8" s="634" t="s">
        <v>177</v>
      </c>
      <c r="AQ8" s="635"/>
      <c r="AR8" s="635"/>
      <c r="AS8" s="635"/>
      <c r="AT8" s="635"/>
      <c r="AU8" s="635"/>
      <c r="AV8" s="635"/>
      <c r="AW8" s="635"/>
      <c r="AX8" s="635"/>
      <c r="AY8" s="635"/>
      <c r="AZ8" s="635"/>
      <c r="BA8" s="635"/>
      <c r="BB8" s="635"/>
      <c r="BC8" s="635"/>
      <c r="BD8" s="635"/>
      <c r="BE8" s="635"/>
      <c r="BF8" s="636"/>
      <c r="BG8" s="637">
        <v>277103</v>
      </c>
      <c r="BH8" s="638"/>
      <c r="BI8" s="638"/>
      <c r="BJ8" s="638"/>
      <c r="BK8" s="638"/>
      <c r="BL8" s="638"/>
      <c r="BM8" s="638"/>
      <c r="BN8" s="639"/>
      <c r="BO8" s="640">
        <v>1.1000000000000001</v>
      </c>
      <c r="BP8" s="640"/>
      <c r="BQ8" s="640"/>
      <c r="BR8" s="640"/>
      <c r="BS8" s="646" t="s">
        <v>68</v>
      </c>
      <c r="BT8" s="638"/>
      <c r="BU8" s="638"/>
      <c r="BV8" s="638"/>
      <c r="BW8" s="638"/>
      <c r="BX8" s="638"/>
      <c r="BY8" s="638"/>
      <c r="BZ8" s="638"/>
      <c r="CA8" s="638"/>
      <c r="CB8" s="647"/>
      <c r="CD8" s="652" t="s">
        <v>178</v>
      </c>
      <c r="CE8" s="653"/>
      <c r="CF8" s="653"/>
      <c r="CG8" s="653"/>
      <c r="CH8" s="653"/>
      <c r="CI8" s="653"/>
      <c r="CJ8" s="653"/>
      <c r="CK8" s="653"/>
      <c r="CL8" s="653"/>
      <c r="CM8" s="653"/>
      <c r="CN8" s="653"/>
      <c r="CO8" s="653"/>
      <c r="CP8" s="653"/>
      <c r="CQ8" s="654"/>
      <c r="CR8" s="637">
        <v>26508009</v>
      </c>
      <c r="CS8" s="638"/>
      <c r="CT8" s="638"/>
      <c r="CU8" s="638"/>
      <c r="CV8" s="638"/>
      <c r="CW8" s="638"/>
      <c r="CX8" s="638"/>
      <c r="CY8" s="639"/>
      <c r="CZ8" s="640">
        <v>41.8</v>
      </c>
      <c r="DA8" s="640"/>
      <c r="DB8" s="640"/>
      <c r="DC8" s="640"/>
      <c r="DD8" s="646">
        <v>153056</v>
      </c>
      <c r="DE8" s="638"/>
      <c r="DF8" s="638"/>
      <c r="DG8" s="638"/>
      <c r="DH8" s="638"/>
      <c r="DI8" s="638"/>
      <c r="DJ8" s="638"/>
      <c r="DK8" s="638"/>
      <c r="DL8" s="638"/>
      <c r="DM8" s="638"/>
      <c r="DN8" s="638"/>
      <c r="DO8" s="638"/>
      <c r="DP8" s="639"/>
      <c r="DQ8" s="646">
        <v>12448883</v>
      </c>
      <c r="DR8" s="638"/>
      <c r="DS8" s="638"/>
      <c r="DT8" s="638"/>
      <c r="DU8" s="638"/>
      <c r="DV8" s="638"/>
      <c r="DW8" s="638"/>
      <c r="DX8" s="638"/>
      <c r="DY8" s="638"/>
      <c r="DZ8" s="638"/>
      <c r="EA8" s="638"/>
      <c r="EB8" s="638"/>
      <c r="EC8" s="647"/>
    </row>
    <row r="9" spans="2:143" ht="11.25" customHeight="1" x14ac:dyDescent="0.15">
      <c r="B9" s="634" t="s">
        <v>179</v>
      </c>
      <c r="C9" s="635"/>
      <c r="D9" s="635"/>
      <c r="E9" s="635"/>
      <c r="F9" s="635"/>
      <c r="G9" s="635"/>
      <c r="H9" s="635"/>
      <c r="I9" s="635"/>
      <c r="J9" s="635"/>
      <c r="K9" s="635"/>
      <c r="L9" s="635"/>
      <c r="M9" s="635"/>
      <c r="N9" s="635"/>
      <c r="O9" s="635"/>
      <c r="P9" s="635"/>
      <c r="Q9" s="636"/>
      <c r="R9" s="637">
        <v>77321</v>
      </c>
      <c r="S9" s="638"/>
      <c r="T9" s="638"/>
      <c r="U9" s="638"/>
      <c r="V9" s="638"/>
      <c r="W9" s="638"/>
      <c r="X9" s="638"/>
      <c r="Y9" s="639"/>
      <c r="Z9" s="640">
        <v>0.1</v>
      </c>
      <c r="AA9" s="640"/>
      <c r="AB9" s="640"/>
      <c r="AC9" s="640"/>
      <c r="AD9" s="641">
        <v>77321</v>
      </c>
      <c r="AE9" s="641"/>
      <c r="AF9" s="641"/>
      <c r="AG9" s="641"/>
      <c r="AH9" s="641"/>
      <c r="AI9" s="641"/>
      <c r="AJ9" s="641"/>
      <c r="AK9" s="641"/>
      <c r="AL9" s="642">
        <v>0.2</v>
      </c>
      <c r="AM9" s="643"/>
      <c r="AN9" s="643"/>
      <c r="AO9" s="644"/>
      <c r="AP9" s="634" t="s">
        <v>180</v>
      </c>
      <c r="AQ9" s="635"/>
      <c r="AR9" s="635"/>
      <c r="AS9" s="635"/>
      <c r="AT9" s="635"/>
      <c r="AU9" s="635"/>
      <c r="AV9" s="635"/>
      <c r="AW9" s="635"/>
      <c r="AX9" s="635"/>
      <c r="AY9" s="635"/>
      <c r="AZ9" s="635"/>
      <c r="BA9" s="635"/>
      <c r="BB9" s="635"/>
      <c r="BC9" s="635"/>
      <c r="BD9" s="635"/>
      <c r="BE9" s="635"/>
      <c r="BF9" s="636"/>
      <c r="BG9" s="637">
        <v>8219045</v>
      </c>
      <c r="BH9" s="638"/>
      <c r="BI9" s="638"/>
      <c r="BJ9" s="638"/>
      <c r="BK9" s="638"/>
      <c r="BL9" s="638"/>
      <c r="BM9" s="638"/>
      <c r="BN9" s="639"/>
      <c r="BO9" s="640">
        <v>33.5</v>
      </c>
      <c r="BP9" s="640"/>
      <c r="BQ9" s="640"/>
      <c r="BR9" s="640"/>
      <c r="BS9" s="646" t="s">
        <v>68</v>
      </c>
      <c r="BT9" s="638"/>
      <c r="BU9" s="638"/>
      <c r="BV9" s="638"/>
      <c r="BW9" s="638"/>
      <c r="BX9" s="638"/>
      <c r="BY9" s="638"/>
      <c r="BZ9" s="638"/>
      <c r="CA9" s="638"/>
      <c r="CB9" s="647"/>
      <c r="CD9" s="652" t="s">
        <v>181</v>
      </c>
      <c r="CE9" s="653"/>
      <c r="CF9" s="653"/>
      <c r="CG9" s="653"/>
      <c r="CH9" s="653"/>
      <c r="CI9" s="653"/>
      <c r="CJ9" s="653"/>
      <c r="CK9" s="653"/>
      <c r="CL9" s="653"/>
      <c r="CM9" s="653"/>
      <c r="CN9" s="653"/>
      <c r="CO9" s="653"/>
      <c r="CP9" s="653"/>
      <c r="CQ9" s="654"/>
      <c r="CR9" s="637">
        <v>4424044</v>
      </c>
      <c r="CS9" s="638"/>
      <c r="CT9" s="638"/>
      <c r="CU9" s="638"/>
      <c r="CV9" s="638"/>
      <c r="CW9" s="638"/>
      <c r="CX9" s="638"/>
      <c r="CY9" s="639"/>
      <c r="CZ9" s="640">
        <v>7</v>
      </c>
      <c r="DA9" s="640"/>
      <c r="DB9" s="640"/>
      <c r="DC9" s="640"/>
      <c r="DD9" s="646">
        <v>147037</v>
      </c>
      <c r="DE9" s="638"/>
      <c r="DF9" s="638"/>
      <c r="DG9" s="638"/>
      <c r="DH9" s="638"/>
      <c r="DI9" s="638"/>
      <c r="DJ9" s="638"/>
      <c r="DK9" s="638"/>
      <c r="DL9" s="638"/>
      <c r="DM9" s="638"/>
      <c r="DN9" s="638"/>
      <c r="DO9" s="638"/>
      <c r="DP9" s="639"/>
      <c r="DQ9" s="646">
        <v>3391447</v>
      </c>
      <c r="DR9" s="638"/>
      <c r="DS9" s="638"/>
      <c r="DT9" s="638"/>
      <c r="DU9" s="638"/>
      <c r="DV9" s="638"/>
      <c r="DW9" s="638"/>
      <c r="DX9" s="638"/>
      <c r="DY9" s="638"/>
      <c r="DZ9" s="638"/>
      <c r="EA9" s="638"/>
      <c r="EB9" s="638"/>
      <c r="EC9" s="647"/>
    </row>
    <row r="10" spans="2:143" ht="11.25" customHeight="1" x14ac:dyDescent="0.15">
      <c r="B10" s="634" t="s">
        <v>182</v>
      </c>
      <c r="C10" s="635"/>
      <c r="D10" s="635"/>
      <c r="E10" s="635"/>
      <c r="F10" s="635"/>
      <c r="G10" s="635"/>
      <c r="H10" s="635"/>
      <c r="I10" s="635"/>
      <c r="J10" s="635"/>
      <c r="K10" s="635"/>
      <c r="L10" s="635"/>
      <c r="M10" s="635"/>
      <c r="N10" s="635"/>
      <c r="O10" s="635"/>
      <c r="P10" s="635"/>
      <c r="Q10" s="636"/>
      <c r="R10" s="637" t="s">
        <v>68</v>
      </c>
      <c r="S10" s="638"/>
      <c r="T10" s="638"/>
      <c r="U10" s="638"/>
      <c r="V10" s="638"/>
      <c r="W10" s="638"/>
      <c r="X10" s="638"/>
      <c r="Y10" s="639"/>
      <c r="Z10" s="640" t="s">
        <v>68</v>
      </c>
      <c r="AA10" s="640"/>
      <c r="AB10" s="640"/>
      <c r="AC10" s="640"/>
      <c r="AD10" s="641" t="s">
        <v>68</v>
      </c>
      <c r="AE10" s="641"/>
      <c r="AF10" s="641"/>
      <c r="AG10" s="641"/>
      <c r="AH10" s="641"/>
      <c r="AI10" s="641"/>
      <c r="AJ10" s="641"/>
      <c r="AK10" s="641"/>
      <c r="AL10" s="642" t="s">
        <v>68</v>
      </c>
      <c r="AM10" s="643"/>
      <c r="AN10" s="643"/>
      <c r="AO10" s="644"/>
      <c r="AP10" s="634" t="s">
        <v>183</v>
      </c>
      <c r="AQ10" s="635"/>
      <c r="AR10" s="635"/>
      <c r="AS10" s="635"/>
      <c r="AT10" s="635"/>
      <c r="AU10" s="635"/>
      <c r="AV10" s="635"/>
      <c r="AW10" s="635"/>
      <c r="AX10" s="635"/>
      <c r="AY10" s="635"/>
      <c r="AZ10" s="635"/>
      <c r="BA10" s="635"/>
      <c r="BB10" s="635"/>
      <c r="BC10" s="635"/>
      <c r="BD10" s="635"/>
      <c r="BE10" s="635"/>
      <c r="BF10" s="636"/>
      <c r="BG10" s="637">
        <v>422112</v>
      </c>
      <c r="BH10" s="638"/>
      <c r="BI10" s="638"/>
      <c r="BJ10" s="638"/>
      <c r="BK10" s="638"/>
      <c r="BL10" s="638"/>
      <c r="BM10" s="638"/>
      <c r="BN10" s="639"/>
      <c r="BO10" s="640">
        <v>1.7</v>
      </c>
      <c r="BP10" s="640"/>
      <c r="BQ10" s="640"/>
      <c r="BR10" s="640"/>
      <c r="BS10" s="646" t="s">
        <v>68</v>
      </c>
      <c r="BT10" s="638"/>
      <c r="BU10" s="638"/>
      <c r="BV10" s="638"/>
      <c r="BW10" s="638"/>
      <c r="BX10" s="638"/>
      <c r="BY10" s="638"/>
      <c r="BZ10" s="638"/>
      <c r="CA10" s="638"/>
      <c r="CB10" s="647"/>
      <c r="CD10" s="652" t="s">
        <v>184</v>
      </c>
      <c r="CE10" s="653"/>
      <c r="CF10" s="653"/>
      <c r="CG10" s="653"/>
      <c r="CH10" s="653"/>
      <c r="CI10" s="653"/>
      <c r="CJ10" s="653"/>
      <c r="CK10" s="653"/>
      <c r="CL10" s="653"/>
      <c r="CM10" s="653"/>
      <c r="CN10" s="653"/>
      <c r="CO10" s="653"/>
      <c r="CP10" s="653"/>
      <c r="CQ10" s="654"/>
      <c r="CR10" s="637">
        <v>39122</v>
      </c>
      <c r="CS10" s="638"/>
      <c r="CT10" s="638"/>
      <c r="CU10" s="638"/>
      <c r="CV10" s="638"/>
      <c r="CW10" s="638"/>
      <c r="CX10" s="638"/>
      <c r="CY10" s="639"/>
      <c r="CZ10" s="640">
        <v>0.1</v>
      </c>
      <c r="DA10" s="640"/>
      <c r="DB10" s="640"/>
      <c r="DC10" s="640"/>
      <c r="DD10" s="646">
        <v>2781</v>
      </c>
      <c r="DE10" s="638"/>
      <c r="DF10" s="638"/>
      <c r="DG10" s="638"/>
      <c r="DH10" s="638"/>
      <c r="DI10" s="638"/>
      <c r="DJ10" s="638"/>
      <c r="DK10" s="638"/>
      <c r="DL10" s="638"/>
      <c r="DM10" s="638"/>
      <c r="DN10" s="638"/>
      <c r="DO10" s="638"/>
      <c r="DP10" s="639"/>
      <c r="DQ10" s="646">
        <v>38436</v>
      </c>
      <c r="DR10" s="638"/>
      <c r="DS10" s="638"/>
      <c r="DT10" s="638"/>
      <c r="DU10" s="638"/>
      <c r="DV10" s="638"/>
      <c r="DW10" s="638"/>
      <c r="DX10" s="638"/>
      <c r="DY10" s="638"/>
      <c r="DZ10" s="638"/>
      <c r="EA10" s="638"/>
      <c r="EB10" s="638"/>
      <c r="EC10" s="647"/>
    </row>
    <row r="11" spans="2:143" ht="11.25" customHeight="1" x14ac:dyDescent="0.15">
      <c r="B11" s="634" t="s">
        <v>185</v>
      </c>
      <c r="C11" s="635"/>
      <c r="D11" s="635"/>
      <c r="E11" s="635"/>
      <c r="F11" s="635"/>
      <c r="G11" s="635"/>
      <c r="H11" s="635"/>
      <c r="I11" s="635"/>
      <c r="J11" s="635"/>
      <c r="K11" s="635"/>
      <c r="L11" s="635"/>
      <c r="M11" s="635"/>
      <c r="N11" s="635"/>
      <c r="O11" s="635"/>
      <c r="P11" s="635"/>
      <c r="Q11" s="636"/>
      <c r="R11" s="637" t="s">
        <v>68</v>
      </c>
      <c r="S11" s="638"/>
      <c r="T11" s="638"/>
      <c r="U11" s="638"/>
      <c r="V11" s="638"/>
      <c r="W11" s="638"/>
      <c r="X11" s="638"/>
      <c r="Y11" s="639"/>
      <c r="Z11" s="640" t="s">
        <v>68</v>
      </c>
      <c r="AA11" s="640"/>
      <c r="AB11" s="640"/>
      <c r="AC11" s="640"/>
      <c r="AD11" s="641" t="s">
        <v>68</v>
      </c>
      <c r="AE11" s="641"/>
      <c r="AF11" s="641"/>
      <c r="AG11" s="641"/>
      <c r="AH11" s="641"/>
      <c r="AI11" s="641"/>
      <c r="AJ11" s="641"/>
      <c r="AK11" s="641"/>
      <c r="AL11" s="642" t="s">
        <v>68</v>
      </c>
      <c r="AM11" s="643"/>
      <c r="AN11" s="643"/>
      <c r="AO11" s="644"/>
      <c r="AP11" s="634" t="s">
        <v>186</v>
      </c>
      <c r="AQ11" s="635"/>
      <c r="AR11" s="635"/>
      <c r="AS11" s="635"/>
      <c r="AT11" s="635"/>
      <c r="AU11" s="635"/>
      <c r="AV11" s="635"/>
      <c r="AW11" s="635"/>
      <c r="AX11" s="635"/>
      <c r="AY11" s="635"/>
      <c r="AZ11" s="635"/>
      <c r="BA11" s="635"/>
      <c r="BB11" s="635"/>
      <c r="BC11" s="635"/>
      <c r="BD11" s="635"/>
      <c r="BE11" s="635"/>
      <c r="BF11" s="636"/>
      <c r="BG11" s="637">
        <v>1833036</v>
      </c>
      <c r="BH11" s="638"/>
      <c r="BI11" s="638"/>
      <c r="BJ11" s="638"/>
      <c r="BK11" s="638"/>
      <c r="BL11" s="638"/>
      <c r="BM11" s="638"/>
      <c r="BN11" s="639"/>
      <c r="BO11" s="640">
        <v>7.5</v>
      </c>
      <c r="BP11" s="640"/>
      <c r="BQ11" s="640"/>
      <c r="BR11" s="640"/>
      <c r="BS11" s="646">
        <v>366025</v>
      </c>
      <c r="BT11" s="638"/>
      <c r="BU11" s="638"/>
      <c r="BV11" s="638"/>
      <c r="BW11" s="638"/>
      <c r="BX11" s="638"/>
      <c r="BY11" s="638"/>
      <c r="BZ11" s="638"/>
      <c r="CA11" s="638"/>
      <c r="CB11" s="647"/>
      <c r="CD11" s="652" t="s">
        <v>187</v>
      </c>
      <c r="CE11" s="653"/>
      <c r="CF11" s="653"/>
      <c r="CG11" s="653"/>
      <c r="CH11" s="653"/>
      <c r="CI11" s="653"/>
      <c r="CJ11" s="653"/>
      <c r="CK11" s="653"/>
      <c r="CL11" s="653"/>
      <c r="CM11" s="653"/>
      <c r="CN11" s="653"/>
      <c r="CO11" s="653"/>
      <c r="CP11" s="653"/>
      <c r="CQ11" s="654"/>
      <c r="CR11" s="637">
        <v>930251</v>
      </c>
      <c r="CS11" s="638"/>
      <c r="CT11" s="638"/>
      <c r="CU11" s="638"/>
      <c r="CV11" s="638"/>
      <c r="CW11" s="638"/>
      <c r="CX11" s="638"/>
      <c r="CY11" s="639"/>
      <c r="CZ11" s="640">
        <v>1.5</v>
      </c>
      <c r="DA11" s="640"/>
      <c r="DB11" s="640"/>
      <c r="DC11" s="640"/>
      <c r="DD11" s="646">
        <v>134195</v>
      </c>
      <c r="DE11" s="638"/>
      <c r="DF11" s="638"/>
      <c r="DG11" s="638"/>
      <c r="DH11" s="638"/>
      <c r="DI11" s="638"/>
      <c r="DJ11" s="638"/>
      <c r="DK11" s="638"/>
      <c r="DL11" s="638"/>
      <c r="DM11" s="638"/>
      <c r="DN11" s="638"/>
      <c r="DO11" s="638"/>
      <c r="DP11" s="639"/>
      <c r="DQ11" s="646">
        <v>667858</v>
      </c>
      <c r="DR11" s="638"/>
      <c r="DS11" s="638"/>
      <c r="DT11" s="638"/>
      <c r="DU11" s="638"/>
      <c r="DV11" s="638"/>
      <c r="DW11" s="638"/>
      <c r="DX11" s="638"/>
      <c r="DY11" s="638"/>
      <c r="DZ11" s="638"/>
      <c r="EA11" s="638"/>
      <c r="EB11" s="638"/>
      <c r="EC11" s="647"/>
    </row>
    <row r="12" spans="2:143" ht="11.25" customHeight="1" x14ac:dyDescent="0.15">
      <c r="B12" s="634" t="s">
        <v>188</v>
      </c>
      <c r="C12" s="635"/>
      <c r="D12" s="635"/>
      <c r="E12" s="635"/>
      <c r="F12" s="635"/>
      <c r="G12" s="635"/>
      <c r="H12" s="635"/>
      <c r="I12" s="635"/>
      <c r="J12" s="635"/>
      <c r="K12" s="635"/>
      <c r="L12" s="635"/>
      <c r="M12" s="635"/>
      <c r="N12" s="635"/>
      <c r="O12" s="635"/>
      <c r="P12" s="635"/>
      <c r="Q12" s="636"/>
      <c r="R12" s="637">
        <v>3023475</v>
      </c>
      <c r="S12" s="638"/>
      <c r="T12" s="638"/>
      <c r="U12" s="638"/>
      <c r="V12" s="638"/>
      <c r="W12" s="638"/>
      <c r="X12" s="638"/>
      <c r="Y12" s="639"/>
      <c r="Z12" s="640">
        <v>4.5999999999999996</v>
      </c>
      <c r="AA12" s="640"/>
      <c r="AB12" s="640"/>
      <c r="AC12" s="640"/>
      <c r="AD12" s="641">
        <v>3023475</v>
      </c>
      <c r="AE12" s="641"/>
      <c r="AF12" s="641"/>
      <c r="AG12" s="641"/>
      <c r="AH12" s="641"/>
      <c r="AI12" s="641"/>
      <c r="AJ12" s="641"/>
      <c r="AK12" s="641"/>
      <c r="AL12" s="642">
        <v>8.6999999999999993</v>
      </c>
      <c r="AM12" s="643"/>
      <c r="AN12" s="643"/>
      <c r="AO12" s="644"/>
      <c r="AP12" s="634" t="s">
        <v>189</v>
      </c>
      <c r="AQ12" s="635"/>
      <c r="AR12" s="635"/>
      <c r="AS12" s="635"/>
      <c r="AT12" s="635"/>
      <c r="AU12" s="635"/>
      <c r="AV12" s="635"/>
      <c r="AW12" s="635"/>
      <c r="AX12" s="635"/>
      <c r="AY12" s="635"/>
      <c r="AZ12" s="635"/>
      <c r="BA12" s="635"/>
      <c r="BB12" s="635"/>
      <c r="BC12" s="635"/>
      <c r="BD12" s="635"/>
      <c r="BE12" s="635"/>
      <c r="BF12" s="636"/>
      <c r="BG12" s="637">
        <v>10685167</v>
      </c>
      <c r="BH12" s="638"/>
      <c r="BI12" s="638"/>
      <c r="BJ12" s="638"/>
      <c r="BK12" s="638"/>
      <c r="BL12" s="638"/>
      <c r="BM12" s="638"/>
      <c r="BN12" s="639"/>
      <c r="BO12" s="640">
        <v>43.6</v>
      </c>
      <c r="BP12" s="640"/>
      <c r="BQ12" s="640"/>
      <c r="BR12" s="640"/>
      <c r="BS12" s="646" t="s">
        <v>68</v>
      </c>
      <c r="BT12" s="638"/>
      <c r="BU12" s="638"/>
      <c r="BV12" s="638"/>
      <c r="BW12" s="638"/>
      <c r="BX12" s="638"/>
      <c r="BY12" s="638"/>
      <c r="BZ12" s="638"/>
      <c r="CA12" s="638"/>
      <c r="CB12" s="647"/>
      <c r="CD12" s="652" t="s">
        <v>190</v>
      </c>
      <c r="CE12" s="653"/>
      <c r="CF12" s="653"/>
      <c r="CG12" s="653"/>
      <c r="CH12" s="653"/>
      <c r="CI12" s="653"/>
      <c r="CJ12" s="653"/>
      <c r="CK12" s="653"/>
      <c r="CL12" s="653"/>
      <c r="CM12" s="653"/>
      <c r="CN12" s="653"/>
      <c r="CO12" s="653"/>
      <c r="CP12" s="653"/>
      <c r="CQ12" s="654"/>
      <c r="CR12" s="637">
        <v>1577622</v>
      </c>
      <c r="CS12" s="638"/>
      <c r="CT12" s="638"/>
      <c r="CU12" s="638"/>
      <c r="CV12" s="638"/>
      <c r="CW12" s="638"/>
      <c r="CX12" s="638"/>
      <c r="CY12" s="639"/>
      <c r="CZ12" s="640">
        <v>2.5</v>
      </c>
      <c r="DA12" s="640"/>
      <c r="DB12" s="640"/>
      <c r="DC12" s="640"/>
      <c r="DD12" s="646">
        <v>7884</v>
      </c>
      <c r="DE12" s="638"/>
      <c r="DF12" s="638"/>
      <c r="DG12" s="638"/>
      <c r="DH12" s="638"/>
      <c r="DI12" s="638"/>
      <c r="DJ12" s="638"/>
      <c r="DK12" s="638"/>
      <c r="DL12" s="638"/>
      <c r="DM12" s="638"/>
      <c r="DN12" s="638"/>
      <c r="DO12" s="638"/>
      <c r="DP12" s="639"/>
      <c r="DQ12" s="646">
        <v>804284</v>
      </c>
      <c r="DR12" s="638"/>
      <c r="DS12" s="638"/>
      <c r="DT12" s="638"/>
      <c r="DU12" s="638"/>
      <c r="DV12" s="638"/>
      <c r="DW12" s="638"/>
      <c r="DX12" s="638"/>
      <c r="DY12" s="638"/>
      <c r="DZ12" s="638"/>
      <c r="EA12" s="638"/>
      <c r="EB12" s="638"/>
      <c r="EC12" s="647"/>
    </row>
    <row r="13" spans="2:143" ht="11.25" customHeight="1" x14ac:dyDescent="0.15">
      <c r="B13" s="634" t="s">
        <v>191</v>
      </c>
      <c r="C13" s="635"/>
      <c r="D13" s="635"/>
      <c r="E13" s="635"/>
      <c r="F13" s="635"/>
      <c r="G13" s="635"/>
      <c r="H13" s="635"/>
      <c r="I13" s="635"/>
      <c r="J13" s="635"/>
      <c r="K13" s="635"/>
      <c r="L13" s="635"/>
      <c r="M13" s="635"/>
      <c r="N13" s="635"/>
      <c r="O13" s="635"/>
      <c r="P13" s="635"/>
      <c r="Q13" s="636"/>
      <c r="R13" s="637">
        <v>15082</v>
      </c>
      <c r="S13" s="638"/>
      <c r="T13" s="638"/>
      <c r="U13" s="638"/>
      <c r="V13" s="638"/>
      <c r="W13" s="638"/>
      <c r="X13" s="638"/>
      <c r="Y13" s="639"/>
      <c r="Z13" s="640">
        <v>0</v>
      </c>
      <c r="AA13" s="640"/>
      <c r="AB13" s="640"/>
      <c r="AC13" s="640"/>
      <c r="AD13" s="641">
        <v>15082</v>
      </c>
      <c r="AE13" s="641"/>
      <c r="AF13" s="641"/>
      <c r="AG13" s="641"/>
      <c r="AH13" s="641"/>
      <c r="AI13" s="641"/>
      <c r="AJ13" s="641"/>
      <c r="AK13" s="641"/>
      <c r="AL13" s="642">
        <v>0</v>
      </c>
      <c r="AM13" s="643"/>
      <c r="AN13" s="643"/>
      <c r="AO13" s="644"/>
      <c r="AP13" s="634" t="s">
        <v>192</v>
      </c>
      <c r="AQ13" s="635"/>
      <c r="AR13" s="635"/>
      <c r="AS13" s="635"/>
      <c r="AT13" s="635"/>
      <c r="AU13" s="635"/>
      <c r="AV13" s="635"/>
      <c r="AW13" s="635"/>
      <c r="AX13" s="635"/>
      <c r="AY13" s="635"/>
      <c r="AZ13" s="635"/>
      <c r="BA13" s="635"/>
      <c r="BB13" s="635"/>
      <c r="BC13" s="635"/>
      <c r="BD13" s="635"/>
      <c r="BE13" s="635"/>
      <c r="BF13" s="636"/>
      <c r="BG13" s="637">
        <v>10488432</v>
      </c>
      <c r="BH13" s="638"/>
      <c r="BI13" s="638"/>
      <c r="BJ13" s="638"/>
      <c r="BK13" s="638"/>
      <c r="BL13" s="638"/>
      <c r="BM13" s="638"/>
      <c r="BN13" s="639"/>
      <c r="BO13" s="640">
        <v>42.8</v>
      </c>
      <c r="BP13" s="640"/>
      <c r="BQ13" s="640"/>
      <c r="BR13" s="640"/>
      <c r="BS13" s="646" t="s">
        <v>68</v>
      </c>
      <c r="BT13" s="638"/>
      <c r="BU13" s="638"/>
      <c r="BV13" s="638"/>
      <c r="BW13" s="638"/>
      <c r="BX13" s="638"/>
      <c r="BY13" s="638"/>
      <c r="BZ13" s="638"/>
      <c r="CA13" s="638"/>
      <c r="CB13" s="647"/>
      <c r="CD13" s="652" t="s">
        <v>193</v>
      </c>
      <c r="CE13" s="653"/>
      <c r="CF13" s="653"/>
      <c r="CG13" s="653"/>
      <c r="CH13" s="653"/>
      <c r="CI13" s="653"/>
      <c r="CJ13" s="653"/>
      <c r="CK13" s="653"/>
      <c r="CL13" s="653"/>
      <c r="CM13" s="653"/>
      <c r="CN13" s="653"/>
      <c r="CO13" s="653"/>
      <c r="CP13" s="653"/>
      <c r="CQ13" s="654"/>
      <c r="CR13" s="637">
        <v>6402119</v>
      </c>
      <c r="CS13" s="638"/>
      <c r="CT13" s="638"/>
      <c r="CU13" s="638"/>
      <c r="CV13" s="638"/>
      <c r="CW13" s="638"/>
      <c r="CX13" s="638"/>
      <c r="CY13" s="639"/>
      <c r="CZ13" s="640">
        <v>10.1</v>
      </c>
      <c r="DA13" s="640"/>
      <c r="DB13" s="640"/>
      <c r="DC13" s="640"/>
      <c r="DD13" s="646">
        <v>1682028</v>
      </c>
      <c r="DE13" s="638"/>
      <c r="DF13" s="638"/>
      <c r="DG13" s="638"/>
      <c r="DH13" s="638"/>
      <c r="DI13" s="638"/>
      <c r="DJ13" s="638"/>
      <c r="DK13" s="638"/>
      <c r="DL13" s="638"/>
      <c r="DM13" s="638"/>
      <c r="DN13" s="638"/>
      <c r="DO13" s="638"/>
      <c r="DP13" s="639"/>
      <c r="DQ13" s="646">
        <v>4422075</v>
      </c>
      <c r="DR13" s="638"/>
      <c r="DS13" s="638"/>
      <c r="DT13" s="638"/>
      <c r="DU13" s="638"/>
      <c r="DV13" s="638"/>
      <c r="DW13" s="638"/>
      <c r="DX13" s="638"/>
      <c r="DY13" s="638"/>
      <c r="DZ13" s="638"/>
      <c r="EA13" s="638"/>
      <c r="EB13" s="638"/>
      <c r="EC13" s="647"/>
    </row>
    <row r="14" spans="2:143" ht="11.25" customHeight="1" x14ac:dyDescent="0.15">
      <c r="B14" s="634" t="s">
        <v>194</v>
      </c>
      <c r="C14" s="635"/>
      <c r="D14" s="635"/>
      <c r="E14" s="635"/>
      <c r="F14" s="635"/>
      <c r="G14" s="635"/>
      <c r="H14" s="635"/>
      <c r="I14" s="635"/>
      <c r="J14" s="635"/>
      <c r="K14" s="635"/>
      <c r="L14" s="635"/>
      <c r="M14" s="635"/>
      <c r="N14" s="635"/>
      <c r="O14" s="635"/>
      <c r="P14" s="635"/>
      <c r="Q14" s="636"/>
      <c r="R14" s="637" t="s">
        <v>68</v>
      </c>
      <c r="S14" s="638"/>
      <c r="T14" s="638"/>
      <c r="U14" s="638"/>
      <c r="V14" s="638"/>
      <c r="W14" s="638"/>
      <c r="X14" s="638"/>
      <c r="Y14" s="639"/>
      <c r="Z14" s="640" t="s">
        <v>68</v>
      </c>
      <c r="AA14" s="640"/>
      <c r="AB14" s="640"/>
      <c r="AC14" s="640"/>
      <c r="AD14" s="641" t="s">
        <v>68</v>
      </c>
      <c r="AE14" s="641"/>
      <c r="AF14" s="641"/>
      <c r="AG14" s="641"/>
      <c r="AH14" s="641"/>
      <c r="AI14" s="641"/>
      <c r="AJ14" s="641"/>
      <c r="AK14" s="641"/>
      <c r="AL14" s="642" t="s">
        <v>68</v>
      </c>
      <c r="AM14" s="643"/>
      <c r="AN14" s="643"/>
      <c r="AO14" s="644"/>
      <c r="AP14" s="634" t="s">
        <v>195</v>
      </c>
      <c r="AQ14" s="635"/>
      <c r="AR14" s="635"/>
      <c r="AS14" s="635"/>
      <c r="AT14" s="635"/>
      <c r="AU14" s="635"/>
      <c r="AV14" s="635"/>
      <c r="AW14" s="635"/>
      <c r="AX14" s="635"/>
      <c r="AY14" s="635"/>
      <c r="AZ14" s="635"/>
      <c r="BA14" s="635"/>
      <c r="BB14" s="635"/>
      <c r="BC14" s="635"/>
      <c r="BD14" s="635"/>
      <c r="BE14" s="635"/>
      <c r="BF14" s="636"/>
      <c r="BG14" s="637">
        <v>441682</v>
      </c>
      <c r="BH14" s="638"/>
      <c r="BI14" s="638"/>
      <c r="BJ14" s="638"/>
      <c r="BK14" s="638"/>
      <c r="BL14" s="638"/>
      <c r="BM14" s="638"/>
      <c r="BN14" s="639"/>
      <c r="BO14" s="640">
        <v>1.8</v>
      </c>
      <c r="BP14" s="640"/>
      <c r="BQ14" s="640"/>
      <c r="BR14" s="640"/>
      <c r="BS14" s="646" t="s">
        <v>68</v>
      </c>
      <c r="BT14" s="638"/>
      <c r="BU14" s="638"/>
      <c r="BV14" s="638"/>
      <c r="BW14" s="638"/>
      <c r="BX14" s="638"/>
      <c r="BY14" s="638"/>
      <c r="BZ14" s="638"/>
      <c r="CA14" s="638"/>
      <c r="CB14" s="647"/>
      <c r="CD14" s="652" t="s">
        <v>196</v>
      </c>
      <c r="CE14" s="653"/>
      <c r="CF14" s="653"/>
      <c r="CG14" s="653"/>
      <c r="CH14" s="653"/>
      <c r="CI14" s="653"/>
      <c r="CJ14" s="653"/>
      <c r="CK14" s="653"/>
      <c r="CL14" s="653"/>
      <c r="CM14" s="653"/>
      <c r="CN14" s="653"/>
      <c r="CO14" s="653"/>
      <c r="CP14" s="653"/>
      <c r="CQ14" s="654"/>
      <c r="CR14" s="637">
        <v>2195709</v>
      </c>
      <c r="CS14" s="638"/>
      <c r="CT14" s="638"/>
      <c r="CU14" s="638"/>
      <c r="CV14" s="638"/>
      <c r="CW14" s="638"/>
      <c r="CX14" s="638"/>
      <c r="CY14" s="639"/>
      <c r="CZ14" s="640">
        <v>3.5</v>
      </c>
      <c r="DA14" s="640"/>
      <c r="DB14" s="640"/>
      <c r="DC14" s="640"/>
      <c r="DD14" s="646">
        <v>100286</v>
      </c>
      <c r="DE14" s="638"/>
      <c r="DF14" s="638"/>
      <c r="DG14" s="638"/>
      <c r="DH14" s="638"/>
      <c r="DI14" s="638"/>
      <c r="DJ14" s="638"/>
      <c r="DK14" s="638"/>
      <c r="DL14" s="638"/>
      <c r="DM14" s="638"/>
      <c r="DN14" s="638"/>
      <c r="DO14" s="638"/>
      <c r="DP14" s="639"/>
      <c r="DQ14" s="646">
        <v>2098982</v>
      </c>
      <c r="DR14" s="638"/>
      <c r="DS14" s="638"/>
      <c r="DT14" s="638"/>
      <c r="DU14" s="638"/>
      <c r="DV14" s="638"/>
      <c r="DW14" s="638"/>
      <c r="DX14" s="638"/>
      <c r="DY14" s="638"/>
      <c r="DZ14" s="638"/>
      <c r="EA14" s="638"/>
      <c r="EB14" s="638"/>
      <c r="EC14" s="647"/>
    </row>
    <row r="15" spans="2:143" ht="11.25" customHeight="1" x14ac:dyDescent="0.15">
      <c r="B15" s="634" t="s">
        <v>197</v>
      </c>
      <c r="C15" s="635"/>
      <c r="D15" s="635"/>
      <c r="E15" s="635"/>
      <c r="F15" s="635"/>
      <c r="G15" s="635"/>
      <c r="H15" s="635"/>
      <c r="I15" s="635"/>
      <c r="J15" s="635"/>
      <c r="K15" s="635"/>
      <c r="L15" s="635"/>
      <c r="M15" s="635"/>
      <c r="N15" s="635"/>
      <c r="O15" s="635"/>
      <c r="P15" s="635"/>
      <c r="Q15" s="636"/>
      <c r="R15" s="637">
        <v>137741</v>
      </c>
      <c r="S15" s="638"/>
      <c r="T15" s="638"/>
      <c r="U15" s="638"/>
      <c r="V15" s="638"/>
      <c r="W15" s="638"/>
      <c r="X15" s="638"/>
      <c r="Y15" s="639"/>
      <c r="Z15" s="640">
        <v>0.2</v>
      </c>
      <c r="AA15" s="640"/>
      <c r="AB15" s="640"/>
      <c r="AC15" s="640"/>
      <c r="AD15" s="641">
        <v>137741</v>
      </c>
      <c r="AE15" s="641"/>
      <c r="AF15" s="641"/>
      <c r="AG15" s="641"/>
      <c r="AH15" s="641"/>
      <c r="AI15" s="641"/>
      <c r="AJ15" s="641"/>
      <c r="AK15" s="641"/>
      <c r="AL15" s="642">
        <v>0.4</v>
      </c>
      <c r="AM15" s="643"/>
      <c r="AN15" s="643"/>
      <c r="AO15" s="644"/>
      <c r="AP15" s="634" t="s">
        <v>198</v>
      </c>
      <c r="AQ15" s="635"/>
      <c r="AR15" s="635"/>
      <c r="AS15" s="635"/>
      <c r="AT15" s="635"/>
      <c r="AU15" s="635"/>
      <c r="AV15" s="635"/>
      <c r="AW15" s="635"/>
      <c r="AX15" s="635"/>
      <c r="AY15" s="635"/>
      <c r="AZ15" s="635"/>
      <c r="BA15" s="635"/>
      <c r="BB15" s="635"/>
      <c r="BC15" s="635"/>
      <c r="BD15" s="635"/>
      <c r="BE15" s="635"/>
      <c r="BF15" s="636"/>
      <c r="BG15" s="637">
        <v>1044893</v>
      </c>
      <c r="BH15" s="638"/>
      <c r="BI15" s="638"/>
      <c r="BJ15" s="638"/>
      <c r="BK15" s="638"/>
      <c r="BL15" s="638"/>
      <c r="BM15" s="638"/>
      <c r="BN15" s="639"/>
      <c r="BO15" s="640">
        <v>4.3</v>
      </c>
      <c r="BP15" s="640"/>
      <c r="BQ15" s="640"/>
      <c r="BR15" s="640"/>
      <c r="BS15" s="646" t="s">
        <v>68</v>
      </c>
      <c r="BT15" s="638"/>
      <c r="BU15" s="638"/>
      <c r="BV15" s="638"/>
      <c r="BW15" s="638"/>
      <c r="BX15" s="638"/>
      <c r="BY15" s="638"/>
      <c r="BZ15" s="638"/>
      <c r="CA15" s="638"/>
      <c r="CB15" s="647"/>
      <c r="CD15" s="652" t="s">
        <v>199</v>
      </c>
      <c r="CE15" s="653"/>
      <c r="CF15" s="653"/>
      <c r="CG15" s="653"/>
      <c r="CH15" s="653"/>
      <c r="CI15" s="653"/>
      <c r="CJ15" s="653"/>
      <c r="CK15" s="653"/>
      <c r="CL15" s="653"/>
      <c r="CM15" s="653"/>
      <c r="CN15" s="653"/>
      <c r="CO15" s="653"/>
      <c r="CP15" s="653"/>
      <c r="CQ15" s="654"/>
      <c r="CR15" s="637">
        <v>6838499</v>
      </c>
      <c r="CS15" s="638"/>
      <c r="CT15" s="638"/>
      <c r="CU15" s="638"/>
      <c r="CV15" s="638"/>
      <c r="CW15" s="638"/>
      <c r="CX15" s="638"/>
      <c r="CY15" s="639"/>
      <c r="CZ15" s="640">
        <v>10.8</v>
      </c>
      <c r="DA15" s="640"/>
      <c r="DB15" s="640"/>
      <c r="DC15" s="640"/>
      <c r="DD15" s="646">
        <v>2689388</v>
      </c>
      <c r="DE15" s="638"/>
      <c r="DF15" s="638"/>
      <c r="DG15" s="638"/>
      <c r="DH15" s="638"/>
      <c r="DI15" s="638"/>
      <c r="DJ15" s="638"/>
      <c r="DK15" s="638"/>
      <c r="DL15" s="638"/>
      <c r="DM15" s="638"/>
      <c r="DN15" s="638"/>
      <c r="DO15" s="638"/>
      <c r="DP15" s="639"/>
      <c r="DQ15" s="646">
        <v>4342981</v>
      </c>
      <c r="DR15" s="638"/>
      <c r="DS15" s="638"/>
      <c r="DT15" s="638"/>
      <c r="DU15" s="638"/>
      <c r="DV15" s="638"/>
      <c r="DW15" s="638"/>
      <c r="DX15" s="638"/>
      <c r="DY15" s="638"/>
      <c r="DZ15" s="638"/>
      <c r="EA15" s="638"/>
      <c r="EB15" s="638"/>
      <c r="EC15" s="647"/>
    </row>
    <row r="16" spans="2:143" ht="11.25" customHeight="1" x14ac:dyDescent="0.15">
      <c r="B16" s="634" t="s">
        <v>200</v>
      </c>
      <c r="C16" s="635"/>
      <c r="D16" s="635"/>
      <c r="E16" s="635"/>
      <c r="F16" s="635"/>
      <c r="G16" s="635"/>
      <c r="H16" s="635"/>
      <c r="I16" s="635"/>
      <c r="J16" s="635"/>
      <c r="K16" s="635"/>
      <c r="L16" s="635"/>
      <c r="M16" s="635"/>
      <c r="N16" s="635"/>
      <c r="O16" s="635"/>
      <c r="P16" s="635"/>
      <c r="Q16" s="636"/>
      <c r="R16" s="637" t="s">
        <v>68</v>
      </c>
      <c r="S16" s="638"/>
      <c r="T16" s="638"/>
      <c r="U16" s="638"/>
      <c r="V16" s="638"/>
      <c r="W16" s="638"/>
      <c r="X16" s="638"/>
      <c r="Y16" s="639"/>
      <c r="Z16" s="640" t="s">
        <v>68</v>
      </c>
      <c r="AA16" s="640"/>
      <c r="AB16" s="640"/>
      <c r="AC16" s="640"/>
      <c r="AD16" s="641" t="s">
        <v>68</v>
      </c>
      <c r="AE16" s="641"/>
      <c r="AF16" s="641"/>
      <c r="AG16" s="641"/>
      <c r="AH16" s="641"/>
      <c r="AI16" s="641"/>
      <c r="AJ16" s="641"/>
      <c r="AK16" s="641"/>
      <c r="AL16" s="642" t="s">
        <v>68</v>
      </c>
      <c r="AM16" s="643"/>
      <c r="AN16" s="643"/>
      <c r="AO16" s="644"/>
      <c r="AP16" s="634" t="s">
        <v>201</v>
      </c>
      <c r="AQ16" s="635"/>
      <c r="AR16" s="635"/>
      <c r="AS16" s="635"/>
      <c r="AT16" s="635"/>
      <c r="AU16" s="635"/>
      <c r="AV16" s="635"/>
      <c r="AW16" s="635"/>
      <c r="AX16" s="635"/>
      <c r="AY16" s="635"/>
      <c r="AZ16" s="635"/>
      <c r="BA16" s="635"/>
      <c r="BB16" s="635"/>
      <c r="BC16" s="635"/>
      <c r="BD16" s="635"/>
      <c r="BE16" s="635"/>
      <c r="BF16" s="636"/>
      <c r="BG16" s="637" t="s">
        <v>68</v>
      </c>
      <c r="BH16" s="638"/>
      <c r="BI16" s="638"/>
      <c r="BJ16" s="638"/>
      <c r="BK16" s="638"/>
      <c r="BL16" s="638"/>
      <c r="BM16" s="638"/>
      <c r="BN16" s="639"/>
      <c r="BO16" s="640" t="s">
        <v>68</v>
      </c>
      <c r="BP16" s="640"/>
      <c r="BQ16" s="640"/>
      <c r="BR16" s="640"/>
      <c r="BS16" s="646" t="s">
        <v>68</v>
      </c>
      <c r="BT16" s="638"/>
      <c r="BU16" s="638"/>
      <c r="BV16" s="638"/>
      <c r="BW16" s="638"/>
      <c r="BX16" s="638"/>
      <c r="BY16" s="638"/>
      <c r="BZ16" s="638"/>
      <c r="CA16" s="638"/>
      <c r="CB16" s="647"/>
      <c r="CD16" s="652" t="s">
        <v>202</v>
      </c>
      <c r="CE16" s="653"/>
      <c r="CF16" s="653"/>
      <c r="CG16" s="653"/>
      <c r="CH16" s="653"/>
      <c r="CI16" s="653"/>
      <c r="CJ16" s="653"/>
      <c r="CK16" s="653"/>
      <c r="CL16" s="653"/>
      <c r="CM16" s="653"/>
      <c r="CN16" s="653"/>
      <c r="CO16" s="653"/>
      <c r="CP16" s="653"/>
      <c r="CQ16" s="654"/>
      <c r="CR16" s="637">
        <v>32635</v>
      </c>
      <c r="CS16" s="638"/>
      <c r="CT16" s="638"/>
      <c r="CU16" s="638"/>
      <c r="CV16" s="638"/>
      <c r="CW16" s="638"/>
      <c r="CX16" s="638"/>
      <c r="CY16" s="639"/>
      <c r="CZ16" s="640">
        <v>0.1</v>
      </c>
      <c r="DA16" s="640"/>
      <c r="DB16" s="640"/>
      <c r="DC16" s="640"/>
      <c r="DD16" s="646" t="s">
        <v>68</v>
      </c>
      <c r="DE16" s="638"/>
      <c r="DF16" s="638"/>
      <c r="DG16" s="638"/>
      <c r="DH16" s="638"/>
      <c r="DI16" s="638"/>
      <c r="DJ16" s="638"/>
      <c r="DK16" s="638"/>
      <c r="DL16" s="638"/>
      <c r="DM16" s="638"/>
      <c r="DN16" s="638"/>
      <c r="DO16" s="638"/>
      <c r="DP16" s="639"/>
      <c r="DQ16" s="646">
        <v>20508</v>
      </c>
      <c r="DR16" s="638"/>
      <c r="DS16" s="638"/>
      <c r="DT16" s="638"/>
      <c r="DU16" s="638"/>
      <c r="DV16" s="638"/>
      <c r="DW16" s="638"/>
      <c r="DX16" s="638"/>
      <c r="DY16" s="638"/>
      <c r="DZ16" s="638"/>
      <c r="EA16" s="638"/>
      <c r="EB16" s="638"/>
      <c r="EC16" s="647"/>
    </row>
    <row r="17" spans="2:133" ht="11.25" customHeight="1" x14ac:dyDescent="0.15">
      <c r="B17" s="634" t="s">
        <v>203</v>
      </c>
      <c r="C17" s="635"/>
      <c r="D17" s="635"/>
      <c r="E17" s="635"/>
      <c r="F17" s="635"/>
      <c r="G17" s="635"/>
      <c r="H17" s="635"/>
      <c r="I17" s="635"/>
      <c r="J17" s="635"/>
      <c r="K17" s="635"/>
      <c r="L17" s="635"/>
      <c r="M17" s="635"/>
      <c r="N17" s="635"/>
      <c r="O17" s="635"/>
      <c r="P17" s="635"/>
      <c r="Q17" s="636"/>
      <c r="R17" s="637">
        <v>96598</v>
      </c>
      <c r="S17" s="638"/>
      <c r="T17" s="638"/>
      <c r="U17" s="638"/>
      <c r="V17" s="638"/>
      <c r="W17" s="638"/>
      <c r="X17" s="638"/>
      <c r="Y17" s="639"/>
      <c r="Z17" s="640">
        <v>0.1</v>
      </c>
      <c r="AA17" s="640"/>
      <c r="AB17" s="640"/>
      <c r="AC17" s="640"/>
      <c r="AD17" s="641">
        <v>96598</v>
      </c>
      <c r="AE17" s="641"/>
      <c r="AF17" s="641"/>
      <c r="AG17" s="641"/>
      <c r="AH17" s="641"/>
      <c r="AI17" s="641"/>
      <c r="AJ17" s="641"/>
      <c r="AK17" s="641"/>
      <c r="AL17" s="642">
        <v>0.3</v>
      </c>
      <c r="AM17" s="643"/>
      <c r="AN17" s="643"/>
      <c r="AO17" s="644"/>
      <c r="AP17" s="634" t="s">
        <v>204</v>
      </c>
      <c r="AQ17" s="635"/>
      <c r="AR17" s="635"/>
      <c r="AS17" s="635"/>
      <c r="AT17" s="635"/>
      <c r="AU17" s="635"/>
      <c r="AV17" s="635"/>
      <c r="AW17" s="635"/>
      <c r="AX17" s="635"/>
      <c r="AY17" s="635"/>
      <c r="AZ17" s="635"/>
      <c r="BA17" s="635"/>
      <c r="BB17" s="635"/>
      <c r="BC17" s="635"/>
      <c r="BD17" s="635"/>
      <c r="BE17" s="635"/>
      <c r="BF17" s="636"/>
      <c r="BG17" s="637" t="s">
        <v>68</v>
      </c>
      <c r="BH17" s="638"/>
      <c r="BI17" s="638"/>
      <c r="BJ17" s="638"/>
      <c r="BK17" s="638"/>
      <c r="BL17" s="638"/>
      <c r="BM17" s="638"/>
      <c r="BN17" s="639"/>
      <c r="BO17" s="640" t="s">
        <v>68</v>
      </c>
      <c r="BP17" s="640"/>
      <c r="BQ17" s="640"/>
      <c r="BR17" s="640"/>
      <c r="BS17" s="646" t="s">
        <v>68</v>
      </c>
      <c r="BT17" s="638"/>
      <c r="BU17" s="638"/>
      <c r="BV17" s="638"/>
      <c r="BW17" s="638"/>
      <c r="BX17" s="638"/>
      <c r="BY17" s="638"/>
      <c r="BZ17" s="638"/>
      <c r="CA17" s="638"/>
      <c r="CB17" s="647"/>
      <c r="CD17" s="652" t="s">
        <v>205</v>
      </c>
      <c r="CE17" s="653"/>
      <c r="CF17" s="653"/>
      <c r="CG17" s="653"/>
      <c r="CH17" s="653"/>
      <c r="CI17" s="653"/>
      <c r="CJ17" s="653"/>
      <c r="CK17" s="653"/>
      <c r="CL17" s="653"/>
      <c r="CM17" s="653"/>
      <c r="CN17" s="653"/>
      <c r="CO17" s="653"/>
      <c r="CP17" s="653"/>
      <c r="CQ17" s="654"/>
      <c r="CR17" s="637">
        <v>6769004</v>
      </c>
      <c r="CS17" s="638"/>
      <c r="CT17" s="638"/>
      <c r="CU17" s="638"/>
      <c r="CV17" s="638"/>
      <c r="CW17" s="638"/>
      <c r="CX17" s="638"/>
      <c r="CY17" s="639"/>
      <c r="CZ17" s="640">
        <v>10.7</v>
      </c>
      <c r="DA17" s="640"/>
      <c r="DB17" s="640"/>
      <c r="DC17" s="640"/>
      <c r="DD17" s="646" t="s">
        <v>68</v>
      </c>
      <c r="DE17" s="638"/>
      <c r="DF17" s="638"/>
      <c r="DG17" s="638"/>
      <c r="DH17" s="638"/>
      <c r="DI17" s="638"/>
      <c r="DJ17" s="638"/>
      <c r="DK17" s="638"/>
      <c r="DL17" s="638"/>
      <c r="DM17" s="638"/>
      <c r="DN17" s="638"/>
      <c r="DO17" s="638"/>
      <c r="DP17" s="639"/>
      <c r="DQ17" s="646">
        <v>6505975</v>
      </c>
      <c r="DR17" s="638"/>
      <c r="DS17" s="638"/>
      <c r="DT17" s="638"/>
      <c r="DU17" s="638"/>
      <c r="DV17" s="638"/>
      <c r="DW17" s="638"/>
      <c r="DX17" s="638"/>
      <c r="DY17" s="638"/>
      <c r="DZ17" s="638"/>
      <c r="EA17" s="638"/>
      <c r="EB17" s="638"/>
      <c r="EC17" s="647"/>
    </row>
    <row r="18" spans="2:133" ht="11.25" customHeight="1" x14ac:dyDescent="0.15">
      <c r="B18" s="634" t="s">
        <v>206</v>
      </c>
      <c r="C18" s="635"/>
      <c r="D18" s="635"/>
      <c r="E18" s="635"/>
      <c r="F18" s="635"/>
      <c r="G18" s="635"/>
      <c r="H18" s="635"/>
      <c r="I18" s="635"/>
      <c r="J18" s="635"/>
      <c r="K18" s="635"/>
      <c r="L18" s="635"/>
      <c r="M18" s="635"/>
      <c r="N18" s="635"/>
      <c r="O18" s="635"/>
      <c r="P18" s="635"/>
      <c r="Q18" s="636"/>
      <c r="R18" s="637">
        <v>8594180</v>
      </c>
      <c r="S18" s="638"/>
      <c r="T18" s="638"/>
      <c r="U18" s="638"/>
      <c r="V18" s="638"/>
      <c r="W18" s="638"/>
      <c r="X18" s="638"/>
      <c r="Y18" s="639"/>
      <c r="Z18" s="640">
        <v>13.2</v>
      </c>
      <c r="AA18" s="640"/>
      <c r="AB18" s="640"/>
      <c r="AC18" s="640"/>
      <c r="AD18" s="641">
        <v>7574278</v>
      </c>
      <c r="AE18" s="641"/>
      <c r="AF18" s="641"/>
      <c r="AG18" s="641"/>
      <c r="AH18" s="641"/>
      <c r="AI18" s="641"/>
      <c r="AJ18" s="641"/>
      <c r="AK18" s="641"/>
      <c r="AL18" s="642">
        <v>21.8</v>
      </c>
      <c r="AM18" s="643"/>
      <c r="AN18" s="643"/>
      <c r="AO18" s="644"/>
      <c r="AP18" s="634" t="s">
        <v>207</v>
      </c>
      <c r="AQ18" s="635"/>
      <c r="AR18" s="635"/>
      <c r="AS18" s="635"/>
      <c r="AT18" s="635"/>
      <c r="AU18" s="635"/>
      <c r="AV18" s="635"/>
      <c r="AW18" s="635"/>
      <c r="AX18" s="635"/>
      <c r="AY18" s="635"/>
      <c r="AZ18" s="635"/>
      <c r="BA18" s="635"/>
      <c r="BB18" s="635"/>
      <c r="BC18" s="635"/>
      <c r="BD18" s="635"/>
      <c r="BE18" s="635"/>
      <c r="BF18" s="636"/>
      <c r="BG18" s="637" t="s">
        <v>68</v>
      </c>
      <c r="BH18" s="638"/>
      <c r="BI18" s="638"/>
      <c r="BJ18" s="638"/>
      <c r="BK18" s="638"/>
      <c r="BL18" s="638"/>
      <c r="BM18" s="638"/>
      <c r="BN18" s="639"/>
      <c r="BO18" s="640" t="s">
        <v>68</v>
      </c>
      <c r="BP18" s="640"/>
      <c r="BQ18" s="640"/>
      <c r="BR18" s="640"/>
      <c r="BS18" s="646" t="s">
        <v>68</v>
      </c>
      <c r="BT18" s="638"/>
      <c r="BU18" s="638"/>
      <c r="BV18" s="638"/>
      <c r="BW18" s="638"/>
      <c r="BX18" s="638"/>
      <c r="BY18" s="638"/>
      <c r="BZ18" s="638"/>
      <c r="CA18" s="638"/>
      <c r="CB18" s="647"/>
      <c r="CD18" s="652" t="s">
        <v>208</v>
      </c>
      <c r="CE18" s="653"/>
      <c r="CF18" s="653"/>
      <c r="CG18" s="653"/>
      <c r="CH18" s="653"/>
      <c r="CI18" s="653"/>
      <c r="CJ18" s="653"/>
      <c r="CK18" s="653"/>
      <c r="CL18" s="653"/>
      <c r="CM18" s="653"/>
      <c r="CN18" s="653"/>
      <c r="CO18" s="653"/>
      <c r="CP18" s="653"/>
      <c r="CQ18" s="654"/>
      <c r="CR18" s="637">
        <v>209067</v>
      </c>
      <c r="CS18" s="638"/>
      <c r="CT18" s="638"/>
      <c r="CU18" s="638"/>
      <c r="CV18" s="638"/>
      <c r="CW18" s="638"/>
      <c r="CX18" s="638"/>
      <c r="CY18" s="639"/>
      <c r="CZ18" s="640">
        <v>0.3</v>
      </c>
      <c r="DA18" s="640"/>
      <c r="DB18" s="640"/>
      <c r="DC18" s="640"/>
      <c r="DD18" s="646" t="s">
        <v>68</v>
      </c>
      <c r="DE18" s="638"/>
      <c r="DF18" s="638"/>
      <c r="DG18" s="638"/>
      <c r="DH18" s="638"/>
      <c r="DI18" s="638"/>
      <c r="DJ18" s="638"/>
      <c r="DK18" s="638"/>
      <c r="DL18" s="638"/>
      <c r="DM18" s="638"/>
      <c r="DN18" s="638"/>
      <c r="DO18" s="638"/>
      <c r="DP18" s="639"/>
      <c r="DQ18" s="646">
        <v>209067</v>
      </c>
      <c r="DR18" s="638"/>
      <c r="DS18" s="638"/>
      <c r="DT18" s="638"/>
      <c r="DU18" s="638"/>
      <c r="DV18" s="638"/>
      <c r="DW18" s="638"/>
      <c r="DX18" s="638"/>
      <c r="DY18" s="638"/>
      <c r="DZ18" s="638"/>
      <c r="EA18" s="638"/>
      <c r="EB18" s="638"/>
      <c r="EC18" s="647"/>
    </row>
    <row r="19" spans="2:133" ht="11.25" customHeight="1" x14ac:dyDescent="0.15">
      <c r="B19" s="634" t="s">
        <v>209</v>
      </c>
      <c r="C19" s="635"/>
      <c r="D19" s="635"/>
      <c r="E19" s="635"/>
      <c r="F19" s="635"/>
      <c r="G19" s="635"/>
      <c r="H19" s="635"/>
      <c r="I19" s="635"/>
      <c r="J19" s="635"/>
      <c r="K19" s="635"/>
      <c r="L19" s="635"/>
      <c r="M19" s="635"/>
      <c r="N19" s="635"/>
      <c r="O19" s="635"/>
      <c r="P19" s="635"/>
      <c r="Q19" s="636"/>
      <c r="R19" s="637">
        <v>7574278</v>
      </c>
      <c r="S19" s="638"/>
      <c r="T19" s="638"/>
      <c r="U19" s="638"/>
      <c r="V19" s="638"/>
      <c r="W19" s="638"/>
      <c r="X19" s="638"/>
      <c r="Y19" s="639"/>
      <c r="Z19" s="640">
        <v>11.6</v>
      </c>
      <c r="AA19" s="640"/>
      <c r="AB19" s="640"/>
      <c r="AC19" s="640"/>
      <c r="AD19" s="641">
        <v>7574278</v>
      </c>
      <c r="AE19" s="641"/>
      <c r="AF19" s="641"/>
      <c r="AG19" s="641"/>
      <c r="AH19" s="641"/>
      <c r="AI19" s="641"/>
      <c r="AJ19" s="641"/>
      <c r="AK19" s="641"/>
      <c r="AL19" s="642">
        <v>21.8</v>
      </c>
      <c r="AM19" s="643"/>
      <c r="AN19" s="643"/>
      <c r="AO19" s="644"/>
      <c r="AP19" s="634" t="s">
        <v>210</v>
      </c>
      <c r="AQ19" s="635"/>
      <c r="AR19" s="635"/>
      <c r="AS19" s="635"/>
      <c r="AT19" s="635"/>
      <c r="AU19" s="635"/>
      <c r="AV19" s="635"/>
      <c r="AW19" s="635"/>
      <c r="AX19" s="635"/>
      <c r="AY19" s="635"/>
      <c r="AZ19" s="635"/>
      <c r="BA19" s="635"/>
      <c r="BB19" s="635"/>
      <c r="BC19" s="635"/>
      <c r="BD19" s="635"/>
      <c r="BE19" s="635"/>
      <c r="BF19" s="636"/>
      <c r="BG19" s="637">
        <v>1595681</v>
      </c>
      <c r="BH19" s="638"/>
      <c r="BI19" s="638"/>
      <c r="BJ19" s="638"/>
      <c r="BK19" s="638"/>
      <c r="BL19" s="638"/>
      <c r="BM19" s="638"/>
      <c r="BN19" s="639"/>
      <c r="BO19" s="640">
        <v>6.5</v>
      </c>
      <c r="BP19" s="640"/>
      <c r="BQ19" s="640"/>
      <c r="BR19" s="640"/>
      <c r="BS19" s="646" t="s">
        <v>68</v>
      </c>
      <c r="BT19" s="638"/>
      <c r="BU19" s="638"/>
      <c r="BV19" s="638"/>
      <c r="BW19" s="638"/>
      <c r="BX19" s="638"/>
      <c r="BY19" s="638"/>
      <c r="BZ19" s="638"/>
      <c r="CA19" s="638"/>
      <c r="CB19" s="647"/>
      <c r="CD19" s="652" t="s">
        <v>211</v>
      </c>
      <c r="CE19" s="653"/>
      <c r="CF19" s="653"/>
      <c r="CG19" s="653"/>
      <c r="CH19" s="653"/>
      <c r="CI19" s="653"/>
      <c r="CJ19" s="653"/>
      <c r="CK19" s="653"/>
      <c r="CL19" s="653"/>
      <c r="CM19" s="653"/>
      <c r="CN19" s="653"/>
      <c r="CO19" s="653"/>
      <c r="CP19" s="653"/>
      <c r="CQ19" s="654"/>
      <c r="CR19" s="637" t="s">
        <v>68</v>
      </c>
      <c r="CS19" s="638"/>
      <c r="CT19" s="638"/>
      <c r="CU19" s="638"/>
      <c r="CV19" s="638"/>
      <c r="CW19" s="638"/>
      <c r="CX19" s="638"/>
      <c r="CY19" s="639"/>
      <c r="CZ19" s="640" t="s">
        <v>68</v>
      </c>
      <c r="DA19" s="640"/>
      <c r="DB19" s="640"/>
      <c r="DC19" s="640"/>
      <c r="DD19" s="646" t="s">
        <v>68</v>
      </c>
      <c r="DE19" s="638"/>
      <c r="DF19" s="638"/>
      <c r="DG19" s="638"/>
      <c r="DH19" s="638"/>
      <c r="DI19" s="638"/>
      <c r="DJ19" s="638"/>
      <c r="DK19" s="638"/>
      <c r="DL19" s="638"/>
      <c r="DM19" s="638"/>
      <c r="DN19" s="638"/>
      <c r="DO19" s="638"/>
      <c r="DP19" s="639"/>
      <c r="DQ19" s="646" t="s">
        <v>68</v>
      </c>
      <c r="DR19" s="638"/>
      <c r="DS19" s="638"/>
      <c r="DT19" s="638"/>
      <c r="DU19" s="638"/>
      <c r="DV19" s="638"/>
      <c r="DW19" s="638"/>
      <c r="DX19" s="638"/>
      <c r="DY19" s="638"/>
      <c r="DZ19" s="638"/>
      <c r="EA19" s="638"/>
      <c r="EB19" s="638"/>
      <c r="EC19" s="647"/>
    </row>
    <row r="20" spans="2:133" ht="11.25" customHeight="1" x14ac:dyDescent="0.15">
      <c r="B20" s="634" t="s">
        <v>212</v>
      </c>
      <c r="C20" s="635"/>
      <c r="D20" s="635"/>
      <c r="E20" s="635"/>
      <c r="F20" s="635"/>
      <c r="G20" s="635"/>
      <c r="H20" s="635"/>
      <c r="I20" s="635"/>
      <c r="J20" s="635"/>
      <c r="K20" s="635"/>
      <c r="L20" s="635"/>
      <c r="M20" s="635"/>
      <c r="N20" s="635"/>
      <c r="O20" s="635"/>
      <c r="P20" s="635"/>
      <c r="Q20" s="636"/>
      <c r="R20" s="637">
        <v>1019902</v>
      </c>
      <c r="S20" s="638"/>
      <c r="T20" s="638"/>
      <c r="U20" s="638"/>
      <c r="V20" s="638"/>
      <c r="W20" s="638"/>
      <c r="X20" s="638"/>
      <c r="Y20" s="639"/>
      <c r="Z20" s="640">
        <v>1.6</v>
      </c>
      <c r="AA20" s="640"/>
      <c r="AB20" s="640"/>
      <c r="AC20" s="640"/>
      <c r="AD20" s="641" t="s">
        <v>68</v>
      </c>
      <c r="AE20" s="641"/>
      <c r="AF20" s="641"/>
      <c r="AG20" s="641"/>
      <c r="AH20" s="641"/>
      <c r="AI20" s="641"/>
      <c r="AJ20" s="641"/>
      <c r="AK20" s="641"/>
      <c r="AL20" s="642" t="s">
        <v>68</v>
      </c>
      <c r="AM20" s="643"/>
      <c r="AN20" s="643"/>
      <c r="AO20" s="644"/>
      <c r="AP20" s="634" t="s">
        <v>213</v>
      </c>
      <c r="AQ20" s="635"/>
      <c r="AR20" s="635"/>
      <c r="AS20" s="635"/>
      <c r="AT20" s="635"/>
      <c r="AU20" s="635"/>
      <c r="AV20" s="635"/>
      <c r="AW20" s="635"/>
      <c r="AX20" s="635"/>
      <c r="AY20" s="635"/>
      <c r="AZ20" s="635"/>
      <c r="BA20" s="635"/>
      <c r="BB20" s="635"/>
      <c r="BC20" s="635"/>
      <c r="BD20" s="635"/>
      <c r="BE20" s="635"/>
      <c r="BF20" s="636"/>
      <c r="BG20" s="637">
        <v>1595681</v>
      </c>
      <c r="BH20" s="638"/>
      <c r="BI20" s="638"/>
      <c r="BJ20" s="638"/>
      <c r="BK20" s="638"/>
      <c r="BL20" s="638"/>
      <c r="BM20" s="638"/>
      <c r="BN20" s="639"/>
      <c r="BO20" s="640">
        <v>6.5</v>
      </c>
      <c r="BP20" s="640"/>
      <c r="BQ20" s="640"/>
      <c r="BR20" s="640"/>
      <c r="BS20" s="646" t="s">
        <v>68</v>
      </c>
      <c r="BT20" s="638"/>
      <c r="BU20" s="638"/>
      <c r="BV20" s="638"/>
      <c r="BW20" s="638"/>
      <c r="BX20" s="638"/>
      <c r="BY20" s="638"/>
      <c r="BZ20" s="638"/>
      <c r="CA20" s="638"/>
      <c r="CB20" s="647"/>
      <c r="CD20" s="652" t="s">
        <v>214</v>
      </c>
      <c r="CE20" s="653"/>
      <c r="CF20" s="653"/>
      <c r="CG20" s="653"/>
      <c r="CH20" s="653"/>
      <c r="CI20" s="653"/>
      <c r="CJ20" s="653"/>
      <c r="CK20" s="653"/>
      <c r="CL20" s="653"/>
      <c r="CM20" s="653"/>
      <c r="CN20" s="653"/>
      <c r="CO20" s="653"/>
      <c r="CP20" s="653"/>
      <c r="CQ20" s="654"/>
      <c r="CR20" s="637">
        <v>63458593</v>
      </c>
      <c r="CS20" s="638"/>
      <c r="CT20" s="638"/>
      <c r="CU20" s="638"/>
      <c r="CV20" s="638"/>
      <c r="CW20" s="638"/>
      <c r="CX20" s="638"/>
      <c r="CY20" s="639"/>
      <c r="CZ20" s="640">
        <v>100</v>
      </c>
      <c r="DA20" s="640"/>
      <c r="DB20" s="640"/>
      <c r="DC20" s="640"/>
      <c r="DD20" s="646">
        <v>5596572</v>
      </c>
      <c r="DE20" s="638"/>
      <c r="DF20" s="638"/>
      <c r="DG20" s="638"/>
      <c r="DH20" s="638"/>
      <c r="DI20" s="638"/>
      <c r="DJ20" s="638"/>
      <c r="DK20" s="638"/>
      <c r="DL20" s="638"/>
      <c r="DM20" s="638"/>
      <c r="DN20" s="638"/>
      <c r="DO20" s="638"/>
      <c r="DP20" s="639"/>
      <c r="DQ20" s="646">
        <v>41263724</v>
      </c>
      <c r="DR20" s="638"/>
      <c r="DS20" s="638"/>
      <c r="DT20" s="638"/>
      <c r="DU20" s="638"/>
      <c r="DV20" s="638"/>
      <c r="DW20" s="638"/>
      <c r="DX20" s="638"/>
      <c r="DY20" s="638"/>
      <c r="DZ20" s="638"/>
      <c r="EA20" s="638"/>
      <c r="EB20" s="638"/>
      <c r="EC20" s="647"/>
    </row>
    <row r="21" spans="2:133" ht="11.25" customHeight="1" x14ac:dyDescent="0.15">
      <c r="B21" s="634" t="s">
        <v>215</v>
      </c>
      <c r="C21" s="635"/>
      <c r="D21" s="635"/>
      <c r="E21" s="635"/>
      <c r="F21" s="635"/>
      <c r="G21" s="635"/>
      <c r="H21" s="635"/>
      <c r="I21" s="635"/>
      <c r="J21" s="635"/>
      <c r="K21" s="635"/>
      <c r="L21" s="635"/>
      <c r="M21" s="635"/>
      <c r="N21" s="635"/>
      <c r="O21" s="635"/>
      <c r="P21" s="635"/>
      <c r="Q21" s="636"/>
      <c r="R21" s="637" t="s">
        <v>68</v>
      </c>
      <c r="S21" s="638"/>
      <c r="T21" s="638"/>
      <c r="U21" s="638"/>
      <c r="V21" s="638"/>
      <c r="W21" s="638"/>
      <c r="X21" s="638"/>
      <c r="Y21" s="639"/>
      <c r="Z21" s="640" t="s">
        <v>68</v>
      </c>
      <c r="AA21" s="640"/>
      <c r="AB21" s="640"/>
      <c r="AC21" s="640"/>
      <c r="AD21" s="641" t="s">
        <v>68</v>
      </c>
      <c r="AE21" s="641"/>
      <c r="AF21" s="641"/>
      <c r="AG21" s="641"/>
      <c r="AH21" s="641"/>
      <c r="AI21" s="641"/>
      <c r="AJ21" s="641"/>
      <c r="AK21" s="641"/>
      <c r="AL21" s="642" t="s">
        <v>68</v>
      </c>
      <c r="AM21" s="643"/>
      <c r="AN21" s="643"/>
      <c r="AO21" s="644"/>
      <c r="AP21" s="655" t="s">
        <v>216</v>
      </c>
      <c r="AQ21" s="656"/>
      <c r="AR21" s="656"/>
      <c r="AS21" s="656"/>
      <c r="AT21" s="656"/>
      <c r="AU21" s="656"/>
      <c r="AV21" s="656"/>
      <c r="AW21" s="656"/>
      <c r="AX21" s="656"/>
      <c r="AY21" s="656"/>
      <c r="AZ21" s="656"/>
      <c r="BA21" s="656"/>
      <c r="BB21" s="656"/>
      <c r="BC21" s="656"/>
      <c r="BD21" s="656"/>
      <c r="BE21" s="656"/>
      <c r="BF21" s="657"/>
      <c r="BG21" s="637">
        <v>432</v>
      </c>
      <c r="BH21" s="638"/>
      <c r="BI21" s="638"/>
      <c r="BJ21" s="638"/>
      <c r="BK21" s="638"/>
      <c r="BL21" s="638"/>
      <c r="BM21" s="638"/>
      <c r="BN21" s="639"/>
      <c r="BO21" s="640">
        <v>0</v>
      </c>
      <c r="BP21" s="640"/>
      <c r="BQ21" s="640"/>
      <c r="BR21" s="640"/>
      <c r="BS21" s="646" t="s">
        <v>68</v>
      </c>
      <c r="BT21" s="638"/>
      <c r="BU21" s="638"/>
      <c r="BV21" s="638"/>
      <c r="BW21" s="638"/>
      <c r="BX21" s="638"/>
      <c r="BY21" s="638"/>
      <c r="BZ21" s="638"/>
      <c r="CA21" s="638"/>
      <c r="CB21" s="647"/>
      <c r="CD21" s="661"/>
      <c r="CE21" s="662"/>
      <c r="CF21" s="662"/>
      <c r="CG21" s="662"/>
      <c r="CH21" s="662"/>
      <c r="CI21" s="662"/>
      <c r="CJ21" s="662"/>
      <c r="CK21" s="662"/>
      <c r="CL21" s="662"/>
      <c r="CM21" s="662"/>
      <c r="CN21" s="662"/>
      <c r="CO21" s="662"/>
      <c r="CP21" s="662"/>
      <c r="CQ21" s="663"/>
      <c r="CR21" s="664"/>
      <c r="CS21" s="659"/>
      <c r="CT21" s="659"/>
      <c r="CU21" s="659"/>
      <c r="CV21" s="659"/>
      <c r="CW21" s="659"/>
      <c r="CX21" s="659"/>
      <c r="CY21" s="665"/>
      <c r="CZ21" s="666"/>
      <c r="DA21" s="666"/>
      <c r="DB21" s="666"/>
      <c r="DC21" s="666"/>
      <c r="DD21" s="658"/>
      <c r="DE21" s="659"/>
      <c r="DF21" s="659"/>
      <c r="DG21" s="659"/>
      <c r="DH21" s="659"/>
      <c r="DI21" s="659"/>
      <c r="DJ21" s="659"/>
      <c r="DK21" s="659"/>
      <c r="DL21" s="659"/>
      <c r="DM21" s="659"/>
      <c r="DN21" s="659"/>
      <c r="DO21" s="659"/>
      <c r="DP21" s="665"/>
      <c r="DQ21" s="658"/>
      <c r="DR21" s="659"/>
      <c r="DS21" s="659"/>
      <c r="DT21" s="659"/>
      <c r="DU21" s="659"/>
      <c r="DV21" s="659"/>
      <c r="DW21" s="659"/>
      <c r="DX21" s="659"/>
      <c r="DY21" s="659"/>
      <c r="DZ21" s="659"/>
      <c r="EA21" s="659"/>
      <c r="EB21" s="659"/>
      <c r="EC21" s="660"/>
    </row>
    <row r="22" spans="2:133" ht="11.25" customHeight="1" x14ac:dyDescent="0.15">
      <c r="B22" s="634" t="s">
        <v>217</v>
      </c>
      <c r="C22" s="635"/>
      <c r="D22" s="635"/>
      <c r="E22" s="635"/>
      <c r="F22" s="635"/>
      <c r="G22" s="635"/>
      <c r="H22" s="635"/>
      <c r="I22" s="635"/>
      <c r="J22" s="635"/>
      <c r="K22" s="635"/>
      <c r="L22" s="635"/>
      <c r="M22" s="635"/>
      <c r="N22" s="635"/>
      <c r="O22" s="635"/>
      <c r="P22" s="635"/>
      <c r="Q22" s="636"/>
      <c r="R22" s="637">
        <v>37127568</v>
      </c>
      <c r="S22" s="638"/>
      <c r="T22" s="638"/>
      <c r="U22" s="638"/>
      <c r="V22" s="638"/>
      <c r="W22" s="638"/>
      <c r="X22" s="638"/>
      <c r="Y22" s="639"/>
      <c r="Z22" s="640">
        <v>57.1</v>
      </c>
      <c r="AA22" s="640"/>
      <c r="AB22" s="640"/>
      <c r="AC22" s="640"/>
      <c r="AD22" s="641">
        <v>34512417</v>
      </c>
      <c r="AE22" s="641"/>
      <c r="AF22" s="641"/>
      <c r="AG22" s="641"/>
      <c r="AH22" s="641"/>
      <c r="AI22" s="641"/>
      <c r="AJ22" s="641"/>
      <c r="AK22" s="641"/>
      <c r="AL22" s="642">
        <v>99.5</v>
      </c>
      <c r="AM22" s="643"/>
      <c r="AN22" s="643"/>
      <c r="AO22" s="644"/>
      <c r="AP22" s="655" t="s">
        <v>218</v>
      </c>
      <c r="AQ22" s="656"/>
      <c r="AR22" s="656"/>
      <c r="AS22" s="656"/>
      <c r="AT22" s="656"/>
      <c r="AU22" s="656"/>
      <c r="AV22" s="656"/>
      <c r="AW22" s="656"/>
      <c r="AX22" s="656"/>
      <c r="AY22" s="656"/>
      <c r="AZ22" s="656"/>
      <c r="BA22" s="656"/>
      <c r="BB22" s="656"/>
      <c r="BC22" s="656"/>
      <c r="BD22" s="656"/>
      <c r="BE22" s="656"/>
      <c r="BF22" s="657"/>
      <c r="BG22" s="637" t="s">
        <v>68</v>
      </c>
      <c r="BH22" s="638"/>
      <c r="BI22" s="638"/>
      <c r="BJ22" s="638"/>
      <c r="BK22" s="638"/>
      <c r="BL22" s="638"/>
      <c r="BM22" s="638"/>
      <c r="BN22" s="639"/>
      <c r="BO22" s="640" t="s">
        <v>68</v>
      </c>
      <c r="BP22" s="640"/>
      <c r="BQ22" s="640"/>
      <c r="BR22" s="640"/>
      <c r="BS22" s="646" t="s">
        <v>68</v>
      </c>
      <c r="BT22" s="638"/>
      <c r="BU22" s="638"/>
      <c r="BV22" s="638"/>
      <c r="BW22" s="638"/>
      <c r="BX22" s="638"/>
      <c r="BY22" s="638"/>
      <c r="BZ22" s="638"/>
      <c r="CA22" s="638"/>
      <c r="CB22" s="647"/>
      <c r="CD22" s="619" t="s">
        <v>219</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x14ac:dyDescent="0.15">
      <c r="B23" s="634" t="s">
        <v>220</v>
      </c>
      <c r="C23" s="635"/>
      <c r="D23" s="635"/>
      <c r="E23" s="635"/>
      <c r="F23" s="635"/>
      <c r="G23" s="635"/>
      <c r="H23" s="635"/>
      <c r="I23" s="635"/>
      <c r="J23" s="635"/>
      <c r="K23" s="635"/>
      <c r="L23" s="635"/>
      <c r="M23" s="635"/>
      <c r="N23" s="635"/>
      <c r="O23" s="635"/>
      <c r="P23" s="635"/>
      <c r="Q23" s="636"/>
      <c r="R23" s="637">
        <v>19267</v>
      </c>
      <c r="S23" s="638"/>
      <c r="T23" s="638"/>
      <c r="U23" s="638"/>
      <c r="V23" s="638"/>
      <c r="W23" s="638"/>
      <c r="X23" s="638"/>
      <c r="Y23" s="639"/>
      <c r="Z23" s="640">
        <v>0</v>
      </c>
      <c r="AA23" s="640"/>
      <c r="AB23" s="640"/>
      <c r="AC23" s="640"/>
      <c r="AD23" s="641">
        <v>19267</v>
      </c>
      <c r="AE23" s="641"/>
      <c r="AF23" s="641"/>
      <c r="AG23" s="641"/>
      <c r="AH23" s="641"/>
      <c r="AI23" s="641"/>
      <c r="AJ23" s="641"/>
      <c r="AK23" s="641"/>
      <c r="AL23" s="642">
        <v>0.1</v>
      </c>
      <c r="AM23" s="643"/>
      <c r="AN23" s="643"/>
      <c r="AO23" s="644"/>
      <c r="AP23" s="655" t="s">
        <v>221</v>
      </c>
      <c r="AQ23" s="656"/>
      <c r="AR23" s="656"/>
      <c r="AS23" s="656"/>
      <c r="AT23" s="656"/>
      <c r="AU23" s="656"/>
      <c r="AV23" s="656"/>
      <c r="AW23" s="656"/>
      <c r="AX23" s="656"/>
      <c r="AY23" s="656"/>
      <c r="AZ23" s="656"/>
      <c r="BA23" s="656"/>
      <c r="BB23" s="656"/>
      <c r="BC23" s="656"/>
      <c r="BD23" s="656"/>
      <c r="BE23" s="656"/>
      <c r="BF23" s="657"/>
      <c r="BG23" s="637">
        <v>1595249</v>
      </c>
      <c r="BH23" s="638"/>
      <c r="BI23" s="638"/>
      <c r="BJ23" s="638"/>
      <c r="BK23" s="638"/>
      <c r="BL23" s="638"/>
      <c r="BM23" s="638"/>
      <c r="BN23" s="639"/>
      <c r="BO23" s="640">
        <v>6.5</v>
      </c>
      <c r="BP23" s="640"/>
      <c r="BQ23" s="640"/>
      <c r="BR23" s="640"/>
      <c r="BS23" s="646" t="s">
        <v>68</v>
      </c>
      <c r="BT23" s="638"/>
      <c r="BU23" s="638"/>
      <c r="BV23" s="638"/>
      <c r="BW23" s="638"/>
      <c r="BX23" s="638"/>
      <c r="BY23" s="638"/>
      <c r="BZ23" s="638"/>
      <c r="CA23" s="638"/>
      <c r="CB23" s="647"/>
      <c r="CD23" s="619" t="s">
        <v>161</v>
      </c>
      <c r="CE23" s="620"/>
      <c r="CF23" s="620"/>
      <c r="CG23" s="620"/>
      <c r="CH23" s="620"/>
      <c r="CI23" s="620"/>
      <c r="CJ23" s="620"/>
      <c r="CK23" s="620"/>
      <c r="CL23" s="620"/>
      <c r="CM23" s="620"/>
      <c r="CN23" s="620"/>
      <c r="CO23" s="620"/>
      <c r="CP23" s="620"/>
      <c r="CQ23" s="621"/>
      <c r="CR23" s="619" t="s">
        <v>222</v>
      </c>
      <c r="CS23" s="620"/>
      <c r="CT23" s="620"/>
      <c r="CU23" s="620"/>
      <c r="CV23" s="620"/>
      <c r="CW23" s="620"/>
      <c r="CX23" s="620"/>
      <c r="CY23" s="621"/>
      <c r="CZ23" s="619" t="s">
        <v>223</v>
      </c>
      <c r="DA23" s="620"/>
      <c r="DB23" s="620"/>
      <c r="DC23" s="621"/>
      <c r="DD23" s="619" t="s">
        <v>224</v>
      </c>
      <c r="DE23" s="620"/>
      <c r="DF23" s="620"/>
      <c r="DG23" s="620"/>
      <c r="DH23" s="620"/>
      <c r="DI23" s="620"/>
      <c r="DJ23" s="620"/>
      <c r="DK23" s="621"/>
      <c r="DL23" s="667" t="s">
        <v>225</v>
      </c>
      <c r="DM23" s="668"/>
      <c r="DN23" s="668"/>
      <c r="DO23" s="668"/>
      <c r="DP23" s="668"/>
      <c r="DQ23" s="668"/>
      <c r="DR23" s="668"/>
      <c r="DS23" s="668"/>
      <c r="DT23" s="668"/>
      <c r="DU23" s="668"/>
      <c r="DV23" s="669"/>
      <c r="DW23" s="619" t="s">
        <v>226</v>
      </c>
      <c r="DX23" s="620"/>
      <c r="DY23" s="620"/>
      <c r="DZ23" s="620"/>
      <c r="EA23" s="620"/>
      <c r="EB23" s="620"/>
      <c r="EC23" s="621"/>
    </row>
    <row r="24" spans="2:133" ht="11.25" customHeight="1" x14ac:dyDescent="0.15">
      <c r="B24" s="634" t="s">
        <v>227</v>
      </c>
      <c r="C24" s="635"/>
      <c r="D24" s="635"/>
      <c r="E24" s="635"/>
      <c r="F24" s="635"/>
      <c r="G24" s="635"/>
      <c r="H24" s="635"/>
      <c r="I24" s="635"/>
      <c r="J24" s="635"/>
      <c r="K24" s="635"/>
      <c r="L24" s="635"/>
      <c r="M24" s="635"/>
      <c r="N24" s="635"/>
      <c r="O24" s="635"/>
      <c r="P24" s="635"/>
      <c r="Q24" s="636"/>
      <c r="R24" s="637">
        <v>869763</v>
      </c>
      <c r="S24" s="638"/>
      <c r="T24" s="638"/>
      <c r="U24" s="638"/>
      <c r="V24" s="638"/>
      <c r="W24" s="638"/>
      <c r="X24" s="638"/>
      <c r="Y24" s="639"/>
      <c r="Z24" s="640">
        <v>1.3</v>
      </c>
      <c r="AA24" s="640"/>
      <c r="AB24" s="640"/>
      <c r="AC24" s="640"/>
      <c r="AD24" s="641" t="s">
        <v>68</v>
      </c>
      <c r="AE24" s="641"/>
      <c r="AF24" s="641"/>
      <c r="AG24" s="641"/>
      <c r="AH24" s="641"/>
      <c r="AI24" s="641"/>
      <c r="AJ24" s="641"/>
      <c r="AK24" s="641"/>
      <c r="AL24" s="642" t="s">
        <v>68</v>
      </c>
      <c r="AM24" s="643"/>
      <c r="AN24" s="643"/>
      <c r="AO24" s="644"/>
      <c r="AP24" s="655" t="s">
        <v>228</v>
      </c>
      <c r="AQ24" s="656"/>
      <c r="AR24" s="656"/>
      <c r="AS24" s="656"/>
      <c r="AT24" s="656"/>
      <c r="AU24" s="656"/>
      <c r="AV24" s="656"/>
      <c r="AW24" s="656"/>
      <c r="AX24" s="656"/>
      <c r="AY24" s="656"/>
      <c r="AZ24" s="656"/>
      <c r="BA24" s="656"/>
      <c r="BB24" s="656"/>
      <c r="BC24" s="656"/>
      <c r="BD24" s="656"/>
      <c r="BE24" s="656"/>
      <c r="BF24" s="657"/>
      <c r="BG24" s="637" t="s">
        <v>68</v>
      </c>
      <c r="BH24" s="638"/>
      <c r="BI24" s="638"/>
      <c r="BJ24" s="638"/>
      <c r="BK24" s="638"/>
      <c r="BL24" s="638"/>
      <c r="BM24" s="638"/>
      <c r="BN24" s="639"/>
      <c r="BO24" s="640" t="s">
        <v>68</v>
      </c>
      <c r="BP24" s="640"/>
      <c r="BQ24" s="640"/>
      <c r="BR24" s="640"/>
      <c r="BS24" s="646" t="s">
        <v>68</v>
      </c>
      <c r="BT24" s="638"/>
      <c r="BU24" s="638"/>
      <c r="BV24" s="638"/>
      <c r="BW24" s="638"/>
      <c r="BX24" s="638"/>
      <c r="BY24" s="638"/>
      <c r="BZ24" s="638"/>
      <c r="CA24" s="638"/>
      <c r="CB24" s="647"/>
      <c r="CD24" s="648" t="s">
        <v>229</v>
      </c>
      <c r="CE24" s="649"/>
      <c r="CF24" s="649"/>
      <c r="CG24" s="649"/>
      <c r="CH24" s="649"/>
      <c r="CI24" s="649"/>
      <c r="CJ24" s="649"/>
      <c r="CK24" s="649"/>
      <c r="CL24" s="649"/>
      <c r="CM24" s="649"/>
      <c r="CN24" s="649"/>
      <c r="CO24" s="649"/>
      <c r="CP24" s="649"/>
      <c r="CQ24" s="650"/>
      <c r="CR24" s="626">
        <v>33587476</v>
      </c>
      <c r="CS24" s="627"/>
      <c r="CT24" s="627"/>
      <c r="CU24" s="627"/>
      <c r="CV24" s="627"/>
      <c r="CW24" s="627"/>
      <c r="CX24" s="627"/>
      <c r="CY24" s="628"/>
      <c r="CZ24" s="631">
        <v>52.9</v>
      </c>
      <c r="DA24" s="632"/>
      <c r="DB24" s="632"/>
      <c r="DC24" s="651"/>
      <c r="DD24" s="670">
        <v>20211843</v>
      </c>
      <c r="DE24" s="627"/>
      <c r="DF24" s="627"/>
      <c r="DG24" s="627"/>
      <c r="DH24" s="627"/>
      <c r="DI24" s="627"/>
      <c r="DJ24" s="627"/>
      <c r="DK24" s="628"/>
      <c r="DL24" s="670">
        <v>19841607</v>
      </c>
      <c r="DM24" s="627"/>
      <c r="DN24" s="627"/>
      <c r="DO24" s="627"/>
      <c r="DP24" s="627"/>
      <c r="DQ24" s="627"/>
      <c r="DR24" s="627"/>
      <c r="DS24" s="627"/>
      <c r="DT24" s="627"/>
      <c r="DU24" s="627"/>
      <c r="DV24" s="628"/>
      <c r="DW24" s="631">
        <v>53.4</v>
      </c>
      <c r="DX24" s="632"/>
      <c r="DY24" s="632"/>
      <c r="DZ24" s="632"/>
      <c r="EA24" s="632"/>
      <c r="EB24" s="632"/>
      <c r="EC24" s="633"/>
    </row>
    <row r="25" spans="2:133" ht="11.25" customHeight="1" x14ac:dyDescent="0.15">
      <c r="B25" s="634" t="s">
        <v>230</v>
      </c>
      <c r="C25" s="635"/>
      <c r="D25" s="635"/>
      <c r="E25" s="635"/>
      <c r="F25" s="635"/>
      <c r="G25" s="635"/>
      <c r="H25" s="635"/>
      <c r="I25" s="635"/>
      <c r="J25" s="635"/>
      <c r="K25" s="635"/>
      <c r="L25" s="635"/>
      <c r="M25" s="635"/>
      <c r="N25" s="635"/>
      <c r="O25" s="635"/>
      <c r="P25" s="635"/>
      <c r="Q25" s="636"/>
      <c r="R25" s="637">
        <v>1155503</v>
      </c>
      <c r="S25" s="638"/>
      <c r="T25" s="638"/>
      <c r="U25" s="638"/>
      <c r="V25" s="638"/>
      <c r="W25" s="638"/>
      <c r="X25" s="638"/>
      <c r="Y25" s="639"/>
      <c r="Z25" s="640">
        <v>1.8</v>
      </c>
      <c r="AA25" s="640"/>
      <c r="AB25" s="640"/>
      <c r="AC25" s="640"/>
      <c r="AD25" s="641">
        <v>38174</v>
      </c>
      <c r="AE25" s="641"/>
      <c r="AF25" s="641"/>
      <c r="AG25" s="641"/>
      <c r="AH25" s="641"/>
      <c r="AI25" s="641"/>
      <c r="AJ25" s="641"/>
      <c r="AK25" s="641"/>
      <c r="AL25" s="642">
        <v>0.1</v>
      </c>
      <c r="AM25" s="643"/>
      <c r="AN25" s="643"/>
      <c r="AO25" s="644"/>
      <c r="AP25" s="655" t="s">
        <v>231</v>
      </c>
      <c r="AQ25" s="656"/>
      <c r="AR25" s="656"/>
      <c r="AS25" s="656"/>
      <c r="AT25" s="656"/>
      <c r="AU25" s="656"/>
      <c r="AV25" s="656"/>
      <c r="AW25" s="656"/>
      <c r="AX25" s="656"/>
      <c r="AY25" s="656"/>
      <c r="AZ25" s="656"/>
      <c r="BA25" s="656"/>
      <c r="BB25" s="656"/>
      <c r="BC25" s="656"/>
      <c r="BD25" s="656"/>
      <c r="BE25" s="656"/>
      <c r="BF25" s="657"/>
      <c r="BG25" s="637" t="s">
        <v>68</v>
      </c>
      <c r="BH25" s="638"/>
      <c r="BI25" s="638"/>
      <c r="BJ25" s="638"/>
      <c r="BK25" s="638"/>
      <c r="BL25" s="638"/>
      <c r="BM25" s="638"/>
      <c r="BN25" s="639"/>
      <c r="BO25" s="640" t="s">
        <v>68</v>
      </c>
      <c r="BP25" s="640"/>
      <c r="BQ25" s="640"/>
      <c r="BR25" s="640"/>
      <c r="BS25" s="646" t="s">
        <v>68</v>
      </c>
      <c r="BT25" s="638"/>
      <c r="BU25" s="638"/>
      <c r="BV25" s="638"/>
      <c r="BW25" s="638"/>
      <c r="BX25" s="638"/>
      <c r="BY25" s="638"/>
      <c r="BZ25" s="638"/>
      <c r="CA25" s="638"/>
      <c r="CB25" s="647"/>
      <c r="CD25" s="652" t="s">
        <v>232</v>
      </c>
      <c r="CE25" s="653"/>
      <c r="CF25" s="653"/>
      <c r="CG25" s="653"/>
      <c r="CH25" s="653"/>
      <c r="CI25" s="653"/>
      <c r="CJ25" s="653"/>
      <c r="CK25" s="653"/>
      <c r="CL25" s="653"/>
      <c r="CM25" s="653"/>
      <c r="CN25" s="653"/>
      <c r="CO25" s="653"/>
      <c r="CP25" s="653"/>
      <c r="CQ25" s="654"/>
      <c r="CR25" s="637">
        <v>9074010</v>
      </c>
      <c r="CS25" s="671"/>
      <c r="CT25" s="671"/>
      <c r="CU25" s="671"/>
      <c r="CV25" s="671"/>
      <c r="CW25" s="671"/>
      <c r="CX25" s="671"/>
      <c r="CY25" s="672"/>
      <c r="CZ25" s="642">
        <v>14.3</v>
      </c>
      <c r="DA25" s="673"/>
      <c r="DB25" s="673"/>
      <c r="DC25" s="676"/>
      <c r="DD25" s="646">
        <v>8411052</v>
      </c>
      <c r="DE25" s="671"/>
      <c r="DF25" s="671"/>
      <c r="DG25" s="671"/>
      <c r="DH25" s="671"/>
      <c r="DI25" s="671"/>
      <c r="DJ25" s="671"/>
      <c r="DK25" s="672"/>
      <c r="DL25" s="646">
        <v>8116546</v>
      </c>
      <c r="DM25" s="671"/>
      <c r="DN25" s="671"/>
      <c r="DO25" s="671"/>
      <c r="DP25" s="671"/>
      <c r="DQ25" s="671"/>
      <c r="DR25" s="671"/>
      <c r="DS25" s="671"/>
      <c r="DT25" s="671"/>
      <c r="DU25" s="671"/>
      <c r="DV25" s="672"/>
      <c r="DW25" s="642">
        <v>21.8</v>
      </c>
      <c r="DX25" s="673"/>
      <c r="DY25" s="673"/>
      <c r="DZ25" s="673"/>
      <c r="EA25" s="673"/>
      <c r="EB25" s="673"/>
      <c r="EC25" s="674"/>
    </row>
    <row r="26" spans="2:133" ht="11.25" customHeight="1" x14ac:dyDescent="0.15">
      <c r="B26" s="634" t="s">
        <v>233</v>
      </c>
      <c r="C26" s="635"/>
      <c r="D26" s="635"/>
      <c r="E26" s="635"/>
      <c r="F26" s="635"/>
      <c r="G26" s="635"/>
      <c r="H26" s="635"/>
      <c r="I26" s="635"/>
      <c r="J26" s="635"/>
      <c r="K26" s="635"/>
      <c r="L26" s="635"/>
      <c r="M26" s="635"/>
      <c r="N26" s="635"/>
      <c r="O26" s="635"/>
      <c r="P26" s="635"/>
      <c r="Q26" s="636"/>
      <c r="R26" s="637">
        <v>594597</v>
      </c>
      <c r="S26" s="638"/>
      <c r="T26" s="638"/>
      <c r="U26" s="638"/>
      <c r="V26" s="638"/>
      <c r="W26" s="638"/>
      <c r="X26" s="638"/>
      <c r="Y26" s="639"/>
      <c r="Z26" s="640">
        <v>0.9</v>
      </c>
      <c r="AA26" s="640"/>
      <c r="AB26" s="640"/>
      <c r="AC26" s="640"/>
      <c r="AD26" s="641" t="s">
        <v>68</v>
      </c>
      <c r="AE26" s="641"/>
      <c r="AF26" s="641"/>
      <c r="AG26" s="641"/>
      <c r="AH26" s="641"/>
      <c r="AI26" s="641"/>
      <c r="AJ26" s="641"/>
      <c r="AK26" s="641"/>
      <c r="AL26" s="642" t="s">
        <v>68</v>
      </c>
      <c r="AM26" s="643"/>
      <c r="AN26" s="643"/>
      <c r="AO26" s="644"/>
      <c r="AP26" s="655" t="s">
        <v>234</v>
      </c>
      <c r="AQ26" s="675"/>
      <c r="AR26" s="675"/>
      <c r="AS26" s="675"/>
      <c r="AT26" s="675"/>
      <c r="AU26" s="675"/>
      <c r="AV26" s="675"/>
      <c r="AW26" s="675"/>
      <c r="AX26" s="675"/>
      <c r="AY26" s="675"/>
      <c r="AZ26" s="675"/>
      <c r="BA26" s="675"/>
      <c r="BB26" s="675"/>
      <c r="BC26" s="675"/>
      <c r="BD26" s="675"/>
      <c r="BE26" s="675"/>
      <c r="BF26" s="657"/>
      <c r="BG26" s="637" t="s">
        <v>68</v>
      </c>
      <c r="BH26" s="638"/>
      <c r="BI26" s="638"/>
      <c r="BJ26" s="638"/>
      <c r="BK26" s="638"/>
      <c r="BL26" s="638"/>
      <c r="BM26" s="638"/>
      <c r="BN26" s="639"/>
      <c r="BO26" s="640" t="s">
        <v>68</v>
      </c>
      <c r="BP26" s="640"/>
      <c r="BQ26" s="640"/>
      <c r="BR26" s="640"/>
      <c r="BS26" s="646" t="s">
        <v>68</v>
      </c>
      <c r="BT26" s="638"/>
      <c r="BU26" s="638"/>
      <c r="BV26" s="638"/>
      <c r="BW26" s="638"/>
      <c r="BX26" s="638"/>
      <c r="BY26" s="638"/>
      <c r="BZ26" s="638"/>
      <c r="CA26" s="638"/>
      <c r="CB26" s="647"/>
      <c r="CD26" s="652" t="s">
        <v>235</v>
      </c>
      <c r="CE26" s="653"/>
      <c r="CF26" s="653"/>
      <c r="CG26" s="653"/>
      <c r="CH26" s="653"/>
      <c r="CI26" s="653"/>
      <c r="CJ26" s="653"/>
      <c r="CK26" s="653"/>
      <c r="CL26" s="653"/>
      <c r="CM26" s="653"/>
      <c r="CN26" s="653"/>
      <c r="CO26" s="653"/>
      <c r="CP26" s="653"/>
      <c r="CQ26" s="654"/>
      <c r="CR26" s="637">
        <v>5907800</v>
      </c>
      <c r="CS26" s="638"/>
      <c r="CT26" s="638"/>
      <c r="CU26" s="638"/>
      <c r="CV26" s="638"/>
      <c r="CW26" s="638"/>
      <c r="CX26" s="638"/>
      <c r="CY26" s="639"/>
      <c r="CZ26" s="642">
        <v>9.3000000000000007</v>
      </c>
      <c r="DA26" s="673"/>
      <c r="DB26" s="673"/>
      <c r="DC26" s="676"/>
      <c r="DD26" s="646">
        <v>5325983</v>
      </c>
      <c r="DE26" s="638"/>
      <c r="DF26" s="638"/>
      <c r="DG26" s="638"/>
      <c r="DH26" s="638"/>
      <c r="DI26" s="638"/>
      <c r="DJ26" s="638"/>
      <c r="DK26" s="639"/>
      <c r="DL26" s="646" t="s">
        <v>68</v>
      </c>
      <c r="DM26" s="638"/>
      <c r="DN26" s="638"/>
      <c r="DO26" s="638"/>
      <c r="DP26" s="638"/>
      <c r="DQ26" s="638"/>
      <c r="DR26" s="638"/>
      <c r="DS26" s="638"/>
      <c r="DT26" s="638"/>
      <c r="DU26" s="638"/>
      <c r="DV26" s="639"/>
      <c r="DW26" s="642" t="s">
        <v>68</v>
      </c>
      <c r="DX26" s="673"/>
      <c r="DY26" s="673"/>
      <c r="DZ26" s="673"/>
      <c r="EA26" s="673"/>
      <c r="EB26" s="673"/>
      <c r="EC26" s="674"/>
    </row>
    <row r="27" spans="2:133" ht="11.25" customHeight="1" x14ac:dyDescent="0.15">
      <c r="B27" s="634" t="s">
        <v>236</v>
      </c>
      <c r="C27" s="635"/>
      <c r="D27" s="635"/>
      <c r="E27" s="635"/>
      <c r="F27" s="635"/>
      <c r="G27" s="635"/>
      <c r="H27" s="635"/>
      <c r="I27" s="635"/>
      <c r="J27" s="635"/>
      <c r="K27" s="635"/>
      <c r="L27" s="635"/>
      <c r="M27" s="635"/>
      <c r="N27" s="635"/>
      <c r="O27" s="635"/>
      <c r="P27" s="635"/>
      <c r="Q27" s="636"/>
      <c r="R27" s="637">
        <v>10466816</v>
      </c>
      <c r="S27" s="638"/>
      <c r="T27" s="638"/>
      <c r="U27" s="638"/>
      <c r="V27" s="638"/>
      <c r="W27" s="638"/>
      <c r="X27" s="638"/>
      <c r="Y27" s="639"/>
      <c r="Z27" s="640">
        <v>16.100000000000001</v>
      </c>
      <c r="AA27" s="640"/>
      <c r="AB27" s="640"/>
      <c r="AC27" s="640"/>
      <c r="AD27" s="641" t="s">
        <v>68</v>
      </c>
      <c r="AE27" s="641"/>
      <c r="AF27" s="641"/>
      <c r="AG27" s="641"/>
      <c r="AH27" s="641"/>
      <c r="AI27" s="641"/>
      <c r="AJ27" s="641"/>
      <c r="AK27" s="641"/>
      <c r="AL27" s="642" t="s">
        <v>68</v>
      </c>
      <c r="AM27" s="643"/>
      <c r="AN27" s="643"/>
      <c r="AO27" s="644"/>
      <c r="AP27" s="634" t="s">
        <v>237</v>
      </c>
      <c r="AQ27" s="635"/>
      <c r="AR27" s="635"/>
      <c r="AS27" s="635"/>
      <c r="AT27" s="635"/>
      <c r="AU27" s="635"/>
      <c r="AV27" s="635"/>
      <c r="AW27" s="635"/>
      <c r="AX27" s="635"/>
      <c r="AY27" s="635"/>
      <c r="AZ27" s="635"/>
      <c r="BA27" s="635"/>
      <c r="BB27" s="635"/>
      <c r="BC27" s="635"/>
      <c r="BD27" s="635"/>
      <c r="BE27" s="635"/>
      <c r="BF27" s="636"/>
      <c r="BG27" s="637">
        <v>24518719</v>
      </c>
      <c r="BH27" s="638"/>
      <c r="BI27" s="638"/>
      <c r="BJ27" s="638"/>
      <c r="BK27" s="638"/>
      <c r="BL27" s="638"/>
      <c r="BM27" s="638"/>
      <c r="BN27" s="639"/>
      <c r="BO27" s="640">
        <v>100</v>
      </c>
      <c r="BP27" s="640"/>
      <c r="BQ27" s="640"/>
      <c r="BR27" s="640"/>
      <c r="BS27" s="646">
        <v>366025</v>
      </c>
      <c r="BT27" s="638"/>
      <c r="BU27" s="638"/>
      <c r="BV27" s="638"/>
      <c r="BW27" s="638"/>
      <c r="BX27" s="638"/>
      <c r="BY27" s="638"/>
      <c r="BZ27" s="638"/>
      <c r="CA27" s="638"/>
      <c r="CB27" s="647"/>
      <c r="CD27" s="652" t="s">
        <v>238</v>
      </c>
      <c r="CE27" s="653"/>
      <c r="CF27" s="653"/>
      <c r="CG27" s="653"/>
      <c r="CH27" s="653"/>
      <c r="CI27" s="653"/>
      <c r="CJ27" s="653"/>
      <c r="CK27" s="653"/>
      <c r="CL27" s="653"/>
      <c r="CM27" s="653"/>
      <c r="CN27" s="653"/>
      <c r="CO27" s="653"/>
      <c r="CP27" s="653"/>
      <c r="CQ27" s="654"/>
      <c r="CR27" s="637">
        <v>17744462</v>
      </c>
      <c r="CS27" s="671"/>
      <c r="CT27" s="671"/>
      <c r="CU27" s="671"/>
      <c r="CV27" s="671"/>
      <c r="CW27" s="671"/>
      <c r="CX27" s="671"/>
      <c r="CY27" s="672"/>
      <c r="CZ27" s="642">
        <v>28</v>
      </c>
      <c r="DA27" s="673"/>
      <c r="DB27" s="673"/>
      <c r="DC27" s="676"/>
      <c r="DD27" s="646">
        <v>5294816</v>
      </c>
      <c r="DE27" s="671"/>
      <c r="DF27" s="671"/>
      <c r="DG27" s="671"/>
      <c r="DH27" s="671"/>
      <c r="DI27" s="671"/>
      <c r="DJ27" s="671"/>
      <c r="DK27" s="672"/>
      <c r="DL27" s="646">
        <v>5294816</v>
      </c>
      <c r="DM27" s="671"/>
      <c r="DN27" s="671"/>
      <c r="DO27" s="671"/>
      <c r="DP27" s="671"/>
      <c r="DQ27" s="671"/>
      <c r="DR27" s="671"/>
      <c r="DS27" s="671"/>
      <c r="DT27" s="671"/>
      <c r="DU27" s="671"/>
      <c r="DV27" s="672"/>
      <c r="DW27" s="642">
        <v>14.2</v>
      </c>
      <c r="DX27" s="673"/>
      <c r="DY27" s="673"/>
      <c r="DZ27" s="673"/>
      <c r="EA27" s="673"/>
      <c r="EB27" s="673"/>
      <c r="EC27" s="674"/>
    </row>
    <row r="28" spans="2:133" ht="11.25" customHeight="1" x14ac:dyDescent="0.15">
      <c r="B28" s="679" t="s">
        <v>239</v>
      </c>
      <c r="C28" s="680"/>
      <c r="D28" s="680"/>
      <c r="E28" s="680"/>
      <c r="F28" s="680"/>
      <c r="G28" s="680"/>
      <c r="H28" s="680"/>
      <c r="I28" s="680"/>
      <c r="J28" s="680"/>
      <c r="K28" s="680"/>
      <c r="L28" s="680"/>
      <c r="M28" s="680"/>
      <c r="N28" s="680"/>
      <c r="O28" s="680"/>
      <c r="P28" s="680"/>
      <c r="Q28" s="681"/>
      <c r="R28" s="637" t="s">
        <v>68</v>
      </c>
      <c r="S28" s="638"/>
      <c r="T28" s="638"/>
      <c r="U28" s="638"/>
      <c r="V28" s="638"/>
      <c r="W28" s="638"/>
      <c r="X28" s="638"/>
      <c r="Y28" s="639"/>
      <c r="Z28" s="640" t="s">
        <v>68</v>
      </c>
      <c r="AA28" s="640"/>
      <c r="AB28" s="640"/>
      <c r="AC28" s="640"/>
      <c r="AD28" s="641" t="s">
        <v>68</v>
      </c>
      <c r="AE28" s="641"/>
      <c r="AF28" s="641"/>
      <c r="AG28" s="641"/>
      <c r="AH28" s="641"/>
      <c r="AI28" s="641"/>
      <c r="AJ28" s="641"/>
      <c r="AK28" s="641"/>
      <c r="AL28" s="642" t="s">
        <v>68</v>
      </c>
      <c r="AM28" s="643"/>
      <c r="AN28" s="643"/>
      <c r="AO28" s="644"/>
      <c r="AP28" s="682"/>
      <c r="AQ28" s="683"/>
      <c r="AR28" s="683"/>
      <c r="AS28" s="683"/>
      <c r="AT28" s="683"/>
      <c r="AU28" s="683"/>
      <c r="AV28" s="683"/>
      <c r="AW28" s="683"/>
      <c r="AX28" s="683"/>
      <c r="AY28" s="683"/>
      <c r="AZ28" s="683"/>
      <c r="BA28" s="683"/>
      <c r="BB28" s="683"/>
      <c r="BC28" s="683"/>
      <c r="BD28" s="683"/>
      <c r="BE28" s="683"/>
      <c r="BF28" s="684"/>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2" t="s">
        <v>240</v>
      </c>
      <c r="CE28" s="653"/>
      <c r="CF28" s="653"/>
      <c r="CG28" s="653"/>
      <c r="CH28" s="653"/>
      <c r="CI28" s="653"/>
      <c r="CJ28" s="653"/>
      <c r="CK28" s="653"/>
      <c r="CL28" s="653"/>
      <c r="CM28" s="653"/>
      <c r="CN28" s="653"/>
      <c r="CO28" s="653"/>
      <c r="CP28" s="653"/>
      <c r="CQ28" s="654"/>
      <c r="CR28" s="637">
        <v>6769004</v>
      </c>
      <c r="CS28" s="638"/>
      <c r="CT28" s="638"/>
      <c r="CU28" s="638"/>
      <c r="CV28" s="638"/>
      <c r="CW28" s="638"/>
      <c r="CX28" s="638"/>
      <c r="CY28" s="639"/>
      <c r="CZ28" s="642">
        <v>10.7</v>
      </c>
      <c r="DA28" s="673"/>
      <c r="DB28" s="673"/>
      <c r="DC28" s="676"/>
      <c r="DD28" s="646">
        <v>6505975</v>
      </c>
      <c r="DE28" s="638"/>
      <c r="DF28" s="638"/>
      <c r="DG28" s="638"/>
      <c r="DH28" s="638"/>
      <c r="DI28" s="638"/>
      <c r="DJ28" s="638"/>
      <c r="DK28" s="639"/>
      <c r="DL28" s="646">
        <v>6430245</v>
      </c>
      <c r="DM28" s="638"/>
      <c r="DN28" s="638"/>
      <c r="DO28" s="638"/>
      <c r="DP28" s="638"/>
      <c r="DQ28" s="638"/>
      <c r="DR28" s="638"/>
      <c r="DS28" s="638"/>
      <c r="DT28" s="638"/>
      <c r="DU28" s="638"/>
      <c r="DV28" s="639"/>
      <c r="DW28" s="642">
        <v>17.3</v>
      </c>
      <c r="DX28" s="673"/>
      <c r="DY28" s="673"/>
      <c r="DZ28" s="673"/>
      <c r="EA28" s="673"/>
      <c r="EB28" s="673"/>
      <c r="EC28" s="674"/>
    </row>
    <row r="29" spans="2:133" ht="11.25" customHeight="1" x14ac:dyDescent="0.15">
      <c r="B29" s="634" t="s">
        <v>241</v>
      </c>
      <c r="C29" s="635"/>
      <c r="D29" s="635"/>
      <c r="E29" s="635"/>
      <c r="F29" s="635"/>
      <c r="G29" s="635"/>
      <c r="H29" s="635"/>
      <c r="I29" s="635"/>
      <c r="J29" s="635"/>
      <c r="K29" s="635"/>
      <c r="L29" s="635"/>
      <c r="M29" s="635"/>
      <c r="N29" s="635"/>
      <c r="O29" s="635"/>
      <c r="P29" s="635"/>
      <c r="Q29" s="636"/>
      <c r="R29" s="637">
        <v>4467107</v>
      </c>
      <c r="S29" s="638"/>
      <c r="T29" s="638"/>
      <c r="U29" s="638"/>
      <c r="V29" s="638"/>
      <c r="W29" s="638"/>
      <c r="X29" s="638"/>
      <c r="Y29" s="639"/>
      <c r="Z29" s="640">
        <v>6.9</v>
      </c>
      <c r="AA29" s="640"/>
      <c r="AB29" s="640"/>
      <c r="AC29" s="640"/>
      <c r="AD29" s="641" t="s">
        <v>68</v>
      </c>
      <c r="AE29" s="641"/>
      <c r="AF29" s="641"/>
      <c r="AG29" s="641"/>
      <c r="AH29" s="641"/>
      <c r="AI29" s="641"/>
      <c r="AJ29" s="641"/>
      <c r="AK29" s="641"/>
      <c r="AL29" s="642" t="s">
        <v>68</v>
      </c>
      <c r="AM29" s="643"/>
      <c r="AN29" s="643"/>
      <c r="AO29" s="644"/>
      <c r="AP29" s="616" t="s">
        <v>161</v>
      </c>
      <c r="AQ29" s="617"/>
      <c r="AR29" s="617"/>
      <c r="AS29" s="617"/>
      <c r="AT29" s="617"/>
      <c r="AU29" s="617"/>
      <c r="AV29" s="617"/>
      <c r="AW29" s="617"/>
      <c r="AX29" s="617"/>
      <c r="AY29" s="617"/>
      <c r="AZ29" s="617"/>
      <c r="BA29" s="617"/>
      <c r="BB29" s="617"/>
      <c r="BC29" s="617"/>
      <c r="BD29" s="617"/>
      <c r="BE29" s="617"/>
      <c r="BF29" s="618"/>
      <c r="BG29" s="616" t="s">
        <v>242</v>
      </c>
      <c r="BH29" s="677"/>
      <c r="BI29" s="677"/>
      <c r="BJ29" s="677"/>
      <c r="BK29" s="677"/>
      <c r="BL29" s="677"/>
      <c r="BM29" s="677"/>
      <c r="BN29" s="677"/>
      <c r="BO29" s="677"/>
      <c r="BP29" s="677"/>
      <c r="BQ29" s="678"/>
      <c r="BR29" s="616" t="s">
        <v>243</v>
      </c>
      <c r="BS29" s="677"/>
      <c r="BT29" s="677"/>
      <c r="BU29" s="677"/>
      <c r="BV29" s="677"/>
      <c r="BW29" s="677"/>
      <c r="BX29" s="677"/>
      <c r="BY29" s="677"/>
      <c r="BZ29" s="677"/>
      <c r="CA29" s="677"/>
      <c r="CB29" s="678"/>
      <c r="CD29" s="694" t="s">
        <v>244</v>
      </c>
      <c r="CE29" s="695"/>
      <c r="CF29" s="652" t="s">
        <v>245</v>
      </c>
      <c r="CG29" s="653"/>
      <c r="CH29" s="653"/>
      <c r="CI29" s="653"/>
      <c r="CJ29" s="653"/>
      <c r="CK29" s="653"/>
      <c r="CL29" s="653"/>
      <c r="CM29" s="653"/>
      <c r="CN29" s="653"/>
      <c r="CO29" s="653"/>
      <c r="CP29" s="653"/>
      <c r="CQ29" s="654"/>
      <c r="CR29" s="637">
        <v>6769004</v>
      </c>
      <c r="CS29" s="671"/>
      <c r="CT29" s="671"/>
      <c r="CU29" s="671"/>
      <c r="CV29" s="671"/>
      <c r="CW29" s="671"/>
      <c r="CX29" s="671"/>
      <c r="CY29" s="672"/>
      <c r="CZ29" s="642">
        <v>10.7</v>
      </c>
      <c r="DA29" s="673"/>
      <c r="DB29" s="673"/>
      <c r="DC29" s="676"/>
      <c r="DD29" s="646">
        <v>6505975</v>
      </c>
      <c r="DE29" s="671"/>
      <c r="DF29" s="671"/>
      <c r="DG29" s="671"/>
      <c r="DH29" s="671"/>
      <c r="DI29" s="671"/>
      <c r="DJ29" s="671"/>
      <c r="DK29" s="672"/>
      <c r="DL29" s="646">
        <v>6430245</v>
      </c>
      <c r="DM29" s="671"/>
      <c r="DN29" s="671"/>
      <c r="DO29" s="671"/>
      <c r="DP29" s="671"/>
      <c r="DQ29" s="671"/>
      <c r="DR29" s="671"/>
      <c r="DS29" s="671"/>
      <c r="DT29" s="671"/>
      <c r="DU29" s="671"/>
      <c r="DV29" s="672"/>
      <c r="DW29" s="642">
        <v>17.3</v>
      </c>
      <c r="DX29" s="673"/>
      <c r="DY29" s="673"/>
      <c r="DZ29" s="673"/>
      <c r="EA29" s="673"/>
      <c r="EB29" s="673"/>
      <c r="EC29" s="674"/>
    </row>
    <row r="30" spans="2:133" ht="11.25" customHeight="1" x14ac:dyDescent="0.15">
      <c r="B30" s="634" t="s">
        <v>246</v>
      </c>
      <c r="C30" s="635"/>
      <c r="D30" s="635"/>
      <c r="E30" s="635"/>
      <c r="F30" s="635"/>
      <c r="G30" s="635"/>
      <c r="H30" s="635"/>
      <c r="I30" s="635"/>
      <c r="J30" s="635"/>
      <c r="K30" s="635"/>
      <c r="L30" s="635"/>
      <c r="M30" s="635"/>
      <c r="N30" s="635"/>
      <c r="O30" s="635"/>
      <c r="P30" s="635"/>
      <c r="Q30" s="636"/>
      <c r="R30" s="637">
        <v>265131</v>
      </c>
      <c r="S30" s="638"/>
      <c r="T30" s="638"/>
      <c r="U30" s="638"/>
      <c r="V30" s="638"/>
      <c r="W30" s="638"/>
      <c r="X30" s="638"/>
      <c r="Y30" s="639"/>
      <c r="Z30" s="640">
        <v>0.4</v>
      </c>
      <c r="AA30" s="640"/>
      <c r="AB30" s="640"/>
      <c r="AC30" s="640"/>
      <c r="AD30" s="641">
        <v>121434</v>
      </c>
      <c r="AE30" s="641"/>
      <c r="AF30" s="641"/>
      <c r="AG30" s="641"/>
      <c r="AH30" s="641"/>
      <c r="AI30" s="641"/>
      <c r="AJ30" s="641"/>
      <c r="AK30" s="641"/>
      <c r="AL30" s="642">
        <v>0.3</v>
      </c>
      <c r="AM30" s="643"/>
      <c r="AN30" s="643"/>
      <c r="AO30" s="644"/>
      <c r="AP30" s="685" t="s">
        <v>247</v>
      </c>
      <c r="AQ30" s="686"/>
      <c r="AR30" s="686"/>
      <c r="AS30" s="686"/>
      <c r="AT30" s="691" t="s">
        <v>248</v>
      </c>
      <c r="AU30" s="86"/>
      <c r="AV30" s="86"/>
      <c r="AW30" s="86"/>
      <c r="AX30" s="623" t="s">
        <v>127</v>
      </c>
      <c r="AY30" s="624"/>
      <c r="AZ30" s="624"/>
      <c r="BA30" s="624"/>
      <c r="BB30" s="624"/>
      <c r="BC30" s="624"/>
      <c r="BD30" s="624"/>
      <c r="BE30" s="624"/>
      <c r="BF30" s="625"/>
      <c r="BG30" s="703">
        <v>99.2</v>
      </c>
      <c r="BH30" s="704"/>
      <c r="BI30" s="704"/>
      <c r="BJ30" s="704"/>
      <c r="BK30" s="704"/>
      <c r="BL30" s="704"/>
      <c r="BM30" s="632">
        <v>96.7</v>
      </c>
      <c r="BN30" s="704"/>
      <c r="BO30" s="704"/>
      <c r="BP30" s="704"/>
      <c r="BQ30" s="705"/>
      <c r="BR30" s="703">
        <v>99</v>
      </c>
      <c r="BS30" s="704"/>
      <c r="BT30" s="704"/>
      <c r="BU30" s="704"/>
      <c r="BV30" s="704"/>
      <c r="BW30" s="704"/>
      <c r="BX30" s="632">
        <v>96</v>
      </c>
      <c r="BY30" s="704"/>
      <c r="BZ30" s="704"/>
      <c r="CA30" s="704"/>
      <c r="CB30" s="705"/>
      <c r="CD30" s="696"/>
      <c r="CE30" s="697"/>
      <c r="CF30" s="652" t="s">
        <v>249</v>
      </c>
      <c r="CG30" s="653"/>
      <c r="CH30" s="653"/>
      <c r="CI30" s="653"/>
      <c r="CJ30" s="653"/>
      <c r="CK30" s="653"/>
      <c r="CL30" s="653"/>
      <c r="CM30" s="653"/>
      <c r="CN30" s="653"/>
      <c r="CO30" s="653"/>
      <c r="CP30" s="653"/>
      <c r="CQ30" s="654"/>
      <c r="CR30" s="637">
        <v>6420678</v>
      </c>
      <c r="CS30" s="638"/>
      <c r="CT30" s="638"/>
      <c r="CU30" s="638"/>
      <c r="CV30" s="638"/>
      <c r="CW30" s="638"/>
      <c r="CX30" s="638"/>
      <c r="CY30" s="639"/>
      <c r="CZ30" s="642">
        <v>10.1</v>
      </c>
      <c r="DA30" s="673"/>
      <c r="DB30" s="673"/>
      <c r="DC30" s="676"/>
      <c r="DD30" s="646">
        <v>6168662</v>
      </c>
      <c r="DE30" s="638"/>
      <c r="DF30" s="638"/>
      <c r="DG30" s="638"/>
      <c r="DH30" s="638"/>
      <c r="DI30" s="638"/>
      <c r="DJ30" s="638"/>
      <c r="DK30" s="639"/>
      <c r="DL30" s="646">
        <v>6092932</v>
      </c>
      <c r="DM30" s="638"/>
      <c r="DN30" s="638"/>
      <c r="DO30" s="638"/>
      <c r="DP30" s="638"/>
      <c r="DQ30" s="638"/>
      <c r="DR30" s="638"/>
      <c r="DS30" s="638"/>
      <c r="DT30" s="638"/>
      <c r="DU30" s="638"/>
      <c r="DV30" s="639"/>
      <c r="DW30" s="642">
        <v>16.399999999999999</v>
      </c>
      <c r="DX30" s="673"/>
      <c r="DY30" s="673"/>
      <c r="DZ30" s="673"/>
      <c r="EA30" s="673"/>
      <c r="EB30" s="673"/>
      <c r="EC30" s="674"/>
    </row>
    <row r="31" spans="2:133" ht="11.25" customHeight="1" x14ac:dyDescent="0.15">
      <c r="B31" s="634" t="s">
        <v>250</v>
      </c>
      <c r="C31" s="635"/>
      <c r="D31" s="635"/>
      <c r="E31" s="635"/>
      <c r="F31" s="635"/>
      <c r="G31" s="635"/>
      <c r="H31" s="635"/>
      <c r="I31" s="635"/>
      <c r="J31" s="635"/>
      <c r="K31" s="635"/>
      <c r="L31" s="635"/>
      <c r="M31" s="635"/>
      <c r="N31" s="635"/>
      <c r="O31" s="635"/>
      <c r="P31" s="635"/>
      <c r="Q31" s="636"/>
      <c r="R31" s="637">
        <v>75277</v>
      </c>
      <c r="S31" s="638"/>
      <c r="T31" s="638"/>
      <c r="U31" s="638"/>
      <c r="V31" s="638"/>
      <c r="W31" s="638"/>
      <c r="X31" s="638"/>
      <c r="Y31" s="639"/>
      <c r="Z31" s="640">
        <v>0.1</v>
      </c>
      <c r="AA31" s="640"/>
      <c r="AB31" s="640"/>
      <c r="AC31" s="640"/>
      <c r="AD31" s="641" t="s">
        <v>68</v>
      </c>
      <c r="AE31" s="641"/>
      <c r="AF31" s="641"/>
      <c r="AG31" s="641"/>
      <c r="AH31" s="641"/>
      <c r="AI31" s="641"/>
      <c r="AJ31" s="641"/>
      <c r="AK31" s="641"/>
      <c r="AL31" s="642" t="s">
        <v>68</v>
      </c>
      <c r="AM31" s="643"/>
      <c r="AN31" s="643"/>
      <c r="AO31" s="644"/>
      <c r="AP31" s="687"/>
      <c r="AQ31" s="688"/>
      <c r="AR31" s="688"/>
      <c r="AS31" s="688"/>
      <c r="AT31" s="692"/>
      <c r="AU31" s="85" t="s">
        <v>251</v>
      </c>
      <c r="AV31" s="85"/>
      <c r="AW31" s="85"/>
      <c r="AX31" s="634" t="s">
        <v>252</v>
      </c>
      <c r="AY31" s="635"/>
      <c r="AZ31" s="635"/>
      <c r="BA31" s="635"/>
      <c r="BB31" s="635"/>
      <c r="BC31" s="635"/>
      <c r="BD31" s="635"/>
      <c r="BE31" s="635"/>
      <c r="BF31" s="636"/>
      <c r="BG31" s="700">
        <v>99.3</v>
      </c>
      <c r="BH31" s="671"/>
      <c r="BI31" s="671"/>
      <c r="BJ31" s="671"/>
      <c r="BK31" s="671"/>
      <c r="BL31" s="671"/>
      <c r="BM31" s="643">
        <v>97.4</v>
      </c>
      <c r="BN31" s="701"/>
      <c r="BO31" s="701"/>
      <c r="BP31" s="701"/>
      <c r="BQ31" s="702"/>
      <c r="BR31" s="700">
        <v>99.1</v>
      </c>
      <c r="BS31" s="671"/>
      <c r="BT31" s="671"/>
      <c r="BU31" s="671"/>
      <c r="BV31" s="671"/>
      <c r="BW31" s="671"/>
      <c r="BX31" s="643">
        <v>96.9</v>
      </c>
      <c r="BY31" s="701"/>
      <c r="BZ31" s="701"/>
      <c r="CA31" s="701"/>
      <c r="CB31" s="702"/>
      <c r="CD31" s="696"/>
      <c r="CE31" s="697"/>
      <c r="CF31" s="652" t="s">
        <v>253</v>
      </c>
      <c r="CG31" s="653"/>
      <c r="CH31" s="653"/>
      <c r="CI31" s="653"/>
      <c r="CJ31" s="653"/>
      <c r="CK31" s="653"/>
      <c r="CL31" s="653"/>
      <c r="CM31" s="653"/>
      <c r="CN31" s="653"/>
      <c r="CO31" s="653"/>
      <c r="CP31" s="653"/>
      <c r="CQ31" s="654"/>
      <c r="CR31" s="637">
        <v>348326</v>
      </c>
      <c r="CS31" s="671"/>
      <c r="CT31" s="671"/>
      <c r="CU31" s="671"/>
      <c r="CV31" s="671"/>
      <c r="CW31" s="671"/>
      <c r="CX31" s="671"/>
      <c r="CY31" s="672"/>
      <c r="CZ31" s="642">
        <v>0.5</v>
      </c>
      <c r="DA31" s="673"/>
      <c r="DB31" s="673"/>
      <c r="DC31" s="676"/>
      <c r="DD31" s="646">
        <v>337313</v>
      </c>
      <c r="DE31" s="671"/>
      <c r="DF31" s="671"/>
      <c r="DG31" s="671"/>
      <c r="DH31" s="671"/>
      <c r="DI31" s="671"/>
      <c r="DJ31" s="671"/>
      <c r="DK31" s="672"/>
      <c r="DL31" s="646">
        <v>337313</v>
      </c>
      <c r="DM31" s="671"/>
      <c r="DN31" s="671"/>
      <c r="DO31" s="671"/>
      <c r="DP31" s="671"/>
      <c r="DQ31" s="671"/>
      <c r="DR31" s="671"/>
      <c r="DS31" s="671"/>
      <c r="DT31" s="671"/>
      <c r="DU31" s="671"/>
      <c r="DV31" s="672"/>
      <c r="DW31" s="642">
        <v>0.9</v>
      </c>
      <c r="DX31" s="673"/>
      <c r="DY31" s="673"/>
      <c r="DZ31" s="673"/>
      <c r="EA31" s="673"/>
      <c r="EB31" s="673"/>
      <c r="EC31" s="674"/>
    </row>
    <row r="32" spans="2:133" ht="11.25" customHeight="1" x14ac:dyDescent="0.15">
      <c r="B32" s="634" t="s">
        <v>254</v>
      </c>
      <c r="C32" s="635"/>
      <c r="D32" s="635"/>
      <c r="E32" s="635"/>
      <c r="F32" s="635"/>
      <c r="G32" s="635"/>
      <c r="H32" s="635"/>
      <c r="I32" s="635"/>
      <c r="J32" s="635"/>
      <c r="K32" s="635"/>
      <c r="L32" s="635"/>
      <c r="M32" s="635"/>
      <c r="N32" s="635"/>
      <c r="O32" s="635"/>
      <c r="P32" s="635"/>
      <c r="Q32" s="636"/>
      <c r="R32" s="637">
        <v>1755409</v>
      </c>
      <c r="S32" s="638"/>
      <c r="T32" s="638"/>
      <c r="U32" s="638"/>
      <c r="V32" s="638"/>
      <c r="W32" s="638"/>
      <c r="X32" s="638"/>
      <c r="Y32" s="639"/>
      <c r="Z32" s="640">
        <v>2.7</v>
      </c>
      <c r="AA32" s="640"/>
      <c r="AB32" s="640"/>
      <c r="AC32" s="640"/>
      <c r="AD32" s="641" t="s">
        <v>68</v>
      </c>
      <c r="AE32" s="641"/>
      <c r="AF32" s="641"/>
      <c r="AG32" s="641"/>
      <c r="AH32" s="641"/>
      <c r="AI32" s="641"/>
      <c r="AJ32" s="641"/>
      <c r="AK32" s="641"/>
      <c r="AL32" s="642" t="s">
        <v>68</v>
      </c>
      <c r="AM32" s="643"/>
      <c r="AN32" s="643"/>
      <c r="AO32" s="644"/>
      <c r="AP32" s="689"/>
      <c r="AQ32" s="690"/>
      <c r="AR32" s="690"/>
      <c r="AS32" s="690"/>
      <c r="AT32" s="693"/>
      <c r="AU32" s="87"/>
      <c r="AV32" s="87"/>
      <c r="AW32" s="87"/>
      <c r="AX32" s="682" t="s">
        <v>255</v>
      </c>
      <c r="AY32" s="683"/>
      <c r="AZ32" s="683"/>
      <c r="BA32" s="683"/>
      <c r="BB32" s="683"/>
      <c r="BC32" s="683"/>
      <c r="BD32" s="683"/>
      <c r="BE32" s="683"/>
      <c r="BF32" s="684"/>
      <c r="BG32" s="706">
        <v>99.1</v>
      </c>
      <c r="BH32" s="707"/>
      <c r="BI32" s="707"/>
      <c r="BJ32" s="707"/>
      <c r="BK32" s="707"/>
      <c r="BL32" s="707"/>
      <c r="BM32" s="708">
        <v>95.7</v>
      </c>
      <c r="BN32" s="707"/>
      <c r="BO32" s="707"/>
      <c r="BP32" s="707"/>
      <c r="BQ32" s="709"/>
      <c r="BR32" s="706">
        <v>98.8</v>
      </c>
      <c r="BS32" s="707"/>
      <c r="BT32" s="707"/>
      <c r="BU32" s="707"/>
      <c r="BV32" s="707"/>
      <c r="BW32" s="707"/>
      <c r="BX32" s="708">
        <v>95</v>
      </c>
      <c r="BY32" s="707"/>
      <c r="BZ32" s="707"/>
      <c r="CA32" s="707"/>
      <c r="CB32" s="709"/>
      <c r="CD32" s="698"/>
      <c r="CE32" s="699"/>
      <c r="CF32" s="652" t="s">
        <v>256</v>
      </c>
      <c r="CG32" s="653"/>
      <c r="CH32" s="653"/>
      <c r="CI32" s="653"/>
      <c r="CJ32" s="653"/>
      <c r="CK32" s="653"/>
      <c r="CL32" s="653"/>
      <c r="CM32" s="653"/>
      <c r="CN32" s="653"/>
      <c r="CO32" s="653"/>
      <c r="CP32" s="653"/>
      <c r="CQ32" s="654"/>
      <c r="CR32" s="637" t="s">
        <v>68</v>
      </c>
      <c r="CS32" s="638"/>
      <c r="CT32" s="638"/>
      <c r="CU32" s="638"/>
      <c r="CV32" s="638"/>
      <c r="CW32" s="638"/>
      <c r="CX32" s="638"/>
      <c r="CY32" s="639"/>
      <c r="CZ32" s="642" t="s">
        <v>68</v>
      </c>
      <c r="DA32" s="673"/>
      <c r="DB32" s="673"/>
      <c r="DC32" s="676"/>
      <c r="DD32" s="646" t="s">
        <v>68</v>
      </c>
      <c r="DE32" s="638"/>
      <c r="DF32" s="638"/>
      <c r="DG32" s="638"/>
      <c r="DH32" s="638"/>
      <c r="DI32" s="638"/>
      <c r="DJ32" s="638"/>
      <c r="DK32" s="639"/>
      <c r="DL32" s="646" t="s">
        <v>68</v>
      </c>
      <c r="DM32" s="638"/>
      <c r="DN32" s="638"/>
      <c r="DO32" s="638"/>
      <c r="DP32" s="638"/>
      <c r="DQ32" s="638"/>
      <c r="DR32" s="638"/>
      <c r="DS32" s="638"/>
      <c r="DT32" s="638"/>
      <c r="DU32" s="638"/>
      <c r="DV32" s="639"/>
      <c r="DW32" s="642" t="s">
        <v>68</v>
      </c>
      <c r="DX32" s="673"/>
      <c r="DY32" s="673"/>
      <c r="DZ32" s="673"/>
      <c r="EA32" s="673"/>
      <c r="EB32" s="673"/>
      <c r="EC32" s="674"/>
    </row>
    <row r="33" spans="2:133" ht="11.25" customHeight="1" x14ac:dyDescent="0.15">
      <c r="B33" s="634" t="s">
        <v>257</v>
      </c>
      <c r="C33" s="635"/>
      <c r="D33" s="635"/>
      <c r="E33" s="635"/>
      <c r="F33" s="635"/>
      <c r="G33" s="635"/>
      <c r="H33" s="635"/>
      <c r="I33" s="635"/>
      <c r="J33" s="635"/>
      <c r="K33" s="635"/>
      <c r="L33" s="635"/>
      <c r="M33" s="635"/>
      <c r="N33" s="635"/>
      <c r="O33" s="635"/>
      <c r="P33" s="635"/>
      <c r="Q33" s="636"/>
      <c r="R33" s="637">
        <v>1478085</v>
      </c>
      <c r="S33" s="638"/>
      <c r="T33" s="638"/>
      <c r="U33" s="638"/>
      <c r="V33" s="638"/>
      <c r="W33" s="638"/>
      <c r="X33" s="638"/>
      <c r="Y33" s="639"/>
      <c r="Z33" s="640">
        <v>2.2999999999999998</v>
      </c>
      <c r="AA33" s="640"/>
      <c r="AB33" s="640"/>
      <c r="AC33" s="640"/>
      <c r="AD33" s="641" t="s">
        <v>68</v>
      </c>
      <c r="AE33" s="641"/>
      <c r="AF33" s="641"/>
      <c r="AG33" s="641"/>
      <c r="AH33" s="641"/>
      <c r="AI33" s="641"/>
      <c r="AJ33" s="641"/>
      <c r="AK33" s="641"/>
      <c r="AL33" s="642" t="s">
        <v>68</v>
      </c>
      <c r="AM33" s="643"/>
      <c r="AN33" s="643"/>
      <c r="AO33" s="64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52" t="s">
        <v>258</v>
      </c>
      <c r="CE33" s="653"/>
      <c r="CF33" s="653"/>
      <c r="CG33" s="653"/>
      <c r="CH33" s="653"/>
      <c r="CI33" s="653"/>
      <c r="CJ33" s="653"/>
      <c r="CK33" s="653"/>
      <c r="CL33" s="653"/>
      <c r="CM33" s="653"/>
      <c r="CN33" s="653"/>
      <c r="CO33" s="653"/>
      <c r="CP33" s="653"/>
      <c r="CQ33" s="654"/>
      <c r="CR33" s="637">
        <v>24241910</v>
      </c>
      <c r="CS33" s="671"/>
      <c r="CT33" s="671"/>
      <c r="CU33" s="671"/>
      <c r="CV33" s="671"/>
      <c r="CW33" s="671"/>
      <c r="CX33" s="671"/>
      <c r="CY33" s="672"/>
      <c r="CZ33" s="642">
        <v>38.200000000000003</v>
      </c>
      <c r="DA33" s="673"/>
      <c r="DB33" s="673"/>
      <c r="DC33" s="676"/>
      <c r="DD33" s="646">
        <v>19400013</v>
      </c>
      <c r="DE33" s="671"/>
      <c r="DF33" s="671"/>
      <c r="DG33" s="671"/>
      <c r="DH33" s="671"/>
      <c r="DI33" s="671"/>
      <c r="DJ33" s="671"/>
      <c r="DK33" s="672"/>
      <c r="DL33" s="646">
        <v>15029340</v>
      </c>
      <c r="DM33" s="671"/>
      <c r="DN33" s="671"/>
      <c r="DO33" s="671"/>
      <c r="DP33" s="671"/>
      <c r="DQ33" s="671"/>
      <c r="DR33" s="671"/>
      <c r="DS33" s="671"/>
      <c r="DT33" s="671"/>
      <c r="DU33" s="671"/>
      <c r="DV33" s="672"/>
      <c r="DW33" s="642">
        <v>40.4</v>
      </c>
      <c r="DX33" s="673"/>
      <c r="DY33" s="673"/>
      <c r="DZ33" s="673"/>
      <c r="EA33" s="673"/>
      <c r="EB33" s="673"/>
      <c r="EC33" s="674"/>
    </row>
    <row r="34" spans="2:133" ht="11.25" customHeight="1" x14ac:dyDescent="0.15">
      <c r="B34" s="634" t="s">
        <v>259</v>
      </c>
      <c r="C34" s="635"/>
      <c r="D34" s="635"/>
      <c r="E34" s="635"/>
      <c r="F34" s="635"/>
      <c r="G34" s="635"/>
      <c r="H34" s="635"/>
      <c r="I34" s="635"/>
      <c r="J34" s="635"/>
      <c r="K34" s="635"/>
      <c r="L34" s="635"/>
      <c r="M34" s="635"/>
      <c r="N34" s="635"/>
      <c r="O34" s="635"/>
      <c r="P34" s="635"/>
      <c r="Q34" s="636"/>
      <c r="R34" s="637">
        <v>1640272</v>
      </c>
      <c r="S34" s="638"/>
      <c r="T34" s="638"/>
      <c r="U34" s="638"/>
      <c r="V34" s="638"/>
      <c r="W34" s="638"/>
      <c r="X34" s="638"/>
      <c r="Y34" s="639"/>
      <c r="Z34" s="640">
        <v>2.5</v>
      </c>
      <c r="AA34" s="640"/>
      <c r="AB34" s="640"/>
      <c r="AC34" s="640"/>
      <c r="AD34" s="641">
        <v>10832</v>
      </c>
      <c r="AE34" s="641"/>
      <c r="AF34" s="641"/>
      <c r="AG34" s="641"/>
      <c r="AH34" s="641"/>
      <c r="AI34" s="641"/>
      <c r="AJ34" s="641"/>
      <c r="AK34" s="641"/>
      <c r="AL34" s="642">
        <v>0</v>
      </c>
      <c r="AM34" s="643"/>
      <c r="AN34" s="643"/>
      <c r="AO34" s="644"/>
      <c r="AP34" s="90"/>
      <c r="AQ34" s="616" t="s">
        <v>260</v>
      </c>
      <c r="AR34" s="617"/>
      <c r="AS34" s="617"/>
      <c r="AT34" s="617"/>
      <c r="AU34" s="617"/>
      <c r="AV34" s="617"/>
      <c r="AW34" s="617"/>
      <c r="AX34" s="617"/>
      <c r="AY34" s="617"/>
      <c r="AZ34" s="617"/>
      <c r="BA34" s="617"/>
      <c r="BB34" s="617"/>
      <c r="BC34" s="617"/>
      <c r="BD34" s="617"/>
      <c r="BE34" s="617"/>
      <c r="BF34" s="618"/>
      <c r="BG34" s="616" t="s">
        <v>261</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2" t="s">
        <v>262</v>
      </c>
      <c r="CE34" s="653"/>
      <c r="CF34" s="653"/>
      <c r="CG34" s="653"/>
      <c r="CH34" s="653"/>
      <c r="CI34" s="653"/>
      <c r="CJ34" s="653"/>
      <c r="CK34" s="653"/>
      <c r="CL34" s="653"/>
      <c r="CM34" s="653"/>
      <c r="CN34" s="653"/>
      <c r="CO34" s="653"/>
      <c r="CP34" s="653"/>
      <c r="CQ34" s="654"/>
      <c r="CR34" s="637">
        <v>6992506</v>
      </c>
      <c r="CS34" s="638"/>
      <c r="CT34" s="638"/>
      <c r="CU34" s="638"/>
      <c r="CV34" s="638"/>
      <c r="CW34" s="638"/>
      <c r="CX34" s="638"/>
      <c r="CY34" s="639"/>
      <c r="CZ34" s="642">
        <v>11</v>
      </c>
      <c r="DA34" s="673"/>
      <c r="DB34" s="673"/>
      <c r="DC34" s="676"/>
      <c r="DD34" s="646">
        <v>4956483</v>
      </c>
      <c r="DE34" s="638"/>
      <c r="DF34" s="638"/>
      <c r="DG34" s="638"/>
      <c r="DH34" s="638"/>
      <c r="DI34" s="638"/>
      <c r="DJ34" s="638"/>
      <c r="DK34" s="639"/>
      <c r="DL34" s="646">
        <v>4149166</v>
      </c>
      <c r="DM34" s="638"/>
      <c r="DN34" s="638"/>
      <c r="DO34" s="638"/>
      <c r="DP34" s="638"/>
      <c r="DQ34" s="638"/>
      <c r="DR34" s="638"/>
      <c r="DS34" s="638"/>
      <c r="DT34" s="638"/>
      <c r="DU34" s="638"/>
      <c r="DV34" s="639"/>
      <c r="DW34" s="642">
        <v>11.2</v>
      </c>
      <c r="DX34" s="673"/>
      <c r="DY34" s="673"/>
      <c r="DZ34" s="673"/>
      <c r="EA34" s="673"/>
      <c r="EB34" s="673"/>
      <c r="EC34" s="674"/>
    </row>
    <row r="35" spans="2:133" ht="11.25" customHeight="1" x14ac:dyDescent="0.15">
      <c r="B35" s="634" t="s">
        <v>263</v>
      </c>
      <c r="C35" s="635"/>
      <c r="D35" s="635"/>
      <c r="E35" s="635"/>
      <c r="F35" s="635"/>
      <c r="G35" s="635"/>
      <c r="H35" s="635"/>
      <c r="I35" s="635"/>
      <c r="J35" s="635"/>
      <c r="K35" s="635"/>
      <c r="L35" s="635"/>
      <c r="M35" s="635"/>
      <c r="N35" s="635"/>
      <c r="O35" s="635"/>
      <c r="P35" s="635"/>
      <c r="Q35" s="636"/>
      <c r="R35" s="637">
        <v>5148400</v>
      </c>
      <c r="S35" s="638"/>
      <c r="T35" s="638"/>
      <c r="U35" s="638"/>
      <c r="V35" s="638"/>
      <c r="W35" s="638"/>
      <c r="X35" s="638"/>
      <c r="Y35" s="639"/>
      <c r="Z35" s="640">
        <v>7.9</v>
      </c>
      <c r="AA35" s="640"/>
      <c r="AB35" s="640"/>
      <c r="AC35" s="640"/>
      <c r="AD35" s="641" t="s">
        <v>68</v>
      </c>
      <c r="AE35" s="641"/>
      <c r="AF35" s="641"/>
      <c r="AG35" s="641"/>
      <c r="AH35" s="641"/>
      <c r="AI35" s="641"/>
      <c r="AJ35" s="641"/>
      <c r="AK35" s="641"/>
      <c r="AL35" s="642" t="s">
        <v>68</v>
      </c>
      <c r="AM35" s="643"/>
      <c r="AN35" s="643"/>
      <c r="AO35" s="644"/>
      <c r="AP35" s="90"/>
      <c r="AQ35" s="710" t="s">
        <v>264</v>
      </c>
      <c r="AR35" s="711"/>
      <c r="AS35" s="711"/>
      <c r="AT35" s="711"/>
      <c r="AU35" s="711"/>
      <c r="AV35" s="711"/>
      <c r="AW35" s="711"/>
      <c r="AX35" s="711"/>
      <c r="AY35" s="712"/>
      <c r="AZ35" s="626">
        <v>10021977</v>
      </c>
      <c r="BA35" s="627"/>
      <c r="BB35" s="627"/>
      <c r="BC35" s="627"/>
      <c r="BD35" s="627"/>
      <c r="BE35" s="627"/>
      <c r="BF35" s="713"/>
      <c r="BG35" s="648" t="s">
        <v>265</v>
      </c>
      <c r="BH35" s="649"/>
      <c r="BI35" s="649"/>
      <c r="BJ35" s="649"/>
      <c r="BK35" s="649"/>
      <c r="BL35" s="649"/>
      <c r="BM35" s="649"/>
      <c r="BN35" s="649"/>
      <c r="BO35" s="649"/>
      <c r="BP35" s="649"/>
      <c r="BQ35" s="649"/>
      <c r="BR35" s="649"/>
      <c r="BS35" s="649"/>
      <c r="BT35" s="649"/>
      <c r="BU35" s="650"/>
      <c r="BV35" s="626">
        <v>329392</v>
      </c>
      <c r="BW35" s="627"/>
      <c r="BX35" s="627"/>
      <c r="BY35" s="627"/>
      <c r="BZ35" s="627"/>
      <c r="CA35" s="627"/>
      <c r="CB35" s="713"/>
      <c r="CD35" s="652" t="s">
        <v>266</v>
      </c>
      <c r="CE35" s="653"/>
      <c r="CF35" s="653"/>
      <c r="CG35" s="653"/>
      <c r="CH35" s="653"/>
      <c r="CI35" s="653"/>
      <c r="CJ35" s="653"/>
      <c r="CK35" s="653"/>
      <c r="CL35" s="653"/>
      <c r="CM35" s="653"/>
      <c r="CN35" s="653"/>
      <c r="CO35" s="653"/>
      <c r="CP35" s="653"/>
      <c r="CQ35" s="654"/>
      <c r="CR35" s="637">
        <v>655707</v>
      </c>
      <c r="CS35" s="671"/>
      <c r="CT35" s="671"/>
      <c r="CU35" s="671"/>
      <c r="CV35" s="671"/>
      <c r="CW35" s="671"/>
      <c r="CX35" s="671"/>
      <c r="CY35" s="672"/>
      <c r="CZ35" s="642">
        <v>1</v>
      </c>
      <c r="DA35" s="673"/>
      <c r="DB35" s="673"/>
      <c r="DC35" s="676"/>
      <c r="DD35" s="646">
        <v>592493</v>
      </c>
      <c r="DE35" s="671"/>
      <c r="DF35" s="671"/>
      <c r="DG35" s="671"/>
      <c r="DH35" s="671"/>
      <c r="DI35" s="671"/>
      <c r="DJ35" s="671"/>
      <c r="DK35" s="672"/>
      <c r="DL35" s="646">
        <v>592493</v>
      </c>
      <c r="DM35" s="671"/>
      <c r="DN35" s="671"/>
      <c r="DO35" s="671"/>
      <c r="DP35" s="671"/>
      <c r="DQ35" s="671"/>
      <c r="DR35" s="671"/>
      <c r="DS35" s="671"/>
      <c r="DT35" s="671"/>
      <c r="DU35" s="671"/>
      <c r="DV35" s="672"/>
      <c r="DW35" s="642">
        <v>1.6</v>
      </c>
      <c r="DX35" s="673"/>
      <c r="DY35" s="673"/>
      <c r="DZ35" s="673"/>
      <c r="EA35" s="673"/>
      <c r="EB35" s="673"/>
      <c r="EC35" s="674"/>
    </row>
    <row r="36" spans="2:133" ht="11.25" customHeight="1" x14ac:dyDescent="0.15">
      <c r="B36" s="634" t="s">
        <v>267</v>
      </c>
      <c r="C36" s="635"/>
      <c r="D36" s="635"/>
      <c r="E36" s="635"/>
      <c r="F36" s="635"/>
      <c r="G36" s="635"/>
      <c r="H36" s="635"/>
      <c r="I36" s="635"/>
      <c r="J36" s="635"/>
      <c r="K36" s="635"/>
      <c r="L36" s="635"/>
      <c r="M36" s="635"/>
      <c r="N36" s="635"/>
      <c r="O36" s="635"/>
      <c r="P36" s="635"/>
      <c r="Q36" s="636"/>
      <c r="R36" s="637" t="s">
        <v>68</v>
      </c>
      <c r="S36" s="638"/>
      <c r="T36" s="638"/>
      <c r="U36" s="638"/>
      <c r="V36" s="638"/>
      <c r="W36" s="638"/>
      <c r="X36" s="638"/>
      <c r="Y36" s="639"/>
      <c r="Z36" s="640" t="s">
        <v>68</v>
      </c>
      <c r="AA36" s="640"/>
      <c r="AB36" s="640"/>
      <c r="AC36" s="640"/>
      <c r="AD36" s="641" t="s">
        <v>68</v>
      </c>
      <c r="AE36" s="641"/>
      <c r="AF36" s="641"/>
      <c r="AG36" s="641"/>
      <c r="AH36" s="641"/>
      <c r="AI36" s="641"/>
      <c r="AJ36" s="641"/>
      <c r="AK36" s="641"/>
      <c r="AL36" s="642" t="s">
        <v>68</v>
      </c>
      <c r="AM36" s="643"/>
      <c r="AN36" s="643"/>
      <c r="AO36" s="644"/>
      <c r="AQ36" s="714" t="s">
        <v>268</v>
      </c>
      <c r="AR36" s="715"/>
      <c r="AS36" s="715"/>
      <c r="AT36" s="715"/>
      <c r="AU36" s="715"/>
      <c r="AV36" s="715"/>
      <c r="AW36" s="715"/>
      <c r="AX36" s="715"/>
      <c r="AY36" s="716"/>
      <c r="AZ36" s="637">
        <v>2665656</v>
      </c>
      <c r="BA36" s="638"/>
      <c r="BB36" s="638"/>
      <c r="BC36" s="638"/>
      <c r="BD36" s="671"/>
      <c r="BE36" s="671"/>
      <c r="BF36" s="702"/>
      <c r="BG36" s="652" t="s">
        <v>269</v>
      </c>
      <c r="BH36" s="653"/>
      <c r="BI36" s="653"/>
      <c r="BJ36" s="653"/>
      <c r="BK36" s="653"/>
      <c r="BL36" s="653"/>
      <c r="BM36" s="653"/>
      <c r="BN36" s="653"/>
      <c r="BO36" s="653"/>
      <c r="BP36" s="653"/>
      <c r="BQ36" s="653"/>
      <c r="BR36" s="653"/>
      <c r="BS36" s="653"/>
      <c r="BT36" s="653"/>
      <c r="BU36" s="654"/>
      <c r="BV36" s="637">
        <v>-81678</v>
      </c>
      <c r="BW36" s="638"/>
      <c r="BX36" s="638"/>
      <c r="BY36" s="638"/>
      <c r="BZ36" s="638"/>
      <c r="CA36" s="638"/>
      <c r="CB36" s="647"/>
      <c r="CD36" s="652" t="s">
        <v>270</v>
      </c>
      <c r="CE36" s="653"/>
      <c r="CF36" s="653"/>
      <c r="CG36" s="653"/>
      <c r="CH36" s="653"/>
      <c r="CI36" s="653"/>
      <c r="CJ36" s="653"/>
      <c r="CK36" s="653"/>
      <c r="CL36" s="653"/>
      <c r="CM36" s="653"/>
      <c r="CN36" s="653"/>
      <c r="CO36" s="653"/>
      <c r="CP36" s="653"/>
      <c r="CQ36" s="654"/>
      <c r="CR36" s="637">
        <v>6799067</v>
      </c>
      <c r="CS36" s="638"/>
      <c r="CT36" s="638"/>
      <c r="CU36" s="638"/>
      <c r="CV36" s="638"/>
      <c r="CW36" s="638"/>
      <c r="CX36" s="638"/>
      <c r="CY36" s="639"/>
      <c r="CZ36" s="642">
        <v>10.7</v>
      </c>
      <c r="DA36" s="673"/>
      <c r="DB36" s="673"/>
      <c r="DC36" s="676"/>
      <c r="DD36" s="646">
        <v>6209255</v>
      </c>
      <c r="DE36" s="638"/>
      <c r="DF36" s="638"/>
      <c r="DG36" s="638"/>
      <c r="DH36" s="638"/>
      <c r="DI36" s="638"/>
      <c r="DJ36" s="638"/>
      <c r="DK36" s="639"/>
      <c r="DL36" s="646">
        <v>4389508</v>
      </c>
      <c r="DM36" s="638"/>
      <c r="DN36" s="638"/>
      <c r="DO36" s="638"/>
      <c r="DP36" s="638"/>
      <c r="DQ36" s="638"/>
      <c r="DR36" s="638"/>
      <c r="DS36" s="638"/>
      <c r="DT36" s="638"/>
      <c r="DU36" s="638"/>
      <c r="DV36" s="639"/>
      <c r="DW36" s="642">
        <v>11.8</v>
      </c>
      <c r="DX36" s="673"/>
      <c r="DY36" s="673"/>
      <c r="DZ36" s="673"/>
      <c r="EA36" s="673"/>
      <c r="EB36" s="673"/>
      <c r="EC36" s="674"/>
    </row>
    <row r="37" spans="2:133" ht="11.25" customHeight="1" x14ac:dyDescent="0.15">
      <c r="B37" s="634" t="s">
        <v>271</v>
      </c>
      <c r="C37" s="635"/>
      <c r="D37" s="635"/>
      <c r="E37" s="635"/>
      <c r="F37" s="635"/>
      <c r="G37" s="635"/>
      <c r="H37" s="635"/>
      <c r="I37" s="635"/>
      <c r="J37" s="635"/>
      <c r="K37" s="635"/>
      <c r="L37" s="635"/>
      <c r="M37" s="635"/>
      <c r="N37" s="635"/>
      <c r="O37" s="635"/>
      <c r="P37" s="635"/>
      <c r="Q37" s="636"/>
      <c r="R37" s="637">
        <v>2464300</v>
      </c>
      <c r="S37" s="638"/>
      <c r="T37" s="638"/>
      <c r="U37" s="638"/>
      <c r="V37" s="638"/>
      <c r="W37" s="638"/>
      <c r="X37" s="638"/>
      <c r="Y37" s="639"/>
      <c r="Z37" s="640">
        <v>3.8</v>
      </c>
      <c r="AA37" s="640"/>
      <c r="AB37" s="640"/>
      <c r="AC37" s="640"/>
      <c r="AD37" s="641" t="s">
        <v>68</v>
      </c>
      <c r="AE37" s="641"/>
      <c r="AF37" s="641"/>
      <c r="AG37" s="641"/>
      <c r="AH37" s="641"/>
      <c r="AI37" s="641"/>
      <c r="AJ37" s="641"/>
      <c r="AK37" s="641"/>
      <c r="AL37" s="642" t="s">
        <v>68</v>
      </c>
      <c r="AM37" s="643"/>
      <c r="AN37" s="643"/>
      <c r="AO37" s="644"/>
      <c r="AQ37" s="714" t="s">
        <v>272</v>
      </c>
      <c r="AR37" s="715"/>
      <c r="AS37" s="715"/>
      <c r="AT37" s="715"/>
      <c r="AU37" s="715"/>
      <c r="AV37" s="715"/>
      <c r="AW37" s="715"/>
      <c r="AX37" s="715"/>
      <c r="AY37" s="716"/>
      <c r="AZ37" s="637">
        <v>209067</v>
      </c>
      <c r="BA37" s="638"/>
      <c r="BB37" s="638"/>
      <c r="BC37" s="638"/>
      <c r="BD37" s="671"/>
      <c r="BE37" s="671"/>
      <c r="BF37" s="702"/>
      <c r="BG37" s="652" t="s">
        <v>273</v>
      </c>
      <c r="BH37" s="653"/>
      <c r="BI37" s="653"/>
      <c r="BJ37" s="653"/>
      <c r="BK37" s="653"/>
      <c r="BL37" s="653"/>
      <c r="BM37" s="653"/>
      <c r="BN37" s="653"/>
      <c r="BO37" s="653"/>
      <c r="BP37" s="653"/>
      <c r="BQ37" s="653"/>
      <c r="BR37" s="653"/>
      <c r="BS37" s="653"/>
      <c r="BT37" s="653"/>
      <c r="BU37" s="654"/>
      <c r="BV37" s="637">
        <v>22498</v>
      </c>
      <c r="BW37" s="638"/>
      <c r="BX37" s="638"/>
      <c r="BY37" s="638"/>
      <c r="BZ37" s="638"/>
      <c r="CA37" s="638"/>
      <c r="CB37" s="647"/>
      <c r="CD37" s="652" t="s">
        <v>274</v>
      </c>
      <c r="CE37" s="653"/>
      <c r="CF37" s="653"/>
      <c r="CG37" s="653"/>
      <c r="CH37" s="653"/>
      <c r="CI37" s="653"/>
      <c r="CJ37" s="653"/>
      <c r="CK37" s="653"/>
      <c r="CL37" s="653"/>
      <c r="CM37" s="653"/>
      <c r="CN37" s="653"/>
      <c r="CO37" s="653"/>
      <c r="CP37" s="653"/>
      <c r="CQ37" s="654"/>
      <c r="CR37" s="637">
        <v>1976599</v>
      </c>
      <c r="CS37" s="671"/>
      <c r="CT37" s="671"/>
      <c r="CU37" s="671"/>
      <c r="CV37" s="671"/>
      <c r="CW37" s="671"/>
      <c r="CX37" s="671"/>
      <c r="CY37" s="672"/>
      <c r="CZ37" s="642">
        <v>3.1</v>
      </c>
      <c r="DA37" s="673"/>
      <c r="DB37" s="673"/>
      <c r="DC37" s="676"/>
      <c r="DD37" s="646">
        <v>1976178</v>
      </c>
      <c r="DE37" s="671"/>
      <c r="DF37" s="671"/>
      <c r="DG37" s="671"/>
      <c r="DH37" s="671"/>
      <c r="DI37" s="671"/>
      <c r="DJ37" s="671"/>
      <c r="DK37" s="672"/>
      <c r="DL37" s="646">
        <v>1795817</v>
      </c>
      <c r="DM37" s="671"/>
      <c r="DN37" s="671"/>
      <c r="DO37" s="671"/>
      <c r="DP37" s="671"/>
      <c r="DQ37" s="671"/>
      <c r="DR37" s="671"/>
      <c r="DS37" s="671"/>
      <c r="DT37" s="671"/>
      <c r="DU37" s="671"/>
      <c r="DV37" s="672"/>
      <c r="DW37" s="642">
        <v>4.8</v>
      </c>
      <c r="DX37" s="673"/>
      <c r="DY37" s="673"/>
      <c r="DZ37" s="673"/>
      <c r="EA37" s="673"/>
      <c r="EB37" s="673"/>
      <c r="EC37" s="674"/>
    </row>
    <row r="38" spans="2:133" ht="11.25" customHeight="1" x14ac:dyDescent="0.15">
      <c r="B38" s="682" t="s">
        <v>275</v>
      </c>
      <c r="C38" s="683"/>
      <c r="D38" s="683"/>
      <c r="E38" s="683"/>
      <c r="F38" s="683"/>
      <c r="G38" s="683"/>
      <c r="H38" s="683"/>
      <c r="I38" s="683"/>
      <c r="J38" s="683"/>
      <c r="K38" s="683"/>
      <c r="L38" s="683"/>
      <c r="M38" s="683"/>
      <c r="N38" s="683"/>
      <c r="O38" s="683"/>
      <c r="P38" s="683"/>
      <c r="Q38" s="684"/>
      <c r="R38" s="717">
        <v>65063195</v>
      </c>
      <c r="S38" s="718"/>
      <c r="T38" s="718"/>
      <c r="U38" s="718"/>
      <c r="V38" s="718"/>
      <c r="W38" s="718"/>
      <c r="X38" s="718"/>
      <c r="Y38" s="719"/>
      <c r="Z38" s="720">
        <v>100</v>
      </c>
      <c r="AA38" s="720"/>
      <c r="AB38" s="720"/>
      <c r="AC38" s="720"/>
      <c r="AD38" s="721">
        <v>34702124</v>
      </c>
      <c r="AE38" s="721"/>
      <c r="AF38" s="721"/>
      <c r="AG38" s="721"/>
      <c r="AH38" s="721"/>
      <c r="AI38" s="721"/>
      <c r="AJ38" s="721"/>
      <c r="AK38" s="721"/>
      <c r="AL38" s="722">
        <v>100</v>
      </c>
      <c r="AM38" s="708"/>
      <c r="AN38" s="708"/>
      <c r="AO38" s="723"/>
      <c r="AQ38" s="714" t="s">
        <v>276</v>
      </c>
      <c r="AR38" s="715"/>
      <c r="AS38" s="715"/>
      <c r="AT38" s="715"/>
      <c r="AU38" s="715"/>
      <c r="AV38" s="715"/>
      <c r="AW38" s="715"/>
      <c r="AX38" s="715"/>
      <c r="AY38" s="716"/>
      <c r="AZ38" s="637">
        <v>144310</v>
      </c>
      <c r="BA38" s="638"/>
      <c r="BB38" s="638"/>
      <c r="BC38" s="638"/>
      <c r="BD38" s="671"/>
      <c r="BE38" s="671"/>
      <c r="BF38" s="702"/>
      <c r="BG38" s="652" t="s">
        <v>277</v>
      </c>
      <c r="BH38" s="653"/>
      <c r="BI38" s="653"/>
      <c r="BJ38" s="653"/>
      <c r="BK38" s="653"/>
      <c r="BL38" s="653"/>
      <c r="BM38" s="653"/>
      <c r="BN38" s="653"/>
      <c r="BO38" s="653"/>
      <c r="BP38" s="653"/>
      <c r="BQ38" s="653"/>
      <c r="BR38" s="653"/>
      <c r="BS38" s="653"/>
      <c r="BT38" s="653"/>
      <c r="BU38" s="654"/>
      <c r="BV38" s="637">
        <v>33872</v>
      </c>
      <c r="BW38" s="638"/>
      <c r="BX38" s="638"/>
      <c r="BY38" s="638"/>
      <c r="BZ38" s="638"/>
      <c r="CA38" s="638"/>
      <c r="CB38" s="647"/>
      <c r="CD38" s="652" t="s">
        <v>278</v>
      </c>
      <c r="CE38" s="653"/>
      <c r="CF38" s="653"/>
      <c r="CG38" s="653"/>
      <c r="CH38" s="653"/>
      <c r="CI38" s="653"/>
      <c r="CJ38" s="653"/>
      <c r="CK38" s="653"/>
      <c r="CL38" s="653"/>
      <c r="CM38" s="653"/>
      <c r="CN38" s="653"/>
      <c r="CO38" s="653"/>
      <c r="CP38" s="653"/>
      <c r="CQ38" s="654"/>
      <c r="CR38" s="637">
        <v>7634628</v>
      </c>
      <c r="CS38" s="638"/>
      <c r="CT38" s="638"/>
      <c r="CU38" s="638"/>
      <c r="CV38" s="638"/>
      <c r="CW38" s="638"/>
      <c r="CX38" s="638"/>
      <c r="CY38" s="639"/>
      <c r="CZ38" s="642">
        <v>12</v>
      </c>
      <c r="DA38" s="673"/>
      <c r="DB38" s="673"/>
      <c r="DC38" s="676"/>
      <c r="DD38" s="646">
        <v>6369474</v>
      </c>
      <c r="DE38" s="638"/>
      <c r="DF38" s="638"/>
      <c r="DG38" s="638"/>
      <c r="DH38" s="638"/>
      <c r="DI38" s="638"/>
      <c r="DJ38" s="638"/>
      <c r="DK38" s="639"/>
      <c r="DL38" s="646">
        <v>5898173</v>
      </c>
      <c r="DM38" s="638"/>
      <c r="DN38" s="638"/>
      <c r="DO38" s="638"/>
      <c r="DP38" s="638"/>
      <c r="DQ38" s="638"/>
      <c r="DR38" s="638"/>
      <c r="DS38" s="638"/>
      <c r="DT38" s="638"/>
      <c r="DU38" s="638"/>
      <c r="DV38" s="639"/>
      <c r="DW38" s="642">
        <v>15.9</v>
      </c>
      <c r="DX38" s="673"/>
      <c r="DY38" s="673"/>
      <c r="DZ38" s="673"/>
      <c r="EA38" s="673"/>
      <c r="EB38" s="673"/>
      <c r="EC38" s="674"/>
    </row>
    <row r="39" spans="2:133" ht="11.25" customHeight="1" x14ac:dyDescent="0.15">
      <c r="AQ39" s="714" t="s">
        <v>279</v>
      </c>
      <c r="AR39" s="715"/>
      <c r="AS39" s="715"/>
      <c r="AT39" s="715"/>
      <c r="AU39" s="715"/>
      <c r="AV39" s="715"/>
      <c r="AW39" s="715"/>
      <c r="AX39" s="715"/>
      <c r="AY39" s="716"/>
      <c r="AZ39" s="637">
        <v>32189</v>
      </c>
      <c r="BA39" s="638"/>
      <c r="BB39" s="638"/>
      <c r="BC39" s="638"/>
      <c r="BD39" s="671"/>
      <c r="BE39" s="671"/>
      <c r="BF39" s="702"/>
      <c r="BG39" s="724" t="s">
        <v>280</v>
      </c>
      <c r="BH39" s="725"/>
      <c r="BI39" s="725"/>
      <c r="BJ39" s="725"/>
      <c r="BK39" s="725"/>
      <c r="BL39" s="91"/>
      <c r="BM39" s="653" t="s">
        <v>281</v>
      </c>
      <c r="BN39" s="653"/>
      <c r="BO39" s="653"/>
      <c r="BP39" s="653"/>
      <c r="BQ39" s="653"/>
      <c r="BR39" s="653"/>
      <c r="BS39" s="653"/>
      <c r="BT39" s="653"/>
      <c r="BU39" s="654"/>
      <c r="BV39" s="637">
        <v>94</v>
      </c>
      <c r="BW39" s="638"/>
      <c r="BX39" s="638"/>
      <c r="BY39" s="638"/>
      <c r="BZ39" s="638"/>
      <c r="CA39" s="638"/>
      <c r="CB39" s="647"/>
      <c r="CD39" s="652" t="s">
        <v>282</v>
      </c>
      <c r="CE39" s="653"/>
      <c r="CF39" s="653"/>
      <c r="CG39" s="653"/>
      <c r="CH39" s="653"/>
      <c r="CI39" s="653"/>
      <c r="CJ39" s="653"/>
      <c r="CK39" s="653"/>
      <c r="CL39" s="653"/>
      <c r="CM39" s="653"/>
      <c r="CN39" s="653"/>
      <c r="CO39" s="653"/>
      <c r="CP39" s="653"/>
      <c r="CQ39" s="654"/>
      <c r="CR39" s="637">
        <v>1429035</v>
      </c>
      <c r="CS39" s="671"/>
      <c r="CT39" s="671"/>
      <c r="CU39" s="671"/>
      <c r="CV39" s="671"/>
      <c r="CW39" s="671"/>
      <c r="CX39" s="671"/>
      <c r="CY39" s="672"/>
      <c r="CZ39" s="642">
        <v>2.2999999999999998</v>
      </c>
      <c r="DA39" s="673"/>
      <c r="DB39" s="673"/>
      <c r="DC39" s="676"/>
      <c r="DD39" s="646">
        <v>1272308</v>
      </c>
      <c r="DE39" s="671"/>
      <c r="DF39" s="671"/>
      <c r="DG39" s="671"/>
      <c r="DH39" s="671"/>
      <c r="DI39" s="671"/>
      <c r="DJ39" s="671"/>
      <c r="DK39" s="672"/>
      <c r="DL39" s="646" t="s">
        <v>68</v>
      </c>
      <c r="DM39" s="671"/>
      <c r="DN39" s="671"/>
      <c r="DO39" s="671"/>
      <c r="DP39" s="671"/>
      <c r="DQ39" s="671"/>
      <c r="DR39" s="671"/>
      <c r="DS39" s="671"/>
      <c r="DT39" s="671"/>
      <c r="DU39" s="671"/>
      <c r="DV39" s="672"/>
      <c r="DW39" s="642" t="s">
        <v>68</v>
      </c>
      <c r="DX39" s="673"/>
      <c r="DY39" s="673"/>
      <c r="DZ39" s="673"/>
      <c r="EA39" s="673"/>
      <c r="EB39" s="673"/>
      <c r="EC39" s="674"/>
    </row>
    <row r="40" spans="2:133" ht="11.25" customHeight="1" x14ac:dyDescent="0.15">
      <c r="AQ40" s="714" t="s">
        <v>283</v>
      </c>
      <c r="AR40" s="715"/>
      <c r="AS40" s="715"/>
      <c r="AT40" s="715"/>
      <c r="AU40" s="715"/>
      <c r="AV40" s="715"/>
      <c r="AW40" s="715"/>
      <c r="AX40" s="715"/>
      <c r="AY40" s="716"/>
      <c r="AZ40" s="637">
        <v>1698369</v>
      </c>
      <c r="BA40" s="638"/>
      <c r="BB40" s="638"/>
      <c r="BC40" s="638"/>
      <c r="BD40" s="671"/>
      <c r="BE40" s="671"/>
      <c r="BF40" s="702"/>
      <c r="BG40" s="724"/>
      <c r="BH40" s="725"/>
      <c r="BI40" s="725"/>
      <c r="BJ40" s="725"/>
      <c r="BK40" s="725"/>
      <c r="BL40" s="91"/>
      <c r="BM40" s="653" t="s">
        <v>284</v>
      </c>
      <c r="BN40" s="653"/>
      <c r="BO40" s="653"/>
      <c r="BP40" s="653"/>
      <c r="BQ40" s="653"/>
      <c r="BR40" s="653"/>
      <c r="BS40" s="653"/>
      <c r="BT40" s="653"/>
      <c r="BU40" s="654"/>
      <c r="BV40" s="637" t="s">
        <v>68</v>
      </c>
      <c r="BW40" s="638"/>
      <c r="BX40" s="638"/>
      <c r="BY40" s="638"/>
      <c r="BZ40" s="638"/>
      <c r="CA40" s="638"/>
      <c r="CB40" s="647"/>
      <c r="CD40" s="652" t="s">
        <v>285</v>
      </c>
      <c r="CE40" s="653"/>
      <c r="CF40" s="653"/>
      <c r="CG40" s="653"/>
      <c r="CH40" s="653"/>
      <c r="CI40" s="653"/>
      <c r="CJ40" s="653"/>
      <c r="CK40" s="653"/>
      <c r="CL40" s="653"/>
      <c r="CM40" s="653"/>
      <c r="CN40" s="653"/>
      <c r="CO40" s="653"/>
      <c r="CP40" s="653"/>
      <c r="CQ40" s="654"/>
      <c r="CR40" s="637">
        <v>730967</v>
      </c>
      <c r="CS40" s="638"/>
      <c r="CT40" s="638"/>
      <c r="CU40" s="638"/>
      <c r="CV40" s="638"/>
      <c r="CW40" s="638"/>
      <c r="CX40" s="638"/>
      <c r="CY40" s="639"/>
      <c r="CZ40" s="642">
        <v>1.2</v>
      </c>
      <c r="DA40" s="673"/>
      <c r="DB40" s="673"/>
      <c r="DC40" s="676"/>
      <c r="DD40" s="646" t="s">
        <v>68</v>
      </c>
      <c r="DE40" s="638"/>
      <c r="DF40" s="638"/>
      <c r="DG40" s="638"/>
      <c r="DH40" s="638"/>
      <c r="DI40" s="638"/>
      <c r="DJ40" s="638"/>
      <c r="DK40" s="639"/>
      <c r="DL40" s="646" t="s">
        <v>68</v>
      </c>
      <c r="DM40" s="638"/>
      <c r="DN40" s="638"/>
      <c r="DO40" s="638"/>
      <c r="DP40" s="638"/>
      <c r="DQ40" s="638"/>
      <c r="DR40" s="638"/>
      <c r="DS40" s="638"/>
      <c r="DT40" s="638"/>
      <c r="DU40" s="638"/>
      <c r="DV40" s="639"/>
      <c r="DW40" s="642" t="s">
        <v>68</v>
      </c>
      <c r="DX40" s="673"/>
      <c r="DY40" s="673"/>
      <c r="DZ40" s="673"/>
      <c r="EA40" s="673"/>
      <c r="EB40" s="673"/>
      <c r="EC40" s="674"/>
    </row>
    <row r="41" spans="2:133" ht="11.25" customHeight="1" x14ac:dyDescent="0.15">
      <c r="AQ41" s="728" t="s">
        <v>286</v>
      </c>
      <c r="AR41" s="729"/>
      <c r="AS41" s="729"/>
      <c r="AT41" s="729"/>
      <c r="AU41" s="729"/>
      <c r="AV41" s="729"/>
      <c r="AW41" s="729"/>
      <c r="AX41" s="729"/>
      <c r="AY41" s="730"/>
      <c r="AZ41" s="717">
        <v>5272386</v>
      </c>
      <c r="BA41" s="718"/>
      <c r="BB41" s="718"/>
      <c r="BC41" s="718"/>
      <c r="BD41" s="707"/>
      <c r="BE41" s="707"/>
      <c r="BF41" s="709"/>
      <c r="BG41" s="726"/>
      <c r="BH41" s="727"/>
      <c r="BI41" s="727"/>
      <c r="BJ41" s="727"/>
      <c r="BK41" s="727"/>
      <c r="BL41" s="92"/>
      <c r="BM41" s="662" t="s">
        <v>287</v>
      </c>
      <c r="BN41" s="662"/>
      <c r="BO41" s="662"/>
      <c r="BP41" s="662"/>
      <c r="BQ41" s="662"/>
      <c r="BR41" s="662"/>
      <c r="BS41" s="662"/>
      <c r="BT41" s="662"/>
      <c r="BU41" s="663"/>
      <c r="BV41" s="717">
        <v>422</v>
      </c>
      <c r="BW41" s="718"/>
      <c r="BX41" s="718"/>
      <c r="BY41" s="718"/>
      <c r="BZ41" s="718"/>
      <c r="CA41" s="718"/>
      <c r="CB41" s="731"/>
      <c r="CD41" s="652" t="s">
        <v>288</v>
      </c>
      <c r="CE41" s="653"/>
      <c r="CF41" s="653"/>
      <c r="CG41" s="653"/>
      <c r="CH41" s="653"/>
      <c r="CI41" s="653"/>
      <c r="CJ41" s="653"/>
      <c r="CK41" s="653"/>
      <c r="CL41" s="653"/>
      <c r="CM41" s="653"/>
      <c r="CN41" s="653"/>
      <c r="CO41" s="653"/>
      <c r="CP41" s="653"/>
      <c r="CQ41" s="654"/>
      <c r="CR41" s="637" t="s">
        <v>68</v>
      </c>
      <c r="CS41" s="671"/>
      <c r="CT41" s="671"/>
      <c r="CU41" s="671"/>
      <c r="CV41" s="671"/>
      <c r="CW41" s="671"/>
      <c r="CX41" s="671"/>
      <c r="CY41" s="672"/>
      <c r="CZ41" s="642" t="s">
        <v>68</v>
      </c>
      <c r="DA41" s="673"/>
      <c r="DB41" s="673"/>
      <c r="DC41" s="676"/>
      <c r="DD41" s="646" t="s">
        <v>68</v>
      </c>
      <c r="DE41" s="671"/>
      <c r="DF41" s="671"/>
      <c r="DG41" s="671"/>
      <c r="DH41" s="671"/>
      <c r="DI41" s="671"/>
      <c r="DJ41" s="671"/>
      <c r="DK41" s="67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85" t="s">
        <v>289</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34" t="s">
        <v>290</v>
      </c>
      <c r="CE42" s="635"/>
      <c r="CF42" s="635"/>
      <c r="CG42" s="635"/>
      <c r="CH42" s="635"/>
      <c r="CI42" s="635"/>
      <c r="CJ42" s="635"/>
      <c r="CK42" s="635"/>
      <c r="CL42" s="635"/>
      <c r="CM42" s="635"/>
      <c r="CN42" s="635"/>
      <c r="CO42" s="635"/>
      <c r="CP42" s="635"/>
      <c r="CQ42" s="636"/>
      <c r="CR42" s="637">
        <v>5629207</v>
      </c>
      <c r="CS42" s="638"/>
      <c r="CT42" s="638"/>
      <c r="CU42" s="638"/>
      <c r="CV42" s="638"/>
      <c r="CW42" s="638"/>
      <c r="CX42" s="638"/>
      <c r="CY42" s="639"/>
      <c r="CZ42" s="642">
        <v>8.9</v>
      </c>
      <c r="DA42" s="643"/>
      <c r="DB42" s="643"/>
      <c r="DC42" s="738"/>
      <c r="DD42" s="646">
        <v>1651868</v>
      </c>
      <c r="DE42" s="638"/>
      <c r="DF42" s="638"/>
      <c r="DG42" s="638"/>
      <c r="DH42" s="638"/>
      <c r="DI42" s="638"/>
      <c r="DJ42" s="638"/>
      <c r="DK42" s="63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95" t="s">
        <v>291</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34" t="s">
        <v>292</v>
      </c>
      <c r="CE43" s="635"/>
      <c r="CF43" s="635"/>
      <c r="CG43" s="635"/>
      <c r="CH43" s="635"/>
      <c r="CI43" s="635"/>
      <c r="CJ43" s="635"/>
      <c r="CK43" s="635"/>
      <c r="CL43" s="635"/>
      <c r="CM43" s="635"/>
      <c r="CN43" s="635"/>
      <c r="CO43" s="635"/>
      <c r="CP43" s="635"/>
      <c r="CQ43" s="636"/>
      <c r="CR43" s="637">
        <v>194039</v>
      </c>
      <c r="CS43" s="671"/>
      <c r="CT43" s="671"/>
      <c r="CU43" s="671"/>
      <c r="CV43" s="671"/>
      <c r="CW43" s="671"/>
      <c r="CX43" s="671"/>
      <c r="CY43" s="672"/>
      <c r="CZ43" s="642">
        <v>0.3</v>
      </c>
      <c r="DA43" s="673"/>
      <c r="DB43" s="673"/>
      <c r="DC43" s="676"/>
      <c r="DD43" s="646">
        <v>194039</v>
      </c>
      <c r="DE43" s="671"/>
      <c r="DF43" s="671"/>
      <c r="DG43" s="671"/>
      <c r="DH43" s="671"/>
      <c r="DI43" s="671"/>
      <c r="DJ43" s="671"/>
      <c r="DK43" s="67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96" t="s">
        <v>293</v>
      </c>
      <c r="CD44" s="749" t="s">
        <v>244</v>
      </c>
      <c r="CE44" s="750"/>
      <c r="CF44" s="634" t="s">
        <v>294</v>
      </c>
      <c r="CG44" s="635"/>
      <c r="CH44" s="635"/>
      <c r="CI44" s="635"/>
      <c r="CJ44" s="635"/>
      <c r="CK44" s="635"/>
      <c r="CL44" s="635"/>
      <c r="CM44" s="635"/>
      <c r="CN44" s="635"/>
      <c r="CO44" s="635"/>
      <c r="CP44" s="635"/>
      <c r="CQ44" s="636"/>
      <c r="CR44" s="637">
        <v>5596572</v>
      </c>
      <c r="CS44" s="638"/>
      <c r="CT44" s="638"/>
      <c r="CU44" s="638"/>
      <c r="CV44" s="638"/>
      <c r="CW44" s="638"/>
      <c r="CX44" s="638"/>
      <c r="CY44" s="639"/>
      <c r="CZ44" s="642">
        <v>8.8000000000000007</v>
      </c>
      <c r="DA44" s="643"/>
      <c r="DB44" s="643"/>
      <c r="DC44" s="738"/>
      <c r="DD44" s="646">
        <v>1631360</v>
      </c>
      <c r="DE44" s="638"/>
      <c r="DF44" s="638"/>
      <c r="DG44" s="638"/>
      <c r="DH44" s="638"/>
      <c r="DI44" s="638"/>
      <c r="DJ44" s="638"/>
      <c r="DK44" s="63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1"/>
      <c r="CE45" s="752"/>
      <c r="CF45" s="634" t="s">
        <v>295</v>
      </c>
      <c r="CG45" s="635"/>
      <c r="CH45" s="635"/>
      <c r="CI45" s="635"/>
      <c r="CJ45" s="635"/>
      <c r="CK45" s="635"/>
      <c r="CL45" s="635"/>
      <c r="CM45" s="635"/>
      <c r="CN45" s="635"/>
      <c r="CO45" s="635"/>
      <c r="CP45" s="635"/>
      <c r="CQ45" s="636"/>
      <c r="CR45" s="637">
        <v>2376866</v>
      </c>
      <c r="CS45" s="671"/>
      <c r="CT45" s="671"/>
      <c r="CU45" s="671"/>
      <c r="CV45" s="671"/>
      <c r="CW45" s="671"/>
      <c r="CX45" s="671"/>
      <c r="CY45" s="672"/>
      <c r="CZ45" s="642">
        <v>3.7</v>
      </c>
      <c r="DA45" s="673"/>
      <c r="DB45" s="673"/>
      <c r="DC45" s="676"/>
      <c r="DD45" s="646">
        <v>535694</v>
      </c>
      <c r="DE45" s="671"/>
      <c r="DF45" s="671"/>
      <c r="DG45" s="671"/>
      <c r="DH45" s="671"/>
      <c r="DI45" s="671"/>
      <c r="DJ45" s="671"/>
      <c r="DK45" s="67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CD46" s="751"/>
      <c r="CE46" s="752"/>
      <c r="CF46" s="634" t="s">
        <v>296</v>
      </c>
      <c r="CG46" s="635"/>
      <c r="CH46" s="635"/>
      <c r="CI46" s="635"/>
      <c r="CJ46" s="635"/>
      <c r="CK46" s="635"/>
      <c r="CL46" s="635"/>
      <c r="CM46" s="635"/>
      <c r="CN46" s="635"/>
      <c r="CO46" s="635"/>
      <c r="CP46" s="635"/>
      <c r="CQ46" s="636"/>
      <c r="CR46" s="637">
        <v>3133573</v>
      </c>
      <c r="CS46" s="638"/>
      <c r="CT46" s="638"/>
      <c r="CU46" s="638"/>
      <c r="CV46" s="638"/>
      <c r="CW46" s="638"/>
      <c r="CX46" s="638"/>
      <c r="CY46" s="639"/>
      <c r="CZ46" s="642">
        <v>4.9000000000000004</v>
      </c>
      <c r="DA46" s="643"/>
      <c r="DB46" s="643"/>
      <c r="DC46" s="738"/>
      <c r="DD46" s="646">
        <v>1055666</v>
      </c>
      <c r="DE46" s="638"/>
      <c r="DF46" s="638"/>
      <c r="DG46" s="638"/>
      <c r="DH46" s="638"/>
      <c r="DI46" s="638"/>
      <c r="DJ46" s="638"/>
      <c r="DK46" s="63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CD47" s="751"/>
      <c r="CE47" s="752"/>
      <c r="CF47" s="634" t="s">
        <v>297</v>
      </c>
      <c r="CG47" s="635"/>
      <c r="CH47" s="635"/>
      <c r="CI47" s="635"/>
      <c r="CJ47" s="635"/>
      <c r="CK47" s="635"/>
      <c r="CL47" s="635"/>
      <c r="CM47" s="635"/>
      <c r="CN47" s="635"/>
      <c r="CO47" s="635"/>
      <c r="CP47" s="635"/>
      <c r="CQ47" s="636"/>
      <c r="CR47" s="637">
        <v>32635</v>
      </c>
      <c r="CS47" s="671"/>
      <c r="CT47" s="671"/>
      <c r="CU47" s="671"/>
      <c r="CV47" s="671"/>
      <c r="CW47" s="671"/>
      <c r="CX47" s="671"/>
      <c r="CY47" s="672"/>
      <c r="CZ47" s="642">
        <v>0.1</v>
      </c>
      <c r="DA47" s="673"/>
      <c r="DB47" s="673"/>
      <c r="DC47" s="676"/>
      <c r="DD47" s="646">
        <v>20508</v>
      </c>
      <c r="DE47" s="671"/>
      <c r="DF47" s="671"/>
      <c r="DG47" s="671"/>
      <c r="DH47" s="671"/>
      <c r="DI47" s="671"/>
      <c r="DJ47" s="671"/>
      <c r="DK47" s="672"/>
      <c r="DL47" s="732"/>
      <c r="DM47" s="733"/>
      <c r="DN47" s="733"/>
      <c r="DO47" s="733"/>
      <c r="DP47" s="733"/>
      <c r="DQ47" s="733"/>
      <c r="DR47" s="733"/>
      <c r="DS47" s="733"/>
      <c r="DT47" s="733"/>
      <c r="DU47" s="733"/>
      <c r="DV47" s="734"/>
      <c r="DW47" s="735"/>
      <c r="DX47" s="736"/>
      <c r="DY47" s="736"/>
      <c r="DZ47" s="736"/>
      <c r="EA47" s="736"/>
      <c r="EB47" s="736"/>
      <c r="EC47" s="737"/>
    </row>
    <row r="48" spans="2:133" x14ac:dyDescent="0.15">
      <c r="CD48" s="753"/>
      <c r="CE48" s="754"/>
      <c r="CF48" s="634" t="s">
        <v>298</v>
      </c>
      <c r="CG48" s="635"/>
      <c r="CH48" s="635"/>
      <c r="CI48" s="635"/>
      <c r="CJ48" s="635"/>
      <c r="CK48" s="635"/>
      <c r="CL48" s="635"/>
      <c r="CM48" s="635"/>
      <c r="CN48" s="635"/>
      <c r="CO48" s="635"/>
      <c r="CP48" s="635"/>
      <c r="CQ48" s="636"/>
      <c r="CR48" s="637" t="s">
        <v>68</v>
      </c>
      <c r="CS48" s="638"/>
      <c r="CT48" s="638"/>
      <c r="CU48" s="638"/>
      <c r="CV48" s="638"/>
      <c r="CW48" s="638"/>
      <c r="CX48" s="638"/>
      <c r="CY48" s="639"/>
      <c r="CZ48" s="642" t="s">
        <v>68</v>
      </c>
      <c r="DA48" s="643"/>
      <c r="DB48" s="643"/>
      <c r="DC48" s="738"/>
      <c r="DD48" s="646" t="s">
        <v>68</v>
      </c>
      <c r="DE48" s="638"/>
      <c r="DF48" s="638"/>
      <c r="DG48" s="638"/>
      <c r="DH48" s="638"/>
      <c r="DI48" s="638"/>
      <c r="DJ48" s="638"/>
      <c r="DK48" s="639"/>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2" t="s">
        <v>299</v>
      </c>
      <c r="CE49" s="683"/>
      <c r="CF49" s="683"/>
      <c r="CG49" s="683"/>
      <c r="CH49" s="683"/>
      <c r="CI49" s="683"/>
      <c r="CJ49" s="683"/>
      <c r="CK49" s="683"/>
      <c r="CL49" s="683"/>
      <c r="CM49" s="683"/>
      <c r="CN49" s="683"/>
      <c r="CO49" s="683"/>
      <c r="CP49" s="683"/>
      <c r="CQ49" s="684"/>
      <c r="CR49" s="717">
        <v>63458593</v>
      </c>
      <c r="CS49" s="707"/>
      <c r="CT49" s="707"/>
      <c r="CU49" s="707"/>
      <c r="CV49" s="707"/>
      <c r="CW49" s="707"/>
      <c r="CX49" s="707"/>
      <c r="CY49" s="739"/>
      <c r="CZ49" s="722">
        <v>100</v>
      </c>
      <c r="DA49" s="740"/>
      <c r="DB49" s="740"/>
      <c r="DC49" s="741"/>
      <c r="DD49" s="742">
        <v>41263724</v>
      </c>
      <c r="DE49" s="707"/>
      <c r="DF49" s="707"/>
      <c r="DG49" s="707"/>
      <c r="DH49" s="707"/>
      <c r="DI49" s="707"/>
      <c r="DJ49" s="707"/>
      <c r="DK49" s="739"/>
      <c r="DL49" s="743"/>
      <c r="DM49" s="744"/>
      <c r="DN49" s="744"/>
      <c r="DO49" s="744"/>
      <c r="DP49" s="744"/>
      <c r="DQ49" s="744"/>
      <c r="DR49" s="744"/>
      <c r="DS49" s="744"/>
      <c r="DT49" s="744"/>
      <c r="DU49" s="744"/>
      <c r="DV49" s="745"/>
      <c r="DW49" s="746"/>
      <c r="DX49" s="747"/>
      <c r="DY49" s="747"/>
      <c r="DZ49" s="747"/>
      <c r="EA49" s="747"/>
      <c r="EB49" s="747"/>
      <c r="EC49" s="748"/>
    </row>
    <row r="50" spans="82:133" hidden="1" x14ac:dyDescent="0.15"/>
    <row r="51" spans="82:133" hidden="1" x14ac:dyDescent="0.15"/>
    <row r="52" spans="82:133" hidden="1" x14ac:dyDescent="0.15"/>
    <row r="53" spans="82:133" hidden="1" x14ac:dyDescent="0.15"/>
  </sheetData>
  <sheetProtection algorithmName="SHA-512" hashValue="tzqILKdVIsa7eau9ZjfQtR7xE0oKJ0YnJOznKw6g35imJvTvem5sMaHOizMMoWtopBQPx2kCe++u2+iO9/VDhw==" saltValue="FGjj23x+iYVRtNaUsKHHQw=="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4" t="s">
        <v>301</v>
      </c>
      <c r="DK2" s="785"/>
      <c r="DL2" s="785"/>
      <c r="DM2" s="785"/>
      <c r="DN2" s="785"/>
      <c r="DO2" s="786"/>
      <c r="DP2" s="105"/>
      <c r="DQ2" s="784" t="s">
        <v>302</v>
      </c>
      <c r="DR2" s="785"/>
      <c r="DS2" s="785"/>
      <c r="DT2" s="785"/>
      <c r="DU2" s="785"/>
      <c r="DV2" s="785"/>
      <c r="DW2" s="785"/>
      <c r="DX2" s="785"/>
      <c r="DY2" s="785"/>
      <c r="DZ2" s="786"/>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87" t="s">
        <v>303</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108"/>
      <c r="BA4" s="108"/>
      <c r="BB4" s="108"/>
      <c r="BC4" s="108"/>
      <c r="BD4" s="108"/>
      <c r="BE4" s="109"/>
      <c r="BF4" s="109"/>
      <c r="BG4" s="109"/>
      <c r="BH4" s="109"/>
      <c r="BI4" s="109"/>
      <c r="BJ4" s="109"/>
      <c r="BK4" s="109"/>
      <c r="BL4" s="109"/>
      <c r="BM4" s="109"/>
      <c r="BN4" s="109"/>
      <c r="BO4" s="109"/>
      <c r="BP4" s="109"/>
      <c r="BQ4" s="108" t="s">
        <v>304</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78" t="s">
        <v>305</v>
      </c>
      <c r="B5" s="779"/>
      <c r="C5" s="779"/>
      <c r="D5" s="779"/>
      <c r="E5" s="779"/>
      <c r="F5" s="779"/>
      <c r="G5" s="779"/>
      <c r="H5" s="779"/>
      <c r="I5" s="779"/>
      <c r="J5" s="779"/>
      <c r="K5" s="779"/>
      <c r="L5" s="779"/>
      <c r="M5" s="779"/>
      <c r="N5" s="779"/>
      <c r="O5" s="779"/>
      <c r="P5" s="780"/>
      <c r="Q5" s="755" t="s">
        <v>306</v>
      </c>
      <c r="R5" s="756"/>
      <c r="S5" s="756"/>
      <c r="T5" s="756"/>
      <c r="U5" s="757"/>
      <c r="V5" s="755" t="s">
        <v>307</v>
      </c>
      <c r="W5" s="756"/>
      <c r="X5" s="756"/>
      <c r="Y5" s="756"/>
      <c r="Z5" s="757"/>
      <c r="AA5" s="755" t="s">
        <v>308</v>
      </c>
      <c r="AB5" s="756"/>
      <c r="AC5" s="756"/>
      <c r="AD5" s="756"/>
      <c r="AE5" s="756"/>
      <c r="AF5" s="788" t="s">
        <v>309</v>
      </c>
      <c r="AG5" s="756"/>
      <c r="AH5" s="756"/>
      <c r="AI5" s="756"/>
      <c r="AJ5" s="767"/>
      <c r="AK5" s="756" t="s">
        <v>310</v>
      </c>
      <c r="AL5" s="756"/>
      <c r="AM5" s="756"/>
      <c r="AN5" s="756"/>
      <c r="AO5" s="757"/>
      <c r="AP5" s="755" t="s">
        <v>311</v>
      </c>
      <c r="AQ5" s="756"/>
      <c r="AR5" s="756"/>
      <c r="AS5" s="756"/>
      <c r="AT5" s="757"/>
      <c r="AU5" s="755" t="s">
        <v>312</v>
      </c>
      <c r="AV5" s="756"/>
      <c r="AW5" s="756"/>
      <c r="AX5" s="756"/>
      <c r="AY5" s="767"/>
      <c r="AZ5" s="112"/>
      <c r="BA5" s="112"/>
      <c r="BB5" s="112"/>
      <c r="BC5" s="112"/>
      <c r="BD5" s="112"/>
      <c r="BE5" s="113"/>
      <c r="BF5" s="113"/>
      <c r="BG5" s="113"/>
      <c r="BH5" s="113"/>
      <c r="BI5" s="113"/>
      <c r="BJ5" s="113"/>
      <c r="BK5" s="113"/>
      <c r="BL5" s="113"/>
      <c r="BM5" s="113"/>
      <c r="BN5" s="113"/>
      <c r="BO5" s="113"/>
      <c r="BP5" s="113"/>
      <c r="BQ5" s="778" t="s">
        <v>313</v>
      </c>
      <c r="BR5" s="779"/>
      <c r="BS5" s="779"/>
      <c r="BT5" s="779"/>
      <c r="BU5" s="779"/>
      <c r="BV5" s="779"/>
      <c r="BW5" s="779"/>
      <c r="BX5" s="779"/>
      <c r="BY5" s="779"/>
      <c r="BZ5" s="779"/>
      <c r="CA5" s="779"/>
      <c r="CB5" s="779"/>
      <c r="CC5" s="779"/>
      <c r="CD5" s="779"/>
      <c r="CE5" s="779"/>
      <c r="CF5" s="779"/>
      <c r="CG5" s="780"/>
      <c r="CH5" s="755" t="s">
        <v>314</v>
      </c>
      <c r="CI5" s="756"/>
      <c r="CJ5" s="756"/>
      <c r="CK5" s="756"/>
      <c r="CL5" s="757"/>
      <c r="CM5" s="755" t="s">
        <v>315</v>
      </c>
      <c r="CN5" s="756"/>
      <c r="CO5" s="756"/>
      <c r="CP5" s="756"/>
      <c r="CQ5" s="757"/>
      <c r="CR5" s="755" t="s">
        <v>316</v>
      </c>
      <c r="CS5" s="756"/>
      <c r="CT5" s="756"/>
      <c r="CU5" s="756"/>
      <c r="CV5" s="757"/>
      <c r="CW5" s="755" t="s">
        <v>317</v>
      </c>
      <c r="CX5" s="756"/>
      <c r="CY5" s="756"/>
      <c r="CZ5" s="756"/>
      <c r="DA5" s="757"/>
      <c r="DB5" s="755" t="s">
        <v>318</v>
      </c>
      <c r="DC5" s="756"/>
      <c r="DD5" s="756"/>
      <c r="DE5" s="756"/>
      <c r="DF5" s="757"/>
      <c r="DG5" s="761" t="s">
        <v>319</v>
      </c>
      <c r="DH5" s="762"/>
      <c r="DI5" s="762"/>
      <c r="DJ5" s="762"/>
      <c r="DK5" s="763"/>
      <c r="DL5" s="761" t="s">
        <v>320</v>
      </c>
      <c r="DM5" s="762"/>
      <c r="DN5" s="762"/>
      <c r="DO5" s="762"/>
      <c r="DP5" s="763"/>
      <c r="DQ5" s="755" t="s">
        <v>321</v>
      </c>
      <c r="DR5" s="756"/>
      <c r="DS5" s="756"/>
      <c r="DT5" s="756"/>
      <c r="DU5" s="757"/>
      <c r="DV5" s="755" t="s">
        <v>312</v>
      </c>
      <c r="DW5" s="756"/>
      <c r="DX5" s="756"/>
      <c r="DY5" s="756"/>
      <c r="DZ5" s="767"/>
      <c r="EA5" s="110"/>
    </row>
    <row r="6" spans="1:131" s="111" customFormat="1" ht="26.25" customHeight="1" thickBot="1" x14ac:dyDescent="0.2">
      <c r="A6" s="781"/>
      <c r="B6" s="782"/>
      <c r="C6" s="782"/>
      <c r="D6" s="782"/>
      <c r="E6" s="782"/>
      <c r="F6" s="782"/>
      <c r="G6" s="782"/>
      <c r="H6" s="782"/>
      <c r="I6" s="782"/>
      <c r="J6" s="782"/>
      <c r="K6" s="782"/>
      <c r="L6" s="782"/>
      <c r="M6" s="782"/>
      <c r="N6" s="782"/>
      <c r="O6" s="782"/>
      <c r="P6" s="783"/>
      <c r="Q6" s="758"/>
      <c r="R6" s="759"/>
      <c r="S6" s="759"/>
      <c r="T6" s="759"/>
      <c r="U6" s="760"/>
      <c r="V6" s="758"/>
      <c r="W6" s="759"/>
      <c r="X6" s="759"/>
      <c r="Y6" s="759"/>
      <c r="Z6" s="760"/>
      <c r="AA6" s="758"/>
      <c r="AB6" s="759"/>
      <c r="AC6" s="759"/>
      <c r="AD6" s="759"/>
      <c r="AE6" s="759"/>
      <c r="AF6" s="789"/>
      <c r="AG6" s="759"/>
      <c r="AH6" s="759"/>
      <c r="AI6" s="759"/>
      <c r="AJ6" s="768"/>
      <c r="AK6" s="759"/>
      <c r="AL6" s="759"/>
      <c r="AM6" s="759"/>
      <c r="AN6" s="759"/>
      <c r="AO6" s="760"/>
      <c r="AP6" s="758"/>
      <c r="AQ6" s="759"/>
      <c r="AR6" s="759"/>
      <c r="AS6" s="759"/>
      <c r="AT6" s="760"/>
      <c r="AU6" s="758"/>
      <c r="AV6" s="759"/>
      <c r="AW6" s="759"/>
      <c r="AX6" s="759"/>
      <c r="AY6" s="768"/>
      <c r="AZ6" s="108"/>
      <c r="BA6" s="108"/>
      <c r="BB6" s="108"/>
      <c r="BC6" s="108"/>
      <c r="BD6" s="108"/>
      <c r="BE6" s="109"/>
      <c r="BF6" s="109"/>
      <c r="BG6" s="109"/>
      <c r="BH6" s="109"/>
      <c r="BI6" s="109"/>
      <c r="BJ6" s="109"/>
      <c r="BK6" s="109"/>
      <c r="BL6" s="109"/>
      <c r="BM6" s="109"/>
      <c r="BN6" s="109"/>
      <c r="BO6" s="109"/>
      <c r="BP6" s="109"/>
      <c r="BQ6" s="781"/>
      <c r="BR6" s="782"/>
      <c r="BS6" s="782"/>
      <c r="BT6" s="782"/>
      <c r="BU6" s="782"/>
      <c r="BV6" s="782"/>
      <c r="BW6" s="782"/>
      <c r="BX6" s="782"/>
      <c r="BY6" s="782"/>
      <c r="BZ6" s="782"/>
      <c r="CA6" s="782"/>
      <c r="CB6" s="782"/>
      <c r="CC6" s="782"/>
      <c r="CD6" s="782"/>
      <c r="CE6" s="782"/>
      <c r="CF6" s="782"/>
      <c r="CG6" s="783"/>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64"/>
      <c r="DH6" s="765"/>
      <c r="DI6" s="765"/>
      <c r="DJ6" s="765"/>
      <c r="DK6" s="766"/>
      <c r="DL6" s="764"/>
      <c r="DM6" s="765"/>
      <c r="DN6" s="765"/>
      <c r="DO6" s="765"/>
      <c r="DP6" s="766"/>
      <c r="DQ6" s="758"/>
      <c r="DR6" s="759"/>
      <c r="DS6" s="759"/>
      <c r="DT6" s="759"/>
      <c r="DU6" s="760"/>
      <c r="DV6" s="758"/>
      <c r="DW6" s="759"/>
      <c r="DX6" s="759"/>
      <c r="DY6" s="759"/>
      <c r="DZ6" s="768"/>
      <c r="EA6" s="110"/>
    </row>
    <row r="7" spans="1:131" s="111" customFormat="1" ht="26.25" customHeight="1" thickTop="1" x14ac:dyDescent="0.15">
      <c r="A7" s="114">
        <v>1</v>
      </c>
      <c r="B7" s="769" t="s">
        <v>322</v>
      </c>
      <c r="C7" s="770"/>
      <c r="D7" s="770"/>
      <c r="E7" s="770"/>
      <c r="F7" s="770"/>
      <c r="G7" s="770"/>
      <c r="H7" s="770"/>
      <c r="I7" s="770"/>
      <c r="J7" s="770"/>
      <c r="K7" s="770"/>
      <c r="L7" s="770"/>
      <c r="M7" s="770"/>
      <c r="N7" s="770"/>
      <c r="O7" s="770"/>
      <c r="P7" s="771"/>
      <c r="Q7" s="772">
        <v>65128</v>
      </c>
      <c r="R7" s="773"/>
      <c r="S7" s="773"/>
      <c r="T7" s="773"/>
      <c r="U7" s="773"/>
      <c r="V7" s="773">
        <v>63523</v>
      </c>
      <c r="W7" s="773"/>
      <c r="X7" s="773"/>
      <c r="Y7" s="773"/>
      <c r="Z7" s="773"/>
      <c r="AA7" s="773">
        <v>1605</v>
      </c>
      <c r="AB7" s="773"/>
      <c r="AC7" s="773"/>
      <c r="AD7" s="773"/>
      <c r="AE7" s="774"/>
      <c r="AF7" s="775">
        <v>1135</v>
      </c>
      <c r="AG7" s="776"/>
      <c r="AH7" s="776"/>
      <c r="AI7" s="776"/>
      <c r="AJ7" s="777"/>
      <c r="AK7" s="812">
        <v>1690</v>
      </c>
      <c r="AL7" s="813"/>
      <c r="AM7" s="813"/>
      <c r="AN7" s="813"/>
      <c r="AO7" s="813"/>
      <c r="AP7" s="813">
        <v>65625</v>
      </c>
      <c r="AQ7" s="813"/>
      <c r="AR7" s="813"/>
      <c r="AS7" s="813"/>
      <c r="AT7" s="813"/>
      <c r="AU7" s="814"/>
      <c r="AV7" s="814"/>
      <c r="AW7" s="814"/>
      <c r="AX7" s="814"/>
      <c r="AY7" s="815"/>
      <c r="AZ7" s="108"/>
      <c r="BA7" s="108"/>
      <c r="BB7" s="108"/>
      <c r="BC7" s="108"/>
      <c r="BD7" s="108"/>
      <c r="BE7" s="109"/>
      <c r="BF7" s="109"/>
      <c r="BG7" s="109"/>
      <c r="BH7" s="109"/>
      <c r="BI7" s="109"/>
      <c r="BJ7" s="109"/>
      <c r="BK7" s="109"/>
      <c r="BL7" s="109"/>
      <c r="BM7" s="109"/>
      <c r="BN7" s="109"/>
      <c r="BO7" s="109"/>
      <c r="BP7" s="109"/>
      <c r="BQ7" s="115">
        <v>1</v>
      </c>
      <c r="BR7" s="116"/>
      <c r="BS7" s="816" t="s">
        <v>323</v>
      </c>
      <c r="BT7" s="817"/>
      <c r="BU7" s="817"/>
      <c r="BV7" s="817"/>
      <c r="BW7" s="817"/>
      <c r="BX7" s="817"/>
      <c r="BY7" s="817"/>
      <c r="BZ7" s="817"/>
      <c r="CA7" s="817"/>
      <c r="CB7" s="817"/>
      <c r="CC7" s="817"/>
      <c r="CD7" s="817"/>
      <c r="CE7" s="817"/>
      <c r="CF7" s="817"/>
      <c r="CG7" s="818"/>
      <c r="CH7" s="809">
        <v>2</v>
      </c>
      <c r="CI7" s="810"/>
      <c r="CJ7" s="810"/>
      <c r="CK7" s="810"/>
      <c r="CL7" s="811"/>
      <c r="CM7" s="809">
        <v>52</v>
      </c>
      <c r="CN7" s="810"/>
      <c r="CO7" s="810"/>
      <c r="CP7" s="810"/>
      <c r="CQ7" s="811"/>
      <c r="CR7" s="809">
        <v>10</v>
      </c>
      <c r="CS7" s="810"/>
      <c r="CT7" s="810"/>
      <c r="CU7" s="810"/>
      <c r="CV7" s="811"/>
      <c r="CW7" s="809" t="s">
        <v>324</v>
      </c>
      <c r="CX7" s="810"/>
      <c r="CY7" s="810"/>
      <c r="CZ7" s="810"/>
      <c r="DA7" s="811"/>
      <c r="DB7" s="809" t="s">
        <v>324</v>
      </c>
      <c r="DC7" s="810"/>
      <c r="DD7" s="810"/>
      <c r="DE7" s="810"/>
      <c r="DF7" s="811"/>
      <c r="DG7" s="809" t="s">
        <v>324</v>
      </c>
      <c r="DH7" s="810"/>
      <c r="DI7" s="810"/>
      <c r="DJ7" s="810"/>
      <c r="DK7" s="811"/>
      <c r="DL7" s="809" t="s">
        <v>324</v>
      </c>
      <c r="DM7" s="810"/>
      <c r="DN7" s="810"/>
      <c r="DO7" s="810"/>
      <c r="DP7" s="811"/>
      <c r="DQ7" s="809" t="s">
        <v>324</v>
      </c>
      <c r="DR7" s="810"/>
      <c r="DS7" s="810"/>
      <c r="DT7" s="810"/>
      <c r="DU7" s="811"/>
      <c r="DV7" s="790"/>
      <c r="DW7" s="791"/>
      <c r="DX7" s="791"/>
      <c r="DY7" s="791"/>
      <c r="DZ7" s="792"/>
      <c r="EA7" s="110"/>
    </row>
    <row r="8" spans="1:131" s="111" customFormat="1" ht="26.25" customHeight="1" x14ac:dyDescent="0.15">
      <c r="A8" s="117">
        <v>2</v>
      </c>
      <c r="B8" s="793" t="s">
        <v>325</v>
      </c>
      <c r="C8" s="794"/>
      <c r="D8" s="794"/>
      <c r="E8" s="794"/>
      <c r="F8" s="794"/>
      <c r="G8" s="794"/>
      <c r="H8" s="794"/>
      <c r="I8" s="794"/>
      <c r="J8" s="794"/>
      <c r="K8" s="794"/>
      <c r="L8" s="794"/>
      <c r="M8" s="794"/>
      <c r="N8" s="794"/>
      <c r="O8" s="794"/>
      <c r="P8" s="795"/>
      <c r="Q8" s="796">
        <v>193</v>
      </c>
      <c r="R8" s="797"/>
      <c r="S8" s="797"/>
      <c r="T8" s="797"/>
      <c r="U8" s="797"/>
      <c r="V8" s="797">
        <v>193</v>
      </c>
      <c r="W8" s="797"/>
      <c r="X8" s="797"/>
      <c r="Y8" s="797"/>
      <c r="Z8" s="797"/>
      <c r="AA8" s="797" t="s">
        <v>324</v>
      </c>
      <c r="AB8" s="797"/>
      <c r="AC8" s="797"/>
      <c r="AD8" s="797"/>
      <c r="AE8" s="798"/>
      <c r="AF8" s="799" t="s">
        <v>69</v>
      </c>
      <c r="AG8" s="800"/>
      <c r="AH8" s="800"/>
      <c r="AI8" s="800"/>
      <c r="AJ8" s="801"/>
      <c r="AK8" s="802">
        <v>190</v>
      </c>
      <c r="AL8" s="803"/>
      <c r="AM8" s="803"/>
      <c r="AN8" s="803"/>
      <c r="AO8" s="803"/>
      <c r="AP8" s="803">
        <v>247</v>
      </c>
      <c r="AQ8" s="803"/>
      <c r="AR8" s="803"/>
      <c r="AS8" s="803"/>
      <c r="AT8" s="803"/>
      <c r="AU8" s="804"/>
      <c r="AV8" s="804"/>
      <c r="AW8" s="804"/>
      <c r="AX8" s="804"/>
      <c r="AY8" s="805"/>
      <c r="AZ8" s="108"/>
      <c r="BA8" s="108"/>
      <c r="BB8" s="108"/>
      <c r="BC8" s="108"/>
      <c r="BD8" s="108"/>
      <c r="BE8" s="109"/>
      <c r="BF8" s="109"/>
      <c r="BG8" s="109"/>
      <c r="BH8" s="109"/>
      <c r="BI8" s="109"/>
      <c r="BJ8" s="109"/>
      <c r="BK8" s="109"/>
      <c r="BL8" s="109"/>
      <c r="BM8" s="109"/>
      <c r="BN8" s="109"/>
      <c r="BO8" s="109"/>
      <c r="BP8" s="109"/>
      <c r="BQ8" s="118">
        <v>2</v>
      </c>
      <c r="BR8" s="119"/>
      <c r="BS8" s="806" t="s">
        <v>326</v>
      </c>
      <c r="BT8" s="807"/>
      <c r="BU8" s="807"/>
      <c r="BV8" s="807"/>
      <c r="BW8" s="807"/>
      <c r="BX8" s="807"/>
      <c r="BY8" s="807"/>
      <c r="BZ8" s="807"/>
      <c r="CA8" s="807"/>
      <c r="CB8" s="807"/>
      <c r="CC8" s="807"/>
      <c r="CD8" s="807"/>
      <c r="CE8" s="807"/>
      <c r="CF8" s="807"/>
      <c r="CG8" s="808"/>
      <c r="CH8" s="819">
        <v>-1</v>
      </c>
      <c r="CI8" s="820"/>
      <c r="CJ8" s="820"/>
      <c r="CK8" s="820"/>
      <c r="CL8" s="821"/>
      <c r="CM8" s="819">
        <v>183</v>
      </c>
      <c r="CN8" s="820"/>
      <c r="CO8" s="820"/>
      <c r="CP8" s="820"/>
      <c r="CQ8" s="821"/>
      <c r="CR8" s="819">
        <v>140</v>
      </c>
      <c r="CS8" s="820"/>
      <c r="CT8" s="820"/>
      <c r="CU8" s="820"/>
      <c r="CV8" s="821"/>
      <c r="CW8" s="819">
        <v>6</v>
      </c>
      <c r="CX8" s="820"/>
      <c r="CY8" s="820"/>
      <c r="CZ8" s="820"/>
      <c r="DA8" s="821"/>
      <c r="DB8" s="819" t="s">
        <v>324</v>
      </c>
      <c r="DC8" s="820"/>
      <c r="DD8" s="820"/>
      <c r="DE8" s="820"/>
      <c r="DF8" s="821"/>
      <c r="DG8" s="819" t="s">
        <v>324</v>
      </c>
      <c r="DH8" s="820"/>
      <c r="DI8" s="820"/>
      <c r="DJ8" s="820"/>
      <c r="DK8" s="821"/>
      <c r="DL8" s="819" t="s">
        <v>324</v>
      </c>
      <c r="DM8" s="820"/>
      <c r="DN8" s="820"/>
      <c r="DO8" s="820"/>
      <c r="DP8" s="821"/>
      <c r="DQ8" s="819" t="s">
        <v>324</v>
      </c>
      <c r="DR8" s="820"/>
      <c r="DS8" s="820"/>
      <c r="DT8" s="820"/>
      <c r="DU8" s="821"/>
      <c r="DV8" s="822"/>
      <c r="DW8" s="823"/>
      <c r="DX8" s="823"/>
      <c r="DY8" s="823"/>
      <c r="DZ8" s="824"/>
      <c r="EA8" s="110"/>
    </row>
    <row r="9" spans="1:131" s="111" customFormat="1" ht="26.25" customHeight="1" x14ac:dyDescent="0.15">
      <c r="A9" s="117">
        <v>3</v>
      </c>
      <c r="B9" s="793"/>
      <c r="C9" s="794"/>
      <c r="D9" s="794"/>
      <c r="E9" s="794"/>
      <c r="F9" s="794"/>
      <c r="G9" s="794"/>
      <c r="H9" s="794"/>
      <c r="I9" s="794"/>
      <c r="J9" s="794"/>
      <c r="K9" s="794"/>
      <c r="L9" s="794"/>
      <c r="M9" s="794"/>
      <c r="N9" s="794"/>
      <c r="O9" s="794"/>
      <c r="P9" s="795"/>
      <c r="Q9" s="796"/>
      <c r="R9" s="797"/>
      <c r="S9" s="797"/>
      <c r="T9" s="797"/>
      <c r="U9" s="797"/>
      <c r="V9" s="797"/>
      <c r="W9" s="797"/>
      <c r="X9" s="797"/>
      <c r="Y9" s="797"/>
      <c r="Z9" s="797"/>
      <c r="AA9" s="797"/>
      <c r="AB9" s="797"/>
      <c r="AC9" s="797"/>
      <c r="AD9" s="797"/>
      <c r="AE9" s="798"/>
      <c r="AF9" s="799"/>
      <c r="AG9" s="800"/>
      <c r="AH9" s="800"/>
      <c r="AI9" s="800"/>
      <c r="AJ9" s="801"/>
      <c r="AK9" s="802"/>
      <c r="AL9" s="803"/>
      <c r="AM9" s="803"/>
      <c r="AN9" s="803"/>
      <c r="AO9" s="803"/>
      <c r="AP9" s="803"/>
      <c r="AQ9" s="803"/>
      <c r="AR9" s="803"/>
      <c r="AS9" s="803"/>
      <c r="AT9" s="803"/>
      <c r="AU9" s="804"/>
      <c r="AV9" s="804"/>
      <c r="AW9" s="804"/>
      <c r="AX9" s="804"/>
      <c r="AY9" s="805"/>
      <c r="AZ9" s="108"/>
      <c r="BA9" s="108"/>
      <c r="BB9" s="108"/>
      <c r="BC9" s="108"/>
      <c r="BD9" s="108"/>
      <c r="BE9" s="109"/>
      <c r="BF9" s="109"/>
      <c r="BG9" s="109"/>
      <c r="BH9" s="109"/>
      <c r="BI9" s="109"/>
      <c r="BJ9" s="109"/>
      <c r="BK9" s="109"/>
      <c r="BL9" s="109"/>
      <c r="BM9" s="109"/>
      <c r="BN9" s="109"/>
      <c r="BO9" s="109"/>
      <c r="BP9" s="109"/>
      <c r="BQ9" s="118">
        <v>3</v>
      </c>
      <c r="BR9" s="119"/>
      <c r="BS9" s="806" t="s">
        <v>327</v>
      </c>
      <c r="BT9" s="807"/>
      <c r="BU9" s="807"/>
      <c r="BV9" s="807"/>
      <c r="BW9" s="807"/>
      <c r="BX9" s="807"/>
      <c r="BY9" s="807"/>
      <c r="BZ9" s="807"/>
      <c r="CA9" s="807"/>
      <c r="CB9" s="807"/>
      <c r="CC9" s="807"/>
      <c r="CD9" s="807"/>
      <c r="CE9" s="807"/>
      <c r="CF9" s="807"/>
      <c r="CG9" s="808"/>
      <c r="CH9" s="819">
        <v>4</v>
      </c>
      <c r="CI9" s="820"/>
      <c r="CJ9" s="820"/>
      <c r="CK9" s="820"/>
      <c r="CL9" s="821"/>
      <c r="CM9" s="819">
        <v>39</v>
      </c>
      <c r="CN9" s="820"/>
      <c r="CO9" s="820"/>
      <c r="CP9" s="820"/>
      <c r="CQ9" s="821"/>
      <c r="CR9" s="819">
        <v>3</v>
      </c>
      <c r="CS9" s="820"/>
      <c r="CT9" s="820"/>
      <c r="CU9" s="820"/>
      <c r="CV9" s="821"/>
      <c r="CW9" s="819">
        <v>39</v>
      </c>
      <c r="CX9" s="820"/>
      <c r="CY9" s="820"/>
      <c r="CZ9" s="820"/>
      <c r="DA9" s="821"/>
      <c r="DB9" s="819" t="s">
        <v>324</v>
      </c>
      <c r="DC9" s="820"/>
      <c r="DD9" s="820"/>
      <c r="DE9" s="820"/>
      <c r="DF9" s="821"/>
      <c r="DG9" s="819" t="s">
        <v>324</v>
      </c>
      <c r="DH9" s="820"/>
      <c r="DI9" s="820"/>
      <c r="DJ9" s="820"/>
      <c r="DK9" s="821"/>
      <c r="DL9" s="819" t="s">
        <v>324</v>
      </c>
      <c r="DM9" s="820"/>
      <c r="DN9" s="820"/>
      <c r="DO9" s="820"/>
      <c r="DP9" s="821"/>
      <c r="DQ9" s="819" t="s">
        <v>324</v>
      </c>
      <c r="DR9" s="820"/>
      <c r="DS9" s="820"/>
      <c r="DT9" s="820"/>
      <c r="DU9" s="821"/>
      <c r="DV9" s="822"/>
      <c r="DW9" s="823"/>
      <c r="DX9" s="823"/>
      <c r="DY9" s="823"/>
      <c r="DZ9" s="824"/>
      <c r="EA9" s="110"/>
    </row>
    <row r="10" spans="1:131" s="111" customFormat="1" ht="26.25" customHeight="1" x14ac:dyDescent="0.15">
      <c r="A10" s="117">
        <v>4</v>
      </c>
      <c r="B10" s="793"/>
      <c r="C10" s="794"/>
      <c r="D10" s="794"/>
      <c r="E10" s="794"/>
      <c r="F10" s="794"/>
      <c r="G10" s="794"/>
      <c r="H10" s="794"/>
      <c r="I10" s="794"/>
      <c r="J10" s="794"/>
      <c r="K10" s="794"/>
      <c r="L10" s="794"/>
      <c r="M10" s="794"/>
      <c r="N10" s="794"/>
      <c r="O10" s="794"/>
      <c r="P10" s="795"/>
      <c r="Q10" s="796"/>
      <c r="R10" s="797"/>
      <c r="S10" s="797"/>
      <c r="T10" s="797"/>
      <c r="U10" s="797"/>
      <c r="V10" s="797"/>
      <c r="W10" s="797"/>
      <c r="X10" s="797"/>
      <c r="Y10" s="797"/>
      <c r="Z10" s="797"/>
      <c r="AA10" s="797"/>
      <c r="AB10" s="797"/>
      <c r="AC10" s="797"/>
      <c r="AD10" s="797"/>
      <c r="AE10" s="798"/>
      <c r="AF10" s="799"/>
      <c r="AG10" s="800"/>
      <c r="AH10" s="800"/>
      <c r="AI10" s="800"/>
      <c r="AJ10" s="801"/>
      <c r="AK10" s="802"/>
      <c r="AL10" s="803"/>
      <c r="AM10" s="803"/>
      <c r="AN10" s="803"/>
      <c r="AO10" s="803"/>
      <c r="AP10" s="803"/>
      <c r="AQ10" s="803"/>
      <c r="AR10" s="803"/>
      <c r="AS10" s="803"/>
      <c r="AT10" s="803"/>
      <c r="AU10" s="804"/>
      <c r="AV10" s="804"/>
      <c r="AW10" s="804"/>
      <c r="AX10" s="804"/>
      <c r="AY10" s="805"/>
      <c r="AZ10" s="108"/>
      <c r="BA10" s="108"/>
      <c r="BB10" s="108"/>
      <c r="BC10" s="108"/>
      <c r="BD10" s="108"/>
      <c r="BE10" s="109"/>
      <c r="BF10" s="109"/>
      <c r="BG10" s="109"/>
      <c r="BH10" s="109"/>
      <c r="BI10" s="109"/>
      <c r="BJ10" s="109"/>
      <c r="BK10" s="109"/>
      <c r="BL10" s="109"/>
      <c r="BM10" s="109"/>
      <c r="BN10" s="109"/>
      <c r="BO10" s="109"/>
      <c r="BP10" s="109"/>
      <c r="BQ10" s="118">
        <v>4</v>
      </c>
      <c r="BR10" s="119"/>
      <c r="BS10" s="806" t="s">
        <v>328</v>
      </c>
      <c r="BT10" s="807"/>
      <c r="BU10" s="807"/>
      <c r="BV10" s="807"/>
      <c r="BW10" s="807"/>
      <c r="BX10" s="807"/>
      <c r="BY10" s="807"/>
      <c r="BZ10" s="807"/>
      <c r="CA10" s="807"/>
      <c r="CB10" s="807"/>
      <c r="CC10" s="807"/>
      <c r="CD10" s="807"/>
      <c r="CE10" s="807"/>
      <c r="CF10" s="807"/>
      <c r="CG10" s="808"/>
      <c r="CH10" s="819">
        <v>0</v>
      </c>
      <c r="CI10" s="820"/>
      <c r="CJ10" s="820"/>
      <c r="CK10" s="820"/>
      <c r="CL10" s="821"/>
      <c r="CM10" s="819">
        <v>11</v>
      </c>
      <c r="CN10" s="820"/>
      <c r="CO10" s="820"/>
      <c r="CP10" s="820"/>
      <c r="CQ10" s="821"/>
      <c r="CR10" s="819">
        <v>1</v>
      </c>
      <c r="CS10" s="820"/>
      <c r="CT10" s="820"/>
      <c r="CU10" s="820"/>
      <c r="CV10" s="821"/>
      <c r="CW10" s="819">
        <v>13</v>
      </c>
      <c r="CX10" s="820"/>
      <c r="CY10" s="820"/>
      <c r="CZ10" s="820"/>
      <c r="DA10" s="821"/>
      <c r="DB10" s="819" t="s">
        <v>324</v>
      </c>
      <c r="DC10" s="820"/>
      <c r="DD10" s="820"/>
      <c r="DE10" s="820"/>
      <c r="DF10" s="821"/>
      <c r="DG10" s="819" t="s">
        <v>324</v>
      </c>
      <c r="DH10" s="820"/>
      <c r="DI10" s="820"/>
      <c r="DJ10" s="820"/>
      <c r="DK10" s="821"/>
      <c r="DL10" s="819" t="s">
        <v>324</v>
      </c>
      <c r="DM10" s="820"/>
      <c r="DN10" s="820"/>
      <c r="DO10" s="820"/>
      <c r="DP10" s="821"/>
      <c r="DQ10" s="819" t="s">
        <v>324</v>
      </c>
      <c r="DR10" s="820"/>
      <c r="DS10" s="820"/>
      <c r="DT10" s="820"/>
      <c r="DU10" s="821"/>
      <c r="DV10" s="822"/>
      <c r="DW10" s="823"/>
      <c r="DX10" s="823"/>
      <c r="DY10" s="823"/>
      <c r="DZ10" s="824"/>
      <c r="EA10" s="110"/>
    </row>
    <row r="11" spans="1:131" s="111" customFormat="1" ht="26.25" customHeight="1" x14ac:dyDescent="0.15">
      <c r="A11" s="117">
        <v>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108"/>
      <c r="BA11" s="108"/>
      <c r="BB11" s="108"/>
      <c r="BC11" s="108"/>
      <c r="BD11" s="108"/>
      <c r="BE11" s="109"/>
      <c r="BF11" s="109"/>
      <c r="BG11" s="109"/>
      <c r="BH11" s="109"/>
      <c r="BI11" s="109"/>
      <c r="BJ11" s="109"/>
      <c r="BK11" s="109"/>
      <c r="BL11" s="109"/>
      <c r="BM11" s="109"/>
      <c r="BN11" s="109"/>
      <c r="BO11" s="109"/>
      <c r="BP11" s="109"/>
      <c r="BQ11" s="118">
        <v>5</v>
      </c>
      <c r="BR11" s="119"/>
      <c r="BS11" s="806"/>
      <c r="BT11" s="807"/>
      <c r="BU11" s="807"/>
      <c r="BV11" s="807"/>
      <c r="BW11" s="807"/>
      <c r="BX11" s="807"/>
      <c r="BY11" s="807"/>
      <c r="BZ11" s="807"/>
      <c r="CA11" s="807"/>
      <c r="CB11" s="807"/>
      <c r="CC11" s="807"/>
      <c r="CD11" s="807"/>
      <c r="CE11" s="807"/>
      <c r="CF11" s="807"/>
      <c r="CG11" s="808"/>
      <c r="CH11" s="819"/>
      <c r="CI11" s="820"/>
      <c r="CJ11" s="820"/>
      <c r="CK11" s="820"/>
      <c r="CL11" s="821"/>
      <c r="CM11" s="819"/>
      <c r="CN11" s="820"/>
      <c r="CO11" s="820"/>
      <c r="CP11" s="820"/>
      <c r="CQ11" s="821"/>
      <c r="CR11" s="819"/>
      <c r="CS11" s="820"/>
      <c r="CT11" s="820"/>
      <c r="CU11" s="820"/>
      <c r="CV11" s="821"/>
      <c r="CW11" s="819"/>
      <c r="CX11" s="820"/>
      <c r="CY11" s="820"/>
      <c r="CZ11" s="820"/>
      <c r="DA11" s="821"/>
      <c r="DB11" s="819"/>
      <c r="DC11" s="820"/>
      <c r="DD11" s="820"/>
      <c r="DE11" s="820"/>
      <c r="DF11" s="821"/>
      <c r="DG11" s="819"/>
      <c r="DH11" s="820"/>
      <c r="DI11" s="820"/>
      <c r="DJ11" s="820"/>
      <c r="DK11" s="821"/>
      <c r="DL11" s="819"/>
      <c r="DM11" s="820"/>
      <c r="DN11" s="820"/>
      <c r="DO11" s="820"/>
      <c r="DP11" s="821"/>
      <c r="DQ11" s="819"/>
      <c r="DR11" s="820"/>
      <c r="DS11" s="820"/>
      <c r="DT11" s="820"/>
      <c r="DU11" s="821"/>
      <c r="DV11" s="822"/>
      <c r="DW11" s="823"/>
      <c r="DX11" s="823"/>
      <c r="DY11" s="823"/>
      <c r="DZ11" s="824"/>
      <c r="EA11" s="110"/>
    </row>
    <row r="12" spans="1:131" s="111" customFormat="1" ht="26.25" customHeight="1" x14ac:dyDescent="0.15">
      <c r="A12" s="117">
        <v>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108"/>
      <c r="BA12" s="108"/>
      <c r="BB12" s="108"/>
      <c r="BC12" s="108"/>
      <c r="BD12" s="108"/>
      <c r="BE12" s="109"/>
      <c r="BF12" s="109"/>
      <c r="BG12" s="109"/>
      <c r="BH12" s="109"/>
      <c r="BI12" s="109"/>
      <c r="BJ12" s="109"/>
      <c r="BK12" s="109"/>
      <c r="BL12" s="109"/>
      <c r="BM12" s="109"/>
      <c r="BN12" s="109"/>
      <c r="BO12" s="109"/>
      <c r="BP12" s="109"/>
      <c r="BQ12" s="118">
        <v>6</v>
      </c>
      <c r="BR12" s="119"/>
      <c r="BS12" s="806"/>
      <c r="BT12" s="807"/>
      <c r="BU12" s="807"/>
      <c r="BV12" s="807"/>
      <c r="BW12" s="807"/>
      <c r="BX12" s="807"/>
      <c r="BY12" s="807"/>
      <c r="BZ12" s="807"/>
      <c r="CA12" s="807"/>
      <c r="CB12" s="807"/>
      <c r="CC12" s="807"/>
      <c r="CD12" s="807"/>
      <c r="CE12" s="807"/>
      <c r="CF12" s="807"/>
      <c r="CG12" s="808"/>
      <c r="CH12" s="819"/>
      <c r="CI12" s="820"/>
      <c r="CJ12" s="820"/>
      <c r="CK12" s="820"/>
      <c r="CL12" s="821"/>
      <c r="CM12" s="819"/>
      <c r="CN12" s="820"/>
      <c r="CO12" s="820"/>
      <c r="CP12" s="820"/>
      <c r="CQ12" s="821"/>
      <c r="CR12" s="819"/>
      <c r="CS12" s="820"/>
      <c r="CT12" s="820"/>
      <c r="CU12" s="820"/>
      <c r="CV12" s="821"/>
      <c r="CW12" s="819"/>
      <c r="CX12" s="820"/>
      <c r="CY12" s="820"/>
      <c r="CZ12" s="820"/>
      <c r="DA12" s="821"/>
      <c r="DB12" s="819"/>
      <c r="DC12" s="820"/>
      <c r="DD12" s="820"/>
      <c r="DE12" s="820"/>
      <c r="DF12" s="821"/>
      <c r="DG12" s="819"/>
      <c r="DH12" s="820"/>
      <c r="DI12" s="820"/>
      <c r="DJ12" s="820"/>
      <c r="DK12" s="821"/>
      <c r="DL12" s="819"/>
      <c r="DM12" s="820"/>
      <c r="DN12" s="820"/>
      <c r="DO12" s="820"/>
      <c r="DP12" s="821"/>
      <c r="DQ12" s="819"/>
      <c r="DR12" s="820"/>
      <c r="DS12" s="820"/>
      <c r="DT12" s="820"/>
      <c r="DU12" s="821"/>
      <c r="DV12" s="822"/>
      <c r="DW12" s="823"/>
      <c r="DX12" s="823"/>
      <c r="DY12" s="823"/>
      <c r="DZ12" s="824"/>
      <c r="EA12" s="110"/>
    </row>
    <row r="13" spans="1:131" s="111" customFormat="1" ht="26.25" customHeight="1" x14ac:dyDescent="0.15">
      <c r="A13" s="117">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108"/>
      <c r="BA13" s="108"/>
      <c r="BB13" s="108"/>
      <c r="BC13" s="108"/>
      <c r="BD13" s="108"/>
      <c r="BE13" s="109"/>
      <c r="BF13" s="109"/>
      <c r="BG13" s="109"/>
      <c r="BH13" s="109"/>
      <c r="BI13" s="109"/>
      <c r="BJ13" s="109"/>
      <c r="BK13" s="109"/>
      <c r="BL13" s="109"/>
      <c r="BM13" s="109"/>
      <c r="BN13" s="109"/>
      <c r="BO13" s="109"/>
      <c r="BP13" s="109"/>
      <c r="BQ13" s="118">
        <v>7</v>
      </c>
      <c r="BR13" s="119"/>
      <c r="BS13" s="806"/>
      <c r="BT13" s="807"/>
      <c r="BU13" s="807"/>
      <c r="BV13" s="807"/>
      <c r="BW13" s="807"/>
      <c r="BX13" s="807"/>
      <c r="BY13" s="807"/>
      <c r="BZ13" s="807"/>
      <c r="CA13" s="807"/>
      <c r="CB13" s="807"/>
      <c r="CC13" s="807"/>
      <c r="CD13" s="807"/>
      <c r="CE13" s="807"/>
      <c r="CF13" s="807"/>
      <c r="CG13" s="808"/>
      <c r="CH13" s="819"/>
      <c r="CI13" s="820"/>
      <c r="CJ13" s="820"/>
      <c r="CK13" s="820"/>
      <c r="CL13" s="821"/>
      <c r="CM13" s="819"/>
      <c r="CN13" s="820"/>
      <c r="CO13" s="820"/>
      <c r="CP13" s="820"/>
      <c r="CQ13" s="821"/>
      <c r="CR13" s="819"/>
      <c r="CS13" s="820"/>
      <c r="CT13" s="820"/>
      <c r="CU13" s="820"/>
      <c r="CV13" s="821"/>
      <c r="CW13" s="819"/>
      <c r="CX13" s="820"/>
      <c r="CY13" s="820"/>
      <c r="CZ13" s="820"/>
      <c r="DA13" s="821"/>
      <c r="DB13" s="819"/>
      <c r="DC13" s="820"/>
      <c r="DD13" s="820"/>
      <c r="DE13" s="820"/>
      <c r="DF13" s="821"/>
      <c r="DG13" s="819"/>
      <c r="DH13" s="820"/>
      <c r="DI13" s="820"/>
      <c r="DJ13" s="820"/>
      <c r="DK13" s="821"/>
      <c r="DL13" s="819"/>
      <c r="DM13" s="820"/>
      <c r="DN13" s="820"/>
      <c r="DO13" s="820"/>
      <c r="DP13" s="821"/>
      <c r="DQ13" s="819"/>
      <c r="DR13" s="820"/>
      <c r="DS13" s="820"/>
      <c r="DT13" s="820"/>
      <c r="DU13" s="821"/>
      <c r="DV13" s="822"/>
      <c r="DW13" s="823"/>
      <c r="DX13" s="823"/>
      <c r="DY13" s="823"/>
      <c r="DZ13" s="824"/>
      <c r="EA13" s="110"/>
    </row>
    <row r="14" spans="1:131" s="111" customFormat="1" ht="26.25" customHeight="1" x14ac:dyDescent="0.15">
      <c r="A14" s="117">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108"/>
      <c r="BA14" s="108"/>
      <c r="BB14" s="108"/>
      <c r="BC14" s="108"/>
      <c r="BD14" s="108"/>
      <c r="BE14" s="109"/>
      <c r="BF14" s="109"/>
      <c r="BG14" s="109"/>
      <c r="BH14" s="109"/>
      <c r="BI14" s="109"/>
      <c r="BJ14" s="109"/>
      <c r="BK14" s="109"/>
      <c r="BL14" s="109"/>
      <c r="BM14" s="109"/>
      <c r="BN14" s="109"/>
      <c r="BO14" s="109"/>
      <c r="BP14" s="109"/>
      <c r="BQ14" s="118">
        <v>8</v>
      </c>
      <c r="BR14" s="119"/>
      <c r="BS14" s="806"/>
      <c r="BT14" s="807"/>
      <c r="BU14" s="807"/>
      <c r="BV14" s="807"/>
      <c r="BW14" s="807"/>
      <c r="BX14" s="807"/>
      <c r="BY14" s="807"/>
      <c r="BZ14" s="807"/>
      <c r="CA14" s="807"/>
      <c r="CB14" s="807"/>
      <c r="CC14" s="807"/>
      <c r="CD14" s="807"/>
      <c r="CE14" s="807"/>
      <c r="CF14" s="807"/>
      <c r="CG14" s="808"/>
      <c r="CH14" s="819"/>
      <c r="CI14" s="820"/>
      <c r="CJ14" s="820"/>
      <c r="CK14" s="820"/>
      <c r="CL14" s="821"/>
      <c r="CM14" s="819"/>
      <c r="CN14" s="820"/>
      <c r="CO14" s="820"/>
      <c r="CP14" s="820"/>
      <c r="CQ14" s="821"/>
      <c r="CR14" s="819"/>
      <c r="CS14" s="820"/>
      <c r="CT14" s="820"/>
      <c r="CU14" s="820"/>
      <c r="CV14" s="821"/>
      <c r="CW14" s="819"/>
      <c r="CX14" s="820"/>
      <c r="CY14" s="820"/>
      <c r="CZ14" s="820"/>
      <c r="DA14" s="821"/>
      <c r="DB14" s="819"/>
      <c r="DC14" s="820"/>
      <c r="DD14" s="820"/>
      <c r="DE14" s="820"/>
      <c r="DF14" s="821"/>
      <c r="DG14" s="819"/>
      <c r="DH14" s="820"/>
      <c r="DI14" s="820"/>
      <c r="DJ14" s="820"/>
      <c r="DK14" s="821"/>
      <c r="DL14" s="819"/>
      <c r="DM14" s="820"/>
      <c r="DN14" s="820"/>
      <c r="DO14" s="820"/>
      <c r="DP14" s="821"/>
      <c r="DQ14" s="819"/>
      <c r="DR14" s="820"/>
      <c r="DS14" s="820"/>
      <c r="DT14" s="820"/>
      <c r="DU14" s="821"/>
      <c r="DV14" s="822"/>
      <c r="DW14" s="823"/>
      <c r="DX14" s="823"/>
      <c r="DY14" s="823"/>
      <c r="DZ14" s="824"/>
      <c r="EA14" s="110"/>
    </row>
    <row r="15" spans="1:131" s="111" customFormat="1" ht="26.25" customHeight="1" x14ac:dyDescent="0.15">
      <c r="A15" s="117">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108"/>
      <c r="BA15" s="108"/>
      <c r="BB15" s="108"/>
      <c r="BC15" s="108"/>
      <c r="BD15" s="108"/>
      <c r="BE15" s="109"/>
      <c r="BF15" s="109"/>
      <c r="BG15" s="109"/>
      <c r="BH15" s="109"/>
      <c r="BI15" s="109"/>
      <c r="BJ15" s="109"/>
      <c r="BK15" s="109"/>
      <c r="BL15" s="109"/>
      <c r="BM15" s="109"/>
      <c r="BN15" s="109"/>
      <c r="BO15" s="109"/>
      <c r="BP15" s="109"/>
      <c r="BQ15" s="118">
        <v>9</v>
      </c>
      <c r="BR15" s="119"/>
      <c r="BS15" s="806"/>
      <c r="BT15" s="807"/>
      <c r="BU15" s="807"/>
      <c r="BV15" s="807"/>
      <c r="BW15" s="807"/>
      <c r="BX15" s="807"/>
      <c r="BY15" s="807"/>
      <c r="BZ15" s="807"/>
      <c r="CA15" s="807"/>
      <c r="CB15" s="807"/>
      <c r="CC15" s="807"/>
      <c r="CD15" s="807"/>
      <c r="CE15" s="807"/>
      <c r="CF15" s="807"/>
      <c r="CG15" s="808"/>
      <c r="CH15" s="819"/>
      <c r="CI15" s="820"/>
      <c r="CJ15" s="820"/>
      <c r="CK15" s="820"/>
      <c r="CL15" s="821"/>
      <c r="CM15" s="819"/>
      <c r="CN15" s="820"/>
      <c r="CO15" s="820"/>
      <c r="CP15" s="820"/>
      <c r="CQ15" s="821"/>
      <c r="CR15" s="819"/>
      <c r="CS15" s="820"/>
      <c r="CT15" s="820"/>
      <c r="CU15" s="820"/>
      <c r="CV15" s="821"/>
      <c r="CW15" s="819"/>
      <c r="CX15" s="820"/>
      <c r="CY15" s="820"/>
      <c r="CZ15" s="820"/>
      <c r="DA15" s="821"/>
      <c r="DB15" s="819"/>
      <c r="DC15" s="820"/>
      <c r="DD15" s="820"/>
      <c r="DE15" s="820"/>
      <c r="DF15" s="821"/>
      <c r="DG15" s="819"/>
      <c r="DH15" s="820"/>
      <c r="DI15" s="820"/>
      <c r="DJ15" s="820"/>
      <c r="DK15" s="821"/>
      <c r="DL15" s="819"/>
      <c r="DM15" s="820"/>
      <c r="DN15" s="820"/>
      <c r="DO15" s="820"/>
      <c r="DP15" s="821"/>
      <c r="DQ15" s="819"/>
      <c r="DR15" s="820"/>
      <c r="DS15" s="820"/>
      <c r="DT15" s="820"/>
      <c r="DU15" s="821"/>
      <c r="DV15" s="822"/>
      <c r="DW15" s="823"/>
      <c r="DX15" s="823"/>
      <c r="DY15" s="823"/>
      <c r="DZ15" s="824"/>
      <c r="EA15" s="110"/>
    </row>
    <row r="16" spans="1:131" s="111" customFormat="1" ht="26.25" customHeight="1" x14ac:dyDescent="0.15">
      <c r="A16" s="117">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108"/>
      <c r="BA16" s="108"/>
      <c r="BB16" s="108"/>
      <c r="BC16" s="108"/>
      <c r="BD16" s="108"/>
      <c r="BE16" s="109"/>
      <c r="BF16" s="109"/>
      <c r="BG16" s="109"/>
      <c r="BH16" s="109"/>
      <c r="BI16" s="109"/>
      <c r="BJ16" s="109"/>
      <c r="BK16" s="109"/>
      <c r="BL16" s="109"/>
      <c r="BM16" s="109"/>
      <c r="BN16" s="109"/>
      <c r="BO16" s="109"/>
      <c r="BP16" s="109"/>
      <c r="BQ16" s="118">
        <v>10</v>
      </c>
      <c r="BR16" s="119"/>
      <c r="BS16" s="806"/>
      <c r="BT16" s="807"/>
      <c r="BU16" s="807"/>
      <c r="BV16" s="807"/>
      <c r="BW16" s="807"/>
      <c r="BX16" s="807"/>
      <c r="BY16" s="807"/>
      <c r="BZ16" s="807"/>
      <c r="CA16" s="807"/>
      <c r="CB16" s="807"/>
      <c r="CC16" s="807"/>
      <c r="CD16" s="807"/>
      <c r="CE16" s="807"/>
      <c r="CF16" s="807"/>
      <c r="CG16" s="808"/>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22"/>
      <c r="DW16" s="823"/>
      <c r="DX16" s="823"/>
      <c r="DY16" s="823"/>
      <c r="DZ16" s="824"/>
      <c r="EA16" s="110"/>
    </row>
    <row r="17" spans="1:131" s="111" customFormat="1" ht="26.25" customHeight="1" x14ac:dyDescent="0.15">
      <c r="A17" s="117">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108"/>
      <c r="BA17" s="108"/>
      <c r="BB17" s="108"/>
      <c r="BC17" s="108"/>
      <c r="BD17" s="108"/>
      <c r="BE17" s="109"/>
      <c r="BF17" s="109"/>
      <c r="BG17" s="109"/>
      <c r="BH17" s="109"/>
      <c r="BI17" s="109"/>
      <c r="BJ17" s="109"/>
      <c r="BK17" s="109"/>
      <c r="BL17" s="109"/>
      <c r="BM17" s="109"/>
      <c r="BN17" s="109"/>
      <c r="BO17" s="109"/>
      <c r="BP17" s="109"/>
      <c r="BQ17" s="118">
        <v>11</v>
      </c>
      <c r="BR17" s="119"/>
      <c r="BS17" s="806"/>
      <c r="BT17" s="807"/>
      <c r="BU17" s="807"/>
      <c r="BV17" s="807"/>
      <c r="BW17" s="807"/>
      <c r="BX17" s="807"/>
      <c r="BY17" s="807"/>
      <c r="BZ17" s="807"/>
      <c r="CA17" s="807"/>
      <c r="CB17" s="807"/>
      <c r="CC17" s="807"/>
      <c r="CD17" s="807"/>
      <c r="CE17" s="807"/>
      <c r="CF17" s="807"/>
      <c r="CG17" s="808"/>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22"/>
      <c r="DW17" s="823"/>
      <c r="DX17" s="823"/>
      <c r="DY17" s="823"/>
      <c r="DZ17" s="824"/>
      <c r="EA17" s="110"/>
    </row>
    <row r="18" spans="1:131" s="111" customFormat="1" ht="26.25" customHeight="1" x14ac:dyDescent="0.15">
      <c r="A18" s="117">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108"/>
      <c r="BA18" s="108"/>
      <c r="BB18" s="108"/>
      <c r="BC18" s="108"/>
      <c r="BD18" s="108"/>
      <c r="BE18" s="109"/>
      <c r="BF18" s="109"/>
      <c r="BG18" s="109"/>
      <c r="BH18" s="109"/>
      <c r="BI18" s="109"/>
      <c r="BJ18" s="109"/>
      <c r="BK18" s="109"/>
      <c r="BL18" s="109"/>
      <c r="BM18" s="109"/>
      <c r="BN18" s="109"/>
      <c r="BO18" s="109"/>
      <c r="BP18" s="109"/>
      <c r="BQ18" s="118">
        <v>12</v>
      </c>
      <c r="BR18" s="119"/>
      <c r="BS18" s="806"/>
      <c r="BT18" s="807"/>
      <c r="BU18" s="807"/>
      <c r="BV18" s="807"/>
      <c r="BW18" s="807"/>
      <c r="BX18" s="807"/>
      <c r="BY18" s="807"/>
      <c r="BZ18" s="807"/>
      <c r="CA18" s="807"/>
      <c r="CB18" s="807"/>
      <c r="CC18" s="807"/>
      <c r="CD18" s="807"/>
      <c r="CE18" s="807"/>
      <c r="CF18" s="807"/>
      <c r="CG18" s="808"/>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22"/>
      <c r="DW18" s="823"/>
      <c r="DX18" s="823"/>
      <c r="DY18" s="823"/>
      <c r="DZ18" s="824"/>
      <c r="EA18" s="110"/>
    </row>
    <row r="19" spans="1:131" s="111" customFormat="1" ht="26.25" customHeight="1" x14ac:dyDescent="0.15">
      <c r="A19" s="117">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108"/>
      <c r="BA19" s="108"/>
      <c r="BB19" s="108"/>
      <c r="BC19" s="108"/>
      <c r="BD19" s="108"/>
      <c r="BE19" s="109"/>
      <c r="BF19" s="109"/>
      <c r="BG19" s="109"/>
      <c r="BH19" s="109"/>
      <c r="BI19" s="109"/>
      <c r="BJ19" s="109"/>
      <c r="BK19" s="109"/>
      <c r="BL19" s="109"/>
      <c r="BM19" s="109"/>
      <c r="BN19" s="109"/>
      <c r="BO19" s="109"/>
      <c r="BP19" s="109"/>
      <c r="BQ19" s="118">
        <v>13</v>
      </c>
      <c r="BR19" s="119"/>
      <c r="BS19" s="806"/>
      <c r="BT19" s="807"/>
      <c r="BU19" s="807"/>
      <c r="BV19" s="807"/>
      <c r="BW19" s="807"/>
      <c r="BX19" s="807"/>
      <c r="BY19" s="807"/>
      <c r="BZ19" s="807"/>
      <c r="CA19" s="807"/>
      <c r="CB19" s="807"/>
      <c r="CC19" s="807"/>
      <c r="CD19" s="807"/>
      <c r="CE19" s="807"/>
      <c r="CF19" s="807"/>
      <c r="CG19" s="808"/>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22"/>
      <c r="DW19" s="823"/>
      <c r="DX19" s="823"/>
      <c r="DY19" s="823"/>
      <c r="DZ19" s="824"/>
      <c r="EA19" s="110"/>
    </row>
    <row r="20" spans="1:131" s="111" customFormat="1" ht="26.25" customHeight="1" x14ac:dyDescent="0.15">
      <c r="A20" s="117">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108"/>
      <c r="BA20" s="108"/>
      <c r="BB20" s="108"/>
      <c r="BC20" s="108"/>
      <c r="BD20" s="108"/>
      <c r="BE20" s="109"/>
      <c r="BF20" s="109"/>
      <c r="BG20" s="109"/>
      <c r="BH20" s="109"/>
      <c r="BI20" s="109"/>
      <c r="BJ20" s="109"/>
      <c r="BK20" s="109"/>
      <c r="BL20" s="109"/>
      <c r="BM20" s="109"/>
      <c r="BN20" s="109"/>
      <c r="BO20" s="109"/>
      <c r="BP20" s="109"/>
      <c r="BQ20" s="118">
        <v>14</v>
      </c>
      <c r="BR20" s="119"/>
      <c r="BS20" s="806"/>
      <c r="BT20" s="807"/>
      <c r="BU20" s="807"/>
      <c r="BV20" s="807"/>
      <c r="BW20" s="807"/>
      <c r="BX20" s="807"/>
      <c r="BY20" s="807"/>
      <c r="BZ20" s="807"/>
      <c r="CA20" s="807"/>
      <c r="CB20" s="807"/>
      <c r="CC20" s="807"/>
      <c r="CD20" s="807"/>
      <c r="CE20" s="807"/>
      <c r="CF20" s="807"/>
      <c r="CG20" s="808"/>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22"/>
      <c r="DW20" s="823"/>
      <c r="DX20" s="823"/>
      <c r="DY20" s="823"/>
      <c r="DZ20" s="824"/>
      <c r="EA20" s="110"/>
    </row>
    <row r="21" spans="1:131" s="111" customFormat="1" ht="26.25" customHeight="1" thickBot="1" x14ac:dyDescent="0.2">
      <c r="A21" s="117">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108"/>
      <c r="BA21" s="108"/>
      <c r="BB21" s="108"/>
      <c r="BC21" s="108"/>
      <c r="BD21" s="108"/>
      <c r="BE21" s="109"/>
      <c r="BF21" s="109"/>
      <c r="BG21" s="109"/>
      <c r="BH21" s="109"/>
      <c r="BI21" s="109"/>
      <c r="BJ21" s="109"/>
      <c r="BK21" s="109"/>
      <c r="BL21" s="109"/>
      <c r="BM21" s="109"/>
      <c r="BN21" s="109"/>
      <c r="BO21" s="109"/>
      <c r="BP21" s="109"/>
      <c r="BQ21" s="118">
        <v>15</v>
      </c>
      <c r="BR21" s="119"/>
      <c r="BS21" s="806"/>
      <c r="BT21" s="807"/>
      <c r="BU21" s="807"/>
      <c r="BV21" s="807"/>
      <c r="BW21" s="807"/>
      <c r="BX21" s="807"/>
      <c r="BY21" s="807"/>
      <c r="BZ21" s="807"/>
      <c r="CA21" s="807"/>
      <c r="CB21" s="807"/>
      <c r="CC21" s="807"/>
      <c r="CD21" s="807"/>
      <c r="CE21" s="807"/>
      <c r="CF21" s="807"/>
      <c r="CG21" s="80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22"/>
      <c r="DW21" s="823"/>
      <c r="DX21" s="823"/>
      <c r="DY21" s="823"/>
      <c r="DZ21" s="824"/>
      <c r="EA21" s="110"/>
    </row>
    <row r="22" spans="1:131" s="111" customFormat="1" ht="26.25" customHeight="1" x14ac:dyDescent="0.15">
      <c r="A22" s="117">
        <v>16</v>
      </c>
      <c r="B22" s="793"/>
      <c r="C22" s="794"/>
      <c r="D22" s="794"/>
      <c r="E22" s="794"/>
      <c r="F22" s="794"/>
      <c r="G22" s="794"/>
      <c r="H22" s="794"/>
      <c r="I22" s="794"/>
      <c r="J22" s="794"/>
      <c r="K22" s="794"/>
      <c r="L22" s="794"/>
      <c r="M22" s="794"/>
      <c r="N22" s="794"/>
      <c r="O22" s="794"/>
      <c r="P22" s="795"/>
      <c r="Q22" s="825"/>
      <c r="R22" s="826"/>
      <c r="S22" s="826"/>
      <c r="T22" s="826"/>
      <c r="U22" s="826"/>
      <c r="V22" s="826"/>
      <c r="W22" s="826"/>
      <c r="X22" s="826"/>
      <c r="Y22" s="826"/>
      <c r="Z22" s="826"/>
      <c r="AA22" s="826"/>
      <c r="AB22" s="826"/>
      <c r="AC22" s="826"/>
      <c r="AD22" s="826"/>
      <c r="AE22" s="827"/>
      <c r="AF22" s="799"/>
      <c r="AG22" s="800"/>
      <c r="AH22" s="800"/>
      <c r="AI22" s="800"/>
      <c r="AJ22" s="801"/>
      <c r="AK22" s="840"/>
      <c r="AL22" s="841"/>
      <c r="AM22" s="841"/>
      <c r="AN22" s="841"/>
      <c r="AO22" s="841"/>
      <c r="AP22" s="841"/>
      <c r="AQ22" s="841"/>
      <c r="AR22" s="841"/>
      <c r="AS22" s="841"/>
      <c r="AT22" s="841"/>
      <c r="AU22" s="842"/>
      <c r="AV22" s="842"/>
      <c r="AW22" s="842"/>
      <c r="AX22" s="842"/>
      <c r="AY22" s="843"/>
      <c r="AZ22" s="844" t="s">
        <v>329</v>
      </c>
      <c r="BA22" s="844"/>
      <c r="BB22" s="844"/>
      <c r="BC22" s="844"/>
      <c r="BD22" s="845"/>
      <c r="BE22" s="109"/>
      <c r="BF22" s="109"/>
      <c r="BG22" s="109"/>
      <c r="BH22" s="109"/>
      <c r="BI22" s="109"/>
      <c r="BJ22" s="109"/>
      <c r="BK22" s="109"/>
      <c r="BL22" s="109"/>
      <c r="BM22" s="109"/>
      <c r="BN22" s="109"/>
      <c r="BO22" s="109"/>
      <c r="BP22" s="109"/>
      <c r="BQ22" s="118">
        <v>16</v>
      </c>
      <c r="BR22" s="119"/>
      <c r="BS22" s="806"/>
      <c r="BT22" s="807"/>
      <c r="BU22" s="807"/>
      <c r="BV22" s="807"/>
      <c r="BW22" s="807"/>
      <c r="BX22" s="807"/>
      <c r="BY22" s="807"/>
      <c r="BZ22" s="807"/>
      <c r="CA22" s="807"/>
      <c r="CB22" s="807"/>
      <c r="CC22" s="807"/>
      <c r="CD22" s="807"/>
      <c r="CE22" s="807"/>
      <c r="CF22" s="807"/>
      <c r="CG22" s="80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22"/>
      <c r="DW22" s="823"/>
      <c r="DX22" s="823"/>
      <c r="DY22" s="823"/>
      <c r="DZ22" s="824"/>
      <c r="EA22" s="110"/>
    </row>
    <row r="23" spans="1:131" s="111" customFormat="1" ht="26.25" customHeight="1" thickBot="1" x14ac:dyDescent="0.2">
      <c r="A23" s="120" t="s">
        <v>330</v>
      </c>
      <c r="B23" s="828" t="s">
        <v>331</v>
      </c>
      <c r="C23" s="829"/>
      <c r="D23" s="829"/>
      <c r="E23" s="829"/>
      <c r="F23" s="829"/>
      <c r="G23" s="829"/>
      <c r="H23" s="829"/>
      <c r="I23" s="829"/>
      <c r="J23" s="829"/>
      <c r="K23" s="829"/>
      <c r="L23" s="829"/>
      <c r="M23" s="829"/>
      <c r="N23" s="829"/>
      <c r="O23" s="829"/>
      <c r="P23" s="830"/>
      <c r="Q23" s="831">
        <v>65063</v>
      </c>
      <c r="R23" s="832"/>
      <c r="S23" s="832"/>
      <c r="T23" s="832"/>
      <c r="U23" s="832"/>
      <c r="V23" s="832">
        <v>63459</v>
      </c>
      <c r="W23" s="832"/>
      <c r="X23" s="832"/>
      <c r="Y23" s="832"/>
      <c r="Z23" s="832"/>
      <c r="AA23" s="832">
        <v>1605</v>
      </c>
      <c r="AB23" s="832"/>
      <c r="AC23" s="832"/>
      <c r="AD23" s="832"/>
      <c r="AE23" s="833"/>
      <c r="AF23" s="834">
        <v>1135</v>
      </c>
      <c r="AG23" s="832"/>
      <c r="AH23" s="832"/>
      <c r="AI23" s="832"/>
      <c r="AJ23" s="835"/>
      <c r="AK23" s="836"/>
      <c r="AL23" s="837"/>
      <c r="AM23" s="837"/>
      <c r="AN23" s="837"/>
      <c r="AO23" s="837"/>
      <c r="AP23" s="832">
        <v>65873</v>
      </c>
      <c r="AQ23" s="832"/>
      <c r="AR23" s="832"/>
      <c r="AS23" s="832"/>
      <c r="AT23" s="832"/>
      <c r="AU23" s="838"/>
      <c r="AV23" s="838"/>
      <c r="AW23" s="838"/>
      <c r="AX23" s="838"/>
      <c r="AY23" s="839"/>
      <c r="AZ23" s="847" t="s">
        <v>69</v>
      </c>
      <c r="BA23" s="848"/>
      <c r="BB23" s="848"/>
      <c r="BC23" s="848"/>
      <c r="BD23" s="849"/>
      <c r="BE23" s="109"/>
      <c r="BF23" s="109"/>
      <c r="BG23" s="109"/>
      <c r="BH23" s="109"/>
      <c r="BI23" s="109"/>
      <c r="BJ23" s="109"/>
      <c r="BK23" s="109"/>
      <c r="BL23" s="109"/>
      <c r="BM23" s="109"/>
      <c r="BN23" s="109"/>
      <c r="BO23" s="109"/>
      <c r="BP23" s="109"/>
      <c r="BQ23" s="118">
        <v>17</v>
      </c>
      <c r="BR23" s="119"/>
      <c r="BS23" s="806"/>
      <c r="BT23" s="807"/>
      <c r="BU23" s="807"/>
      <c r="BV23" s="807"/>
      <c r="BW23" s="807"/>
      <c r="BX23" s="807"/>
      <c r="BY23" s="807"/>
      <c r="BZ23" s="807"/>
      <c r="CA23" s="807"/>
      <c r="CB23" s="807"/>
      <c r="CC23" s="807"/>
      <c r="CD23" s="807"/>
      <c r="CE23" s="807"/>
      <c r="CF23" s="807"/>
      <c r="CG23" s="80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22"/>
      <c r="DW23" s="823"/>
      <c r="DX23" s="823"/>
      <c r="DY23" s="823"/>
      <c r="DZ23" s="824"/>
      <c r="EA23" s="110"/>
    </row>
    <row r="24" spans="1:131" s="111" customFormat="1" ht="26.25" customHeight="1" x14ac:dyDescent="0.15">
      <c r="A24" s="846" t="s">
        <v>332</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108"/>
      <c r="BA24" s="108"/>
      <c r="BB24" s="108"/>
      <c r="BC24" s="108"/>
      <c r="BD24" s="108"/>
      <c r="BE24" s="109"/>
      <c r="BF24" s="109"/>
      <c r="BG24" s="109"/>
      <c r="BH24" s="109"/>
      <c r="BI24" s="109"/>
      <c r="BJ24" s="109"/>
      <c r="BK24" s="109"/>
      <c r="BL24" s="109"/>
      <c r="BM24" s="109"/>
      <c r="BN24" s="109"/>
      <c r="BO24" s="109"/>
      <c r="BP24" s="109"/>
      <c r="BQ24" s="118">
        <v>18</v>
      </c>
      <c r="BR24" s="119"/>
      <c r="BS24" s="806"/>
      <c r="BT24" s="807"/>
      <c r="BU24" s="807"/>
      <c r="BV24" s="807"/>
      <c r="BW24" s="807"/>
      <c r="BX24" s="807"/>
      <c r="BY24" s="807"/>
      <c r="BZ24" s="807"/>
      <c r="CA24" s="807"/>
      <c r="CB24" s="807"/>
      <c r="CC24" s="807"/>
      <c r="CD24" s="807"/>
      <c r="CE24" s="807"/>
      <c r="CF24" s="807"/>
      <c r="CG24" s="80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22"/>
      <c r="DW24" s="823"/>
      <c r="DX24" s="823"/>
      <c r="DY24" s="823"/>
      <c r="DZ24" s="824"/>
      <c r="EA24" s="110"/>
    </row>
    <row r="25" spans="1:131" s="103" customFormat="1" ht="26.25" customHeight="1" thickBot="1" x14ac:dyDescent="0.2">
      <c r="A25" s="787" t="s">
        <v>333</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108"/>
      <c r="BK25" s="108"/>
      <c r="BL25" s="108"/>
      <c r="BM25" s="108"/>
      <c r="BN25" s="108"/>
      <c r="BO25" s="121"/>
      <c r="BP25" s="121"/>
      <c r="BQ25" s="118">
        <v>19</v>
      </c>
      <c r="BR25" s="119"/>
      <c r="BS25" s="806"/>
      <c r="BT25" s="807"/>
      <c r="BU25" s="807"/>
      <c r="BV25" s="807"/>
      <c r="BW25" s="807"/>
      <c r="BX25" s="807"/>
      <c r="BY25" s="807"/>
      <c r="BZ25" s="807"/>
      <c r="CA25" s="807"/>
      <c r="CB25" s="807"/>
      <c r="CC25" s="807"/>
      <c r="CD25" s="807"/>
      <c r="CE25" s="807"/>
      <c r="CF25" s="807"/>
      <c r="CG25" s="80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22"/>
      <c r="DW25" s="823"/>
      <c r="DX25" s="823"/>
      <c r="DY25" s="823"/>
      <c r="DZ25" s="824"/>
      <c r="EA25" s="102"/>
    </row>
    <row r="26" spans="1:131" s="103" customFormat="1" ht="26.25" customHeight="1" x14ac:dyDescent="0.15">
      <c r="A26" s="778" t="s">
        <v>305</v>
      </c>
      <c r="B26" s="779"/>
      <c r="C26" s="779"/>
      <c r="D26" s="779"/>
      <c r="E26" s="779"/>
      <c r="F26" s="779"/>
      <c r="G26" s="779"/>
      <c r="H26" s="779"/>
      <c r="I26" s="779"/>
      <c r="J26" s="779"/>
      <c r="K26" s="779"/>
      <c r="L26" s="779"/>
      <c r="M26" s="779"/>
      <c r="N26" s="779"/>
      <c r="O26" s="779"/>
      <c r="P26" s="780"/>
      <c r="Q26" s="755" t="s">
        <v>334</v>
      </c>
      <c r="R26" s="756"/>
      <c r="S26" s="756"/>
      <c r="T26" s="756"/>
      <c r="U26" s="757"/>
      <c r="V26" s="755" t="s">
        <v>335</v>
      </c>
      <c r="W26" s="756"/>
      <c r="X26" s="756"/>
      <c r="Y26" s="756"/>
      <c r="Z26" s="757"/>
      <c r="AA26" s="755" t="s">
        <v>336</v>
      </c>
      <c r="AB26" s="756"/>
      <c r="AC26" s="756"/>
      <c r="AD26" s="756"/>
      <c r="AE26" s="756"/>
      <c r="AF26" s="850" t="s">
        <v>337</v>
      </c>
      <c r="AG26" s="851"/>
      <c r="AH26" s="851"/>
      <c r="AI26" s="851"/>
      <c r="AJ26" s="852"/>
      <c r="AK26" s="756" t="s">
        <v>338</v>
      </c>
      <c r="AL26" s="756"/>
      <c r="AM26" s="756"/>
      <c r="AN26" s="756"/>
      <c r="AO26" s="757"/>
      <c r="AP26" s="755" t="s">
        <v>339</v>
      </c>
      <c r="AQ26" s="756"/>
      <c r="AR26" s="756"/>
      <c r="AS26" s="756"/>
      <c r="AT26" s="757"/>
      <c r="AU26" s="755" t="s">
        <v>340</v>
      </c>
      <c r="AV26" s="756"/>
      <c r="AW26" s="756"/>
      <c r="AX26" s="756"/>
      <c r="AY26" s="757"/>
      <c r="AZ26" s="755" t="s">
        <v>341</v>
      </c>
      <c r="BA26" s="756"/>
      <c r="BB26" s="756"/>
      <c r="BC26" s="756"/>
      <c r="BD26" s="757"/>
      <c r="BE26" s="755" t="s">
        <v>312</v>
      </c>
      <c r="BF26" s="756"/>
      <c r="BG26" s="756"/>
      <c r="BH26" s="756"/>
      <c r="BI26" s="767"/>
      <c r="BJ26" s="108"/>
      <c r="BK26" s="108"/>
      <c r="BL26" s="108"/>
      <c r="BM26" s="108"/>
      <c r="BN26" s="108"/>
      <c r="BO26" s="121"/>
      <c r="BP26" s="121"/>
      <c r="BQ26" s="118">
        <v>20</v>
      </c>
      <c r="BR26" s="119"/>
      <c r="BS26" s="806"/>
      <c r="BT26" s="807"/>
      <c r="BU26" s="807"/>
      <c r="BV26" s="807"/>
      <c r="BW26" s="807"/>
      <c r="BX26" s="807"/>
      <c r="BY26" s="807"/>
      <c r="BZ26" s="807"/>
      <c r="CA26" s="807"/>
      <c r="CB26" s="807"/>
      <c r="CC26" s="807"/>
      <c r="CD26" s="807"/>
      <c r="CE26" s="807"/>
      <c r="CF26" s="807"/>
      <c r="CG26" s="80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22"/>
      <c r="DW26" s="823"/>
      <c r="DX26" s="823"/>
      <c r="DY26" s="823"/>
      <c r="DZ26" s="824"/>
      <c r="EA26" s="102"/>
    </row>
    <row r="27" spans="1:131" s="103" customFormat="1" ht="26.25" customHeight="1" thickBot="1" x14ac:dyDescent="0.2">
      <c r="A27" s="781"/>
      <c r="B27" s="782"/>
      <c r="C27" s="782"/>
      <c r="D27" s="782"/>
      <c r="E27" s="782"/>
      <c r="F27" s="782"/>
      <c r="G27" s="782"/>
      <c r="H27" s="782"/>
      <c r="I27" s="782"/>
      <c r="J27" s="782"/>
      <c r="K27" s="782"/>
      <c r="L27" s="782"/>
      <c r="M27" s="782"/>
      <c r="N27" s="782"/>
      <c r="O27" s="782"/>
      <c r="P27" s="783"/>
      <c r="Q27" s="758"/>
      <c r="R27" s="759"/>
      <c r="S27" s="759"/>
      <c r="T27" s="759"/>
      <c r="U27" s="760"/>
      <c r="V27" s="758"/>
      <c r="W27" s="759"/>
      <c r="X27" s="759"/>
      <c r="Y27" s="759"/>
      <c r="Z27" s="760"/>
      <c r="AA27" s="758"/>
      <c r="AB27" s="759"/>
      <c r="AC27" s="759"/>
      <c r="AD27" s="759"/>
      <c r="AE27" s="759"/>
      <c r="AF27" s="853"/>
      <c r="AG27" s="854"/>
      <c r="AH27" s="854"/>
      <c r="AI27" s="854"/>
      <c r="AJ27" s="855"/>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8"/>
      <c r="BJ27" s="108"/>
      <c r="BK27" s="108"/>
      <c r="BL27" s="108"/>
      <c r="BM27" s="108"/>
      <c r="BN27" s="108"/>
      <c r="BO27" s="121"/>
      <c r="BP27" s="121"/>
      <c r="BQ27" s="118">
        <v>21</v>
      </c>
      <c r="BR27" s="119"/>
      <c r="BS27" s="806"/>
      <c r="BT27" s="807"/>
      <c r="BU27" s="807"/>
      <c r="BV27" s="807"/>
      <c r="BW27" s="807"/>
      <c r="BX27" s="807"/>
      <c r="BY27" s="807"/>
      <c r="BZ27" s="807"/>
      <c r="CA27" s="807"/>
      <c r="CB27" s="807"/>
      <c r="CC27" s="807"/>
      <c r="CD27" s="807"/>
      <c r="CE27" s="807"/>
      <c r="CF27" s="807"/>
      <c r="CG27" s="80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22"/>
      <c r="DW27" s="823"/>
      <c r="DX27" s="823"/>
      <c r="DY27" s="823"/>
      <c r="DZ27" s="824"/>
      <c r="EA27" s="102"/>
    </row>
    <row r="28" spans="1:131" s="103" customFormat="1" ht="26.25" customHeight="1" thickTop="1" x14ac:dyDescent="0.15">
      <c r="A28" s="122">
        <v>1</v>
      </c>
      <c r="B28" s="769" t="s">
        <v>342</v>
      </c>
      <c r="C28" s="770"/>
      <c r="D28" s="770"/>
      <c r="E28" s="770"/>
      <c r="F28" s="770"/>
      <c r="G28" s="770"/>
      <c r="H28" s="770"/>
      <c r="I28" s="770"/>
      <c r="J28" s="770"/>
      <c r="K28" s="770"/>
      <c r="L28" s="770"/>
      <c r="M28" s="770"/>
      <c r="N28" s="770"/>
      <c r="O28" s="770"/>
      <c r="P28" s="771"/>
      <c r="Q28" s="860">
        <v>20738</v>
      </c>
      <c r="R28" s="861"/>
      <c r="S28" s="861"/>
      <c r="T28" s="861"/>
      <c r="U28" s="861"/>
      <c r="V28" s="861">
        <v>20408</v>
      </c>
      <c r="W28" s="861"/>
      <c r="X28" s="861"/>
      <c r="Y28" s="861"/>
      <c r="Z28" s="861"/>
      <c r="AA28" s="861">
        <v>329</v>
      </c>
      <c r="AB28" s="861"/>
      <c r="AC28" s="861"/>
      <c r="AD28" s="861"/>
      <c r="AE28" s="862"/>
      <c r="AF28" s="863">
        <v>329</v>
      </c>
      <c r="AG28" s="861"/>
      <c r="AH28" s="861"/>
      <c r="AI28" s="861"/>
      <c r="AJ28" s="864"/>
      <c r="AK28" s="865">
        <v>2040</v>
      </c>
      <c r="AL28" s="856"/>
      <c r="AM28" s="856"/>
      <c r="AN28" s="856"/>
      <c r="AO28" s="856"/>
      <c r="AP28" s="856" t="s">
        <v>324</v>
      </c>
      <c r="AQ28" s="856"/>
      <c r="AR28" s="856"/>
      <c r="AS28" s="856"/>
      <c r="AT28" s="856"/>
      <c r="AU28" s="856" t="s">
        <v>324</v>
      </c>
      <c r="AV28" s="856"/>
      <c r="AW28" s="856"/>
      <c r="AX28" s="856"/>
      <c r="AY28" s="856"/>
      <c r="AZ28" s="857"/>
      <c r="BA28" s="857"/>
      <c r="BB28" s="857"/>
      <c r="BC28" s="857"/>
      <c r="BD28" s="857"/>
      <c r="BE28" s="858"/>
      <c r="BF28" s="858"/>
      <c r="BG28" s="858"/>
      <c r="BH28" s="858"/>
      <c r="BI28" s="859"/>
      <c r="BJ28" s="108"/>
      <c r="BK28" s="108"/>
      <c r="BL28" s="108"/>
      <c r="BM28" s="108"/>
      <c r="BN28" s="108"/>
      <c r="BO28" s="121"/>
      <c r="BP28" s="121"/>
      <c r="BQ28" s="118">
        <v>22</v>
      </c>
      <c r="BR28" s="119"/>
      <c r="BS28" s="806"/>
      <c r="BT28" s="807"/>
      <c r="BU28" s="807"/>
      <c r="BV28" s="807"/>
      <c r="BW28" s="807"/>
      <c r="BX28" s="807"/>
      <c r="BY28" s="807"/>
      <c r="BZ28" s="807"/>
      <c r="CA28" s="807"/>
      <c r="CB28" s="807"/>
      <c r="CC28" s="807"/>
      <c r="CD28" s="807"/>
      <c r="CE28" s="807"/>
      <c r="CF28" s="807"/>
      <c r="CG28" s="80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22"/>
      <c r="DW28" s="823"/>
      <c r="DX28" s="823"/>
      <c r="DY28" s="823"/>
      <c r="DZ28" s="824"/>
      <c r="EA28" s="102"/>
    </row>
    <row r="29" spans="1:131" s="103" customFormat="1" ht="26.25" customHeight="1" x14ac:dyDescent="0.15">
      <c r="A29" s="122">
        <v>2</v>
      </c>
      <c r="B29" s="793" t="s">
        <v>343</v>
      </c>
      <c r="C29" s="794"/>
      <c r="D29" s="794"/>
      <c r="E29" s="794"/>
      <c r="F29" s="794"/>
      <c r="G29" s="794"/>
      <c r="H29" s="794"/>
      <c r="I29" s="794"/>
      <c r="J29" s="794"/>
      <c r="K29" s="794"/>
      <c r="L29" s="794"/>
      <c r="M29" s="794"/>
      <c r="N29" s="794"/>
      <c r="O29" s="794"/>
      <c r="P29" s="795"/>
      <c r="Q29" s="796">
        <v>17804</v>
      </c>
      <c r="R29" s="797"/>
      <c r="S29" s="797"/>
      <c r="T29" s="797"/>
      <c r="U29" s="797"/>
      <c r="V29" s="797">
        <v>17416</v>
      </c>
      <c r="W29" s="797"/>
      <c r="X29" s="797"/>
      <c r="Y29" s="797"/>
      <c r="Z29" s="797"/>
      <c r="AA29" s="797">
        <v>388</v>
      </c>
      <c r="AB29" s="797"/>
      <c r="AC29" s="797"/>
      <c r="AD29" s="797"/>
      <c r="AE29" s="798"/>
      <c r="AF29" s="799">
        <v>388</v>
      </c>
      <c r="AG29" s="800"/>
      <c r="AH29" s="800"/>
      <c r="AI29" s="800"/>
      <c r="AJ29" s="801"/>
      <c r="AK29" s="868">
        <v>2396</v>
      </c>
      <c r="AL29" s="869"/>
      <c r="AM29" s="869"/>
      <c r="AN29" s="869"/>
      <c r="AO29" s="869"/>
      <c r="AP29" s="869" t="s">
        <v>324</v>
      </c>
      <c r="AQ29" s="869"/>
      <c r="AR29" s="869"/>
      <c r="AS29" s="869"/>
      <c r="AT29" s="869"/>
      <c r="AU29" s="869" t="s">
        <v>324</v>
      </c>
      <c r="AV29" s="869"/>
      <c r="AW29" s="869"/>
      <c r="AX29" s="869"/>
      <c r="AY29" s="869"/>
      <c r="AZ29" s="870"/>
      <c r="BA29" s="870"/>
      <c r="BB29" s="870"/>
      <c r="BC29" s="870"/>
      <c r="BD29" s="870"/>
      <c r="BE29" s="866"/>
      <c r="BF29" s="866"/>
      <c r="BG29" s="866"/>
      <c r="BH29" s="866"/>
      <c r="BI29" s="867"/>
      <c r="BJ29" s="108"/>
      <c r="BK29" s="108"/>
      <c r="BL29" s="108"/>
      <c r="BM29" s="108"/>
      <c r="BN29" s="108"/>
      <c r="BO29" s="121"/>
      <c r="BP29" s="121"/>
      <c r="BQ29" s="118">
        <v>23</v>
      </c>
      <c r="BR29" s="119"/>
      <c r="BS29" s="806"/>
      <c r="BT29" s="807"/>
      <c r="BU29" s="807"/>
      <c r="BV29" s="807"/>
      <c r="BW29" s="807"/>
      <c r="BX29" s="807"/>
      <c r="BY29" s="807"/>
      <c r="BZ29" s="807"/>
      <c r="CA29" s="807"/>
      <c r="CB29" s="807"/>
      <c r="CC29" s="807"/>
      <c r="CD29" s="807"/>
      <c r="CE29" s="807"/>
      <c r="CF29" s="807"/>
      <c r="CG29" s="80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22"/>
      <c r="DW29" s="823"/>
      <c r="DX29" s="823"/>
      <c r="DY29" s="823"/>
      <c r="DZ29" s="824"/>
      <c r="EA29" s="102"/>
    </row>
    <row r="30" spans="1:131" s="103" customFormat="1" ht="26.25" customHeight="1" x14ac:dyDescent="0.15">
      <c r="A30" s="122">
        <v>3</v>
      </c>
      <c r="B30" s="793" t="s">
        <v>344</v>
      </c>
      <c r="C30" s="794"/>
      <c r="D30" s="794"/>
      <c r="E30" s="794"/>
      <c r="F30" s="794"/>
      <c r="G30" s="794"/>
      <c r="H30" s="794"/>
      <c r="I30" s="794"/>
      <c r="J30" s="794"/>
      <c r="K30" s="794"/>
      <c r="L30" s="794"/>
      <c r="M30" s="794"/>
      <c r="N30" s="794"/>
      <c r="O30" s="794"/>
      <c r="P30" s="795"/>
      <c r="Q30" s="796">
        <v>2669</v>
      </c>
      <c r="R30" s="797"/>
      <c r="S30" s="797"/>
      <c r="T30" s="797"/>
      <c r="U30" s="797"/>
      <c r="V30" s="797">
        <v>2616</v>
      </c>
      <c r="W30" s="797"/>
      <c r="X30" s="797"/>
      <c r="Y30" s="797"/>
      <c r="Z30" s="797"/>
      <c r="AA30" s="797">
        <v>54</v>
      </c>
      <c r="AB30" s="797"/>
      <c r="AC30" s="797"/>
      <c r="AD30" s="797"/>
      <c r="AE30" s="798"/>
      <c r="AF30" s="799">
        <v>54</v>
      </c>
      <c r="AG30" s="800"/>
      <c r="AH30" s="800"/>
      <c r="AI30" s="800"/>
      <c r="AJ30" s="801"/>
      <c r="AK30" s="868">
        <v>673</v>
      </c>
      <c r="AL30" s="869"/>
      <c r="AM30" s="869"/>
      <c r="AN30" s="869"/>
      <c r="AO30" s="869"/>
      <c r="AP30" s="869" t="s">
        <v>324</v>
      </c>
      <c r="AQ30" s="869"/>
      <c r="AR30" s="869"/>
      <c r="AS30" s="869"/>
      <c r="AT30" s="869"/>
      <c r="AU30" s="869" t="s">
        <v>324</v>
      </c>
      <c r="AV30" s="869"/>
      <c r="AW30" s="869"/>
      <c r="AX30" s="869"/>
      <c r="AY30" s="869"/>
      <c r="AZ30" s="870"/>
      <c r="BA30" s="870"/>
      <c r="BB30" s="870"/>
      <c r="BC30" s="870"/>
      <c r="BD30" s="870"/>
      <c r="BE30" s="866"/>
      <c r="BF30" s="866"/>
      <c r="BG30" s="866"/>
      <c r="BH30" s="866"/>
      <c r="BI30" s="867"/>
      <c r="BJ30" s="108"/>
      <c r="BK30" s="108"/>
      <c r="BL30" s="108"/>
      <c r="BM30" s="108"/>
      <c r="BN30" s="108"/>
      <c r="BO30" s="121"/>
      <c r="BP30" s="121"/>
      <c r="BQ30" s="118">
        <v>24</v>
      </c>
      <c r="BR30" s="119"/>
      <c r="BS30" s="806"/>
      <c r="BT30" s="807"/>
      <c r="BU30" s="807"/>
      <c r="BV30" s="807"/>
      <c r="BW30" s="807"/>
      <c r="BX30" s="807"/>
      <c r="BY30" s="807"/>
      <c r="BZ30" s="807"/>
      <c r="CA30" s="807"/>
      <c r="CB30" s="807"/>
      <c r="CC30" s="807"/>
      <c r="CD30" s="807"/>
      <c r="CE30" s="807"/>
      <c r="CF30" s="807"/>
      <c r="CG30" s="80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22"/>
      <c r="DW30" s="823"/>
      <c r="DX30" s="823"/>
      <c r="DY30" s="823"/>
      <c r="DZ30" s="824"/>
      <c r="EA30" s="102"/>
    </row>
    <row r="31" spans="1:131" s="103" customFormat="1" ht="26.25" customHeight="1" x14ac:dyDescent="0.15">
      <c r="A31" s="122">
        <v>4</v>
      </c>
      <c r="B31" s="793" t="s">
        <v>345</v>
      </c>
      <c r="C31" s="794"/>
      <c r="D31" s="794"/>
      <c r="E31" s="794"/>
      <c r="F31" s="794"/>
      <c r="G31" s="794"/>
      <c r="H31" s="794"/>
      <c r="I31" s="794"/>
      <c r="J31" s="794"/>
      <c r="K31" s="794"/>
      <c r="L31" s="794"/>
      <c r="M31" s="794"/>
      <c r="N31" s="794"/>
      <c r="O31" s="794"/>
      <c r="P31" s="795"/>
      <c r="Q31" s="796">
        <v>107</v>
      </c>
      <c r="R31" s="797"/>
      <c r="S31" s="797"/>
      <c r="T31" s="797"/>
      <c r="U31" s="797"/>
      <c r="V31" s="797">
        <v>13</v>
      </c>
      <c r="W31" s="797"/>
      <c r="X31" s="797"/>
      <c r="Y31" s="797"/>
      <c r="Z31" s="797"/>
      <c r="AA31" s="797">
        <v>94</v>
      </c>
      <c r="AB31" s="797"/>
      <c r="AC31" s="797"/>
      <c r="AD31" s="797"/>
      <c r="AE31" s="798"/>
      <c r="AF31" s="799">
        <v>94</v>
      </c>
      <c r="AG31" s="800"/>
      <c r="AH31" s="800"/>
      <c r="AI31" s="800"/>
      <c r="AJ31" s="801"/>
      <c r="AK31" s="868" t="s">
        <v>324</v>
      </c>
      <c r="AL31" s="869"/>
      <c r="AM31" s="869"/>
      <c r="AN31" s="869"/>
      <c r="AO31" s="869"/>
      <c r="AP31" s="869" t="s">
        <v>324</v>
      </c>
      <c r="AQ31" s="869"/>
      <c r="AR31" s="869"/>
      <c r="AS31" s="869"/>
      <c r="AT31" s="869"/>
      <c r="AU31" s="869" t="s">
        <v>324</v>
      </c>
      <c r="AV31" s="869"/>
      <c r="AW31" s="869"/>
      <c r="AX31" s="869"/>
      <c r="AY31" s="869"/>
      <c r="AZ31" s="870"/>
      <c r="BA31" s="870"/>
      <c r="BB31" s="870"/>
      <c r="BC31" s="870"/>
      <c r="BD31" s="870"/>
      <c r="BE31" s="866"/>
      <c r="BF31" s="866"/>
      <c r="BG31" s="866"/>
      <c r="BH31" s="866"/>
      <c r="BI31" s="867"/>
      <c r="BJ31" s="108"/>
      <c r="BK31" s="108"/>
      <c r="BL31" s="108"/>
      <c r="BM31" s="108"/>
      <c r="BN31" s="108"/>
      <c r="BO31" s="121"/>
      <c r="BP31" s="121"/>
      <c r="BQ31" s="118">
        <v>25</v>
      </c>
      <c r="BR31" s="119"/>
      <c r="BS31" s="806"/>
      <c r="BT31" s="807"/>
      <c r="BU31" s="807"/>
      <c r="BV31" s="807"/>
      <c r="BW31" s="807"/>
      <c r="BX31" s="807"/>
      <c r="BY31" s="807"/>
      <c r="BZ31" s="807"/>
      <c r="CA31" s="807"/>
      <c r="CB31" s="807"/>
      <c r="CC31" s="807"/>
      <c r="CD31" s="807"/>
      <c r="CE31" s="807"/>
      <c r="CF31" s="807"/>
      <c r="CG31" s="80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22"/>
      <c r="DW31" s="823"/>
      <c r="DX31" s="823"/>
      <c r="DY31" s="823"/>
      <c r="DZ31" s="824"/>
      <c r="EA31" s="102"/>
    </row>
    <row r="32" spans="1:131" s="103" customFormat="1" ht="26.25" customHeight="1" x14ac:dyDescent="0.15">
      <c r="A32" s="122">
        <v>5</v>
      </c>
      <c r="B32" s="793" t="s">
        <v>346</v>
      </c>
      <c r="C32" s="794"/>
      <c r="D32" s="794"/>
      <c r="E32" s="794"/>
      <c r="F32" s="794"/>
      <c r="G32" s="794"/>
      <c r="H32" s="794"/>
      <c r="I32" s="794"/>
      <c r="J32" s="794"/>
      <c r="K32" s="794"/>
      <c r="L32" s="794"/>
      <c r="M32" s="794"/>
      <c r="N32" s="794"/>
      <c r="O32" s="794"/>
      <c r="P32" s="795"/>
      <c r="Q32" s="796">
        <v>3846</v>
      </c>
      <c r="R32" s="797"/>
      <c r="S32" s="797"/>
      <c r="T32" s="797"/>
      <c r="U32" s="797"/>
      <c r="V32" s="797">
        <v>3252</v>
      </c>
      <c r="W32" s="797"/>
      <c r="X32" s="797"/>
      <c r="Y32" s="797"/>
      <c r="Z32" s="797"/>
      <c r="AA32" s="797">
        <v>594</v>
      </c>
      <c r="AB32" s="797"/>
      <c r="AC32" s="797"/>
      <c r="AD32" s="797"/>
      <c r="AE32" s="798"/>
      <c r="AF32" s="799">
        <v>3956</v>
      </c>
      <c r="AG32" s="800"/>
      <c r="AH32" s="800"/>
      <c r="AI32" s="800"/>
      <c r="AJ32" s="801"/>
      <c r="AK32" s="868">
        <v>144</v>
      </c>
      <c r="AL32" s="869"/>
      <c r="AM32" s="869"/>
      <c r="AN32" s="869"/>
      <c r="AO32" s="869"/>
      <c r="AP32" s="869">
        <v>9916</v>
      </c>
      <c r="AQ32" s="869"/>
      <c r="AR32" s="869"/>
      <c r="AS32" s="869"/>
      <c r="AT32" s="869"/>
      <c r="AU32" s="869">
        <v>109</v>
      </c>
      <c r="AV32" s="869"/>
      <c r="AW32" s="869"/>
      <c r="AX32" s="869"/>
      <c r="AY32" s="869"/>
      <c r="AZ32" s="870" t="s">
        <v>324</v>
      </c>
      <c r="BA32" s="870"/>
      <c r="BB32" s="870"/>
      <c r="BC32" s="870"/>
      <c r="BD32" s="870"/>
      <c r="BE32" s="866" t="s">
        <v>347</v>
      </c>
      <c r="BF32" s="866"/>
      <c r="BG32" s="866"/>
      <c r="BH32" s="866"/>
      <c r="BI32" s="867"/>
      <c r="BJ32" s="108"/>
      <c r="BK32" s="108"/>
      <c r="BL32" s="108"/>
      <c r="BM32" s="108"/>
      <c r="BN32" s="108"/>
      <c r="BO32" s="121"/>
      <c r="BP32" s="121"/>
      <c r="BQ32" s="118">
        <v>26</v>
      </c>
      <c r="BR32" s="119"/>
      <c r="BS32" s="806"/>
      <c r="BT32" s="807"/>
      <c r="BU32" s="807"/>
      <c r="BV32" s="807"/>
      <c r="BW32" s="807"/>
      <c r="BX32" s="807"/>
      <c r="BY32" s="807"/>
      <c r="BZ32" s="807"/>
      <c r="CA32" s="807"/>
      <c r="CB32" s="807"/>
      <c r="CC32" s="807"/>
      <c r="CD32" s="807"/>
      <c r="CE32" s="807"/>
      <c r="CF32" s="807"/>
      <c r="CG32" s="80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22"/>
      <c r="DW32" s="823"/>
      <c r="DX32" s="823"/>
      <c r="DY32" s="823"/>
      <c r="DZ32" s="824"/>
      <c r="EA32" s="102"/>
    </row>
    <row r="33" spans="1:131" s="103" customFormat="1" ht="26.25" customHeight="1" x14ac:dyDescent="0.15">
      <c r="A33" s="122">
        <v>6</v>
      </c>
      <c r="B33" s="793" t="s">
        <v>348</v>
      </c>
      <c r="C33" s="794"/>
      <c r="D33" s="794"/>
      <c r="E33" s="794"/>
      <c r="F33" s="794"/>
      <c r="G33" s="794"/>
      <c r="H33" s="794"/>
      <c r="I33" s="794"/>
      <c r="J33" s="794"/>
      <c r="K33" s="794"/>
      <c r="L33" s="794"/>
      <c r="M33" s="794"/>
      <c r="N33" s="794"/>
      <c r="O33" s="794"/>
      <c r="P33" s="795"/>
      <c r="Q33" s="796">
        <v>965</v>
      </c>
      <c r="R33" s="797"/>
      <c r="S33" s="797"/>
      <c r="T33" s="797"/>
      <c r="U33" s="797"/>
      <c r="V33" s="797">
        <v>984</v>
      </c>
      <c r="W33" s="797"/>
      <c r="X33" s="797"/>
      <c r="Y33" s="797"/>
      <c r="Z33" s="797"/>
      <c r="AA33" s="797">
        <v>-19</v>
      </c>
      <c r="AB33" s="797"/>
      <c r="AC33" s="797"/>
      <c r="AD33" s="797"/>
      <c r="AE33" s="798"/>
      <c r="AF33" s="799">
        <v>672</v>
      </c>
      <c r="AG33" s="800"/>
      <c r="AH33" s="800"/>
      <c r="AI33" s="800"/>
      <c r="AJ33" s="801"/>
      <c r="AK33" s="868">
        <v>209</v>
      </c>
      <c r="AL33" s="869"/>
      <c r="AM33" s="869"/>
      <c r="AN33" s="869"/>
      <c r="AO33" s="869"/>
      <c r="AP33" s="869">
        <v>144</v>
      </c>
      <c r="AQ33" s="869"/>
      <c r="AR33" s="869"/>
      <c r="AS33" s="869"/>
      <c r="AT33" s="869"/>
      <c r="AU33" s="869">
        <v>31</v>
      </c>
      <c r="AV33" s="869"/>
      <c r="AW33" s="869"/>
      <c r="AX33" s="869"/>
      <c r="AY33" s="869"/>
      <c r="AZ33" s="870" t="s">
        <v>324</v>
      </c>
      <c r="BA33" s="870"/>
      <c r="BB33" s="870"/>
      <c r="BC33" s="870"/>
      <c r="BD33" s="870"/>
      <c r="BE33" s="866" t="s">
        <v>347</v>
      </c>
      <c r="BF33" s="866"/>
      <c r="BG33" s="866"/>
      <c r="BH33" s="866"/>
      <c r="BI33" s="867"/>
      <c r="BJ33" s="108"/>
      <c r="BK33" s="108"/>
      <c r="BL33" s="108"/>
      <c r="BM33" s="108"/>
      <c r="BN33" s="108"/>
      <c r="BO33" s="121"/>
      <c r="BP33" s="121"/>
      <c r="BQ33" s="118">
        <v>27</v>
      </c>
      <c r="BR33" s="119"/>
      <c r="BS33" s="806"/>
      <c r="BT33" s="807"/>
      <c r="BU33" s="807"/>
      <c r="BV33" s="807"/>
      <c r="BW33" s="807"/>
      <c r="BX33" s="807"/>
      <c r="BY33" s="807"/>
      <c r="BZ33" s="807"/>
      <c r="CA33" s="807"/>
      <c r="CB33" s="807"/>
      <c r="CC33" s="807"/>
      <c r="CD33" s="807"/>
      <c r="CE33" s="807"/>
      <c r="CF33" s="807"/>
      <c r="CG33" s="80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22"/>
      <c r="DW33" s="823"/>
      <c r="DX33" s="823"/>
      <c r="DY33" s="823"/>
      <c r="DZ33" s="824"/>
      <c r="EA33" s="102"/>
    </row>
    <row r="34" spans="1:131" s="103" customFormat="1" ht="26.25" customHeight="1" x14ac:dyDescent="0.15">
      <c r="A34" s="122">
        <v>7</v>
      </c>
      <c r="B34" s="793" t="s">
        <v>349</v>
      </c>
      <c r="C34" s="794"/>
      <c r="D34" s="794"/>
      <c r="E34" s="794"/>
      <c r="F34" s="794"/>
      <c r="G34" s="794"/>
      <c r="H34" s="794"/>
      <c r="I34" s="794"/>
      <c r="J34" s="794"/>
      <c r="K34" s="794"/>
      <c r="L34" s="794"/>
      <c r="M34" s="794"/>
      <c r="N34" s="794"/>
      <c r="O34" s="794"/>
      <c r="P34" s="795"/>
      <c r="Q34" s="796">
        <v>5889</v>
      </c>
      <c r="R34" s="797"/>
      <c r="S34" s="797"/>
      <c r="T34" s="797"/>
      <c r="U34" s="797"/>
      <c r="V34" s="797">
        <v>5400</v>
      </c>
      <c r="W34" s="797"/>
      <c r="X34" s="797"/>
      <c r="Y34" s="797"/>
      <c r="Z34" s="797"/>
      <c r="AA34" s="797">
        <v>489</v>
      </c>
      <c r="AB34" s="797"/>
      <c r="AC34" s="797"/>
      <c r="AD34" s="797"/>
      <c r="AE34" s="798"/>
      <c r="AF34" s="799">
        <v>2450</v>
      </c>
      <c r="AG34" s="800"/>
      <c r="AH34" s="800"/>
      <c r="AI34" s="800"/>
      <c r="AJ34" s="801"/>
      <c r="AK34" s="868">
        <v>2034</v>
      </c>
      <c r="AL34" s="869"/>
      <c r="AM34" s="869"/>
      <c r="AN34" s="869"/>
      <c r="AO34" s="869"/>
      <c r="AP34" s="869">
        <v>31687</v>
      </c>
      <c r="AQ34" s="869"/>
      <c r="AR34" s="869"/>
      <c r="AS34" s="869"/>
      <c r="AT34" s="869"/>
      <c r="AU34" s="869">
        <v>18379</v>
      </c>
      <c r="AV34" s="869"/>
      <c r="AW34" s="869"/>
      <c r="AX34" s="869"/>
      <c r="AY34" s="869"/>
      <c r="AZ34" s="870" t="s">
        <v>324</v>
      </c>
      <c r="BA34" s="870"/>
      <c r="BB34" s="870"/>
      <c r="BC34" s="870"/>
      <c r="BD34" s="870"/>
      <c r="BE34" s="866" t="s">
        <v>347</v>
      </c>
      <c r="BF34" s="866"/>
      <c r="BG34" s="866"/>
      <c r="BH34" s="866"/>
      <c r="BI34" s="867"/>
      <c r="BJ34" s="108"/>
      <c r="BK34" s="108"/>
      <c r="BL34" s="108"/>
      <c r="BM34" s="108"/>
      <c r="BN34" s="108"/>
      <c r="BO34" s="121"/>
      <c r="BP34" s="121"/>
      <c r="BQ34" s="118">
        <v>28</v>
      </c>
      <c r="BR34" s="119"/>
      <c r="BS34" s="806"/>
      <c r="BT34" s="807"/>
      <c r="BU34" s="807"/>
      <c r="BV34" s="807"/>
      <c r="BW34" s="807"/>
      <c r="BX34" s="807"/>
      <c r="BY34" s="807"/>
      <c r="BZ34" s="807"/>
      <c r="CA34" s="807"/>
      <c r="CB34" s="807"/>
      <c r="CC34" s="807"/>
      <c r="CD34" s="807"/>
      <c r="CE34" s="807"/>
      <c r="CF34" s="807"/>
      <c r="CG34" s="80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22"/>
      <c r="DW34" s="823"/>
      <c r="DX34" s="823"/>
      <c r="DY34" s="823"/>
      <c r="DZ34" s="824"/>
      <c r="EA34" s="102"/>
    </row>
    <row r="35" spans="1:131" s="103" customFormat="1" ht="26.25" customHeight="1" x14ac:dyDescent="0.15">
      <c r="A35" s="122">
        <v>8</v>
      </c>
      <c r="B35" s="793" t="s">
        <v>350</v>
      </c>
      <c r="C35" s="794"/>
      <c r="D35" s="794"/>
      <c r="E35" s="794"/>
      <c r="F35" s="794"/>
      <c r="G35" s="794"/>
      <c r="H35" s="794"/>
      <c r="I35" s="794"/>
      <c r="J35" s="794"/>
      <c r="K35" s="794"/>
      <c r="L35" s="794"/>
      <c r="M35" s="794"/>
      <c r="N35" s="794"/>
      <c r="O35" s="794"/>
      <c r="P35" s="795"/>
      <c r="Q35" s="796">
        <v>14</v>
      </c>
      <c r="R35" s="797"/>
      <c r="S35" s="797"/>
      <c r="T35" s="797"/>
      <c r="U35" s="797"/>
      <c r="V35" s="797">
        <v>14</v>
      </c>
      <c r="W35" s="797"/>
      <c r="X35" s="797"/>
      <c r="Y35" s="797"/>
      <c r="Z35" s="797"/>
      <c r="AA35" s="797" t="s">
        <v>324</v>
      </c>
      <c r="AB35" s="797"/>
      <c r="AC35" s="797"/>
      <c r="AD35" s="797"/>
      <c r="AE35" s="798"/>
      <c r="AF35" s="799" t="s">
        <v>69</v>
      </c>
      <c r="AG35" s="800"/>
      <c r="AH35" s="800"/>
      <c r="AI35" s="800"/>
      <c r="AJ35" s="801"/>
      <c r="AK35" s="868">
        <v>12</v>
      </c>
      <c r="AL35" s="869"/>
      <c r="AM35" s="869"/>
      <c r="AN35" s="869"/>
      <c r="AO35" s="869"/>
      <c r="AP35" s="869" t="s">
        <v>324</v>
      </c>
      <c r="AQ35" s="869"/>
      <c r="AR35" s="869"/>
      <c r="AS35" s="869"/>
      <c r="AT35" s="869"/>
      <c r="AU35" s="869" t="s">
        <v>324</v>
      </c>
      <c r="AV35" s="869"/>
      <c r="AW35" s="869"/>
      <c r="AX35" s="869"/>
      <c r="AY35" s="869"/>
      <c r="AZ35" s="870" t="s">
        <v>324</v>
      </c>
      <c r="BA35" s="870"/>
      <c r="BB35" s="870"/>
      <c r="BC35" s="870"/>
      <c r="BD35" s="870"/>
      <c r="BE35" s="866" t="s">
        <v>351</v>
      </c>
      <c r="BF35" s="866"/>
      <c r="BG35" s="866"/>
      <c r="BH35" s="866"/>
      <c r="BI35" s="867"/>
      <c r="BJ35" s="108"/>
      <c r="BK35" s="108"/>
      <c r="BL35" s="108"/>
      <c r="BM35" s="108"/>
      <c r="BN35" s="108"/>
      <c r="BO35" s="121"/>
      <c r="BP35" s="121"/>
      <c r="BQ35" s="118">
        <v>29</v>
      </c>
      <c r="BR35" s="119"/>
      <c r="BS35" s="806"/>
      <c r="BT35" s="807"/>
      <c r="BU35" s="807"/>
      <c r="BV35" s="807"/>
      <c r="BW35" s="807"/>
      <c r="BX35" s="807"/>
      <c r="BY35" s="807"/>
      <c r="BZ35" s="807"/>
      <c r="CA35" s="807"/>
      <c r="CB35" s="807"/>
      <c r="CC35" s="807"/>
      <c r="CD35" s="807"/>
      <c r="CE35" s="807"/>
      <c r="CF35" s="807"/>
      <c r="CG35" s="80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22"/>
      <c r="DW35" s="823"/>
      <c r="DX35" s="823"/>
      <c r="DY35" s="823"/>
      <c r="DZ35" s="824"/>
      <c r="EA35" s="102"/>
    </row>
    <row r="36" spans="1:131" s="103" customFormat="1" ht="26.25" customHeight="1" x14ac:dyDescent="0.15">
      <c r="A36" s="122">
        <v>9</v>
      </c>
      <c r="B36" s="793" t="s">
        <v>352</v>
      </c>
      <c r="C36" s="794"/>
      <c r="D36" s="794"/>
      <c r="E36" s="794"/>
      <c r="F36" s="794"/>
      <c r="G36" s="794"/>
      <c r="H36" s="794"/>
      <c r="I36" s="794"/>
      <c r="J36" s="794"/>
      <c r="K36" s="794"/>
      <c r="L36" s="794"/>
      <c r="M36" s="794"/>
      <c r="N36" s="794"/>
      <c r="O36" s="794"/>
      <c r="P36" s="795"/>
      <c r="Q36" s="796">
        <v>261</v>
      </c>
      <c r="R36" s="797"/>
      <c r="S36" s="797"/>
      <c r="T36" s="797"/>
      <c r="U36" s="797"/>
      <c r="V36" s="797">
        <v>261</v>
      </c>
      <c r="W36" s="797"/>
      <c r="X36" s="797"/>
      <c r="Y36" s="797"/>
      <c r="Z36" s="797"/>
      <c r="AA36" s="797" t="s">
        <v>324</v>
      </c>
      <c r="AB36" s="797"/>
      <c r="AC36" s="797"/>
      <c r="AD36" s="797"/>
      <c r="AE36" s="798"/>
      <c r="AF36" s="799" t="s">
        <v>69</v>
      </c>
      <c r="AG36" s="800"/>
      <c r="AH36" s="800"/>
      <c r="AI36" s="800"/>
      <c r="AJ36" s="801"/>
      <c r="AK36" s="868">
        <v>235</v>
      </c>
      <c r="AL36" s="869"/>
      <c r="AM36" s="869"/>
      <c r="AN36" s="869"/>
      <c r="AO36" s="869"/>
      <c r="AP36" s="869">
        <v>1661</v>
      </c>
      <c r="AQ36" s="869"/>
      <c r="AR36" s="869"/>
      <c r="AS36" s="869"/>
      <c r="AT36" s="869"/>
      <c r="AU36" s="869">
        <v>1661</v>
      </c>
      <c r="AV36" s="869"/>
      <c r="AW36" s="869"/>
      <c r="AX36" s="869"/>
      <c r="AY36" s="869"/>
      <c r="AZ36" s="870" t="s">
        <v>324</v>
      </c>
      <c r="BA36" s="870"/>
      <c r="BB36" s="870"/>
      <c r="BC36" s="870"/>
      <c r="BD36" s="870"/>
      <c r="BE36" s="866" t="s">
        <v>351</v>
      </c>
      <c r="BF36" s="866"/>
      <c r="BG36" s="866"/>
      <c r="BH36" s="866"/>
      <c r="BI36" s="867"/>
      <c r="BJ36" s="108"/>
      <c r="BK36" s="108"/>
      <c r="BL36" s="108"/>
      <c r="BM36" s="108"/>
      <c r="BN36" s="108"/>
      <c r="BO36" s="121"/>
      <c r="BP36" s="121"/>
      <c r="BQ36" s="118">
        <v>30</v>
      </c>
      <c r="BR36" s="119"/>
      <c r="BS36" s="806"/>
      <c r="BT36" s="807"/>
      <c r="BU36" s="807"/>
      <c r="BV36" s="807"/>
      <c r="BW36" s="807"/>
      <c r="BX36" s="807"/>
      <c r="BY36" s="807"/>
      <c r="BZ36" s="807"/>
      <c r="CA36" s="807"/>
      <c r="CB36" s="807"/>
      <c r="CC36" s="807"/>
      <c r="CD36" s="807"/>
      <c r="CE36" s="807"/>
      <c r="CF36" s="807"/>
      <c r="CG36" s="80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22"/>
      <c r="DW36" s="823"/>
      <c r="DX36" s="823"/>
      <c r="DY36" s="823"/>
      <c r="DZ36" s="824"/>
      <c r="EA36" s="102"/>
    </row>
    <row r="37" spans="1:131" s="103" customFormat="1" ht="26.25" customHeight="1" x14ac:dyDescent="0.15">
      <c r="A37" s="122">
        <v>10</v>
      </c>
      <c r="B37" s="793" t="s">
        <v>353</v>
      </c>
      <c r="C37" s="794"/>
      <c r="D37" s="794"/>
      <c r="E37" s="794"/>
      <c r="F37" s="794"/>
      <c r="G37" s="794"/>
      <c r="H37" s="794"/>
      <c r="I37" s="794"/>
      <c r="J37" s="794"/>
      <c r="K37" s="794"/>
      <c r="L37" s="794"/>
      <c r="M37" s="794"/>
      <c r="N37" s="794"/>
      <c r="O37" s="794"/>
      <c r="P37" s="795"/>
      <c r="Q37" s="796">
        <v>172</v>
      </c>
      <c r="R37" s="797"/>
      <c r="S37" s="797"/>
      <c r="T37" s="797"/>
      <c r="U37" s="797"/>
      <c r="V37" s="797">
        <v>124</v>
      </c>
      <c r="W37" s="797"/>
      <c r="X37" s="797"/>
      <c r="Y37" s="797"/>
      <c r="Z37" s="797"/>
      <c r="AA37" s="797">
        <v>49</v>
      </c>
      <c r="AB37" s="797"/>
      <c r="AC37" s="797"/>
      <c r="AD37" s="797"/>
      <c r="AE37" s="798"/>
      <c r="AF37" s="799">
        <v>49</v>
      </c>
      <c r="AG37" s="800"/>
      <c r="AH37" s="800"/>
      <c r="AI37" s="800"/>
      <c r="AJ37" s="801"/>
      <c r="AK37" s="868">
        <v>29</v>
      </c>
      <c r="AL37" s="869"/>
      <c r="AM37" s="869"/>
      <c r="AN37" s="869"/>
      <c r="AO37" s="869"/>
      <c r="AP37" s="869" t="s">
        <v>324</v>
      </c>
      <c r="AQ37" s="869"/>
      <c r="AR37" s="869"/>
      <c r="AS37" s="869"/>
      <c r="AT37" s="869"/>
      <c r="AU37" s="869" t="s">
        <v>324</v>
      </c>
      <c r="AV37" s="869"/>
      <c r="AW37" s="869"/>
      <c r="AX37" s="869"/>
      <c r="AY37" s="869"/>
      <c r="AZ37" s="870" t="s">
        <v>324</v>
      </c>
      <c r="BA37" s="870"/>
      <c r="BB37" s="870"/>
      <c r="BC37" s="870"/>
      <c r="BD37" s="870"/>
      <c r="BE37" s="866" t="s">
        <v>351</v>
      </c>
      <c r="BF37" s="866"/>
      <c r="BG37" s="866"/>
      <c r="BH37" s="866"/>
      <c r="BI37" s="867"/>
      <c r="BJ37" s="108"/>
      <c r="BK37" s="108"/>
      <c r="BL37" s="108"/>
      <c r="BM37" s="108"/>
      <c r="BN37" s="108"/>
      <c r="BO37" s="121"/>
      <c r="BP37" s="121"/>
      <c r="BQ37" s="118">
        <v>31</v>
      </c>
      <c r="BR37" s="119"/>
      <c r="BS37" s="806"/>
      <c r="BT37" s="807"/>
      <c r="BU37" s="807"/>
      <c r="BV37" s="807"/>
      <c r="BW37" s="807"/>
      <c r="BX37" s="807"/>
      <c r="BY37" s="807"/>
      <c r="BZ37" s="807"/>
      <c r="CA37" s="807"/>
      <c r="CB37" s="807"/>
      <c r="CC37" s="807"/>
      <c r="CD37" s="807"/>
      <c r="CE37" s="807"/>
      <c r="CF37" s="807"/>
      <c r="CG37" s="80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22"/>
      <c r="DW37" s="823"/>
      <c r="DX37" s="823"/>
      <c r="DY37" s="823"/>
      <c r="DZ37" s="824"/>
      <c r="EA37" s="102"/>
    </row>
    <row r="38" spans="1:131" s="103" customFormat="1" ht="26.25" customHeight="1" x14ac:dyDescent="0.15">
      <c r="A38" s="122">
        <v>11</v>
      </c>
      <c r="B38" s="793" t="s">
        <v>354</v>
      </c>
      <c r="C38" s="794"/>
      <c r="D38" s="794"/>
      <c r="E38" s="794"/>
      <c r="F38" s="794"/>
      <c r="G38" s="794"/>
      <c r="H38" s="794"/>
      <c r="I38" s="794"/>
      <c r="J38" s="794"/>
      <c r="K38" s="794"/>
      <c r="L38" s="794"/>
      <c r="M38" s="794"/>
      <c r="N38" s="794"/>
      <c r="O38" s="794"/>
      <c r="P38" s="795"/>
      <c r="Q38" s="796">
        <v>40</v>
      </c>
      <c r="R38" s="797"/>
      <c r="S38" s="797"/>
      <c r="T38" s="797"/>
      <c r="U38" s="797"/>
      <c r="V38" s="797">
        <v>40</v>
      </c>
      <c r="W38" s="797"/>
      <c r="X38" s="797"/>
      <c r="Y38" s="797"/>
      <c r="Z38" s="797"/>
      <c r="AA38" s="797">
        <v>0</v>
      </c>
      <c r="AB38" s="797"/>
      <c r="AC38" s="797"/>
      <c r="AD38" s="797"/>
      <c r="AE38" s="798"/>
      <c r="AF38" s="799">
        <v>0</v>
      </c>
      <c r="AG38" s="800"/>
      <c r="AH38" s="800"/>
      <c r="AI38" s="800"/>
      <c r="AJ38" s="801"/>
      <c r="AK38" s="868">
        <v>3</v>
      </c>
      <c r="AL38" s="869"/>
      <c r="AM38" s="869"/>
      <c r="AN38" s="869"/>
      <c r="AO38" s="869"/>
      <c r="AP38" s="869" t="s">
        <v>324</v>
      </c>
      <c r="AQ38" s="869"/>
      <c r="AR38" s="869"/>
      <c r="AS38" s="869"/>
      <c r="AT38" s="869"/>
      <c r="AU38" s="869" t="s">
        <v>324</v>
      </c>
      <c r="AV38" s="869"/>
      <c r="AW38" s="869"/>
      <c r="AX38" s="869"/>
      <c r="AY38" s="869"/>
      <c r="AZ38" s="870" t="s">
        <v>324</v>
      </c>
      <c r="BA38" s="870"/>
      <c r="BB38" s="870"/>
      <c r="BC38" s="870"/>
      <c r="BD38" s="870"/>
      <c r="BE38" s="866" t="s">
        <v>351</v>
      </c>
      <c r="BF38" s="866"/>
      <c r="BG38" s="866"/>
      <c r="BH38" s="866"/>
      <c r="BI38" s="867"/>
      <c r="BJ38" s="108"/>
      <c r="BK38" s="108"/>
      <c r="BL38" s="108"/>
      <c r="BM38" s="108"/>
      <c r="BN38" s="108"/>
      <c r="BO38" s="121"/>
      <c r="BP38" s="121"/>
      <c r="BQ38" s="118">
        <v>32</v>
      </c>
      <c r="BR38" s="119"/>
      <c r="BS38" s="806"/>
      <c r="BT38" s="807"/>
      <c r="BU38" s="807"/>
      <c r="BV38" s="807"/>
      <c r="BW38" s="807"/>
      <c r="BX38" s="807"/>
      <c r="BY38" s="807"/>
      <c r="BZ38" s="807"/>
      <c r="CA38" s="807"/>
      <c r="CB38" s="807"/>
      <c r="CC38" s="807"/>
      <c r="CD38" s="807"/>
      <c r="CE38" s="807"/>
      <c r="CF38" s="807"/>
      <c r="CG38" s="80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22"/>
      <c r="DW38" s="823"/>
      <c r="DX38" s="823"/>
      <c r="DY38" s="823"/>
      <c r="DZ38" s="824"/>
      <c r="EA38" s="102"/>
    </row>
    <row r="39" spans="1:131" s="103" customFormat="1" ht="26.25" customHeight="1" x14ac:dyDescent="0.15">
      <c r="A39" s="122">
        <v>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108"/>
      <c r="BK39" s="108"/>
      <c r="BL39" s="108"/>
      <c r="BM39" s="108"/>
      <c r="BN39" s="108"/>
      <c r="BO39" s="121"/>
      <c r="BP39" s="121"/>
      <c r="BQ39" s="118">
        <v>33</v>
      </c>
      <c r="BR39" s="119"/>
      <c r="BS39" s="806"/>
      <c r="BT39" s="807"/>
      <c r="BU39" s="807"/>
      <c r="BV39" s="807"/>
      <c r="BW39" s="807"/>
      <c r="BX39" s="807"/>
      <c r="BY39" s="807"/>
      <c r="BZ39" s="807"/>
      <c r="CA39" s="807"/>
      <c r="CB39" s="807"/>
      <c r="CC39" s="807"/>
      <c r="CD39" s="807"/>
      <c r="CE39" s="807"/>
      <c r="CF39" s="807"/>
      <c r="CG39" s="80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22"/>
      <c r="DW39" s="823"/>
      <c r="DX39" s="823"/>
      <c r="DY39" s="823"/>
      <c r="DZ39" s="824"/>
      <c r="EA39" s="102"/>
    </row>
    <row r="40" spans="1:131" s="103" customFormat="1" ht="26.25" customHeight="1" x14ac:dyDescent="0.15">
      <c r="A40" s="117">
        <v>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108"/>
      <c r="BK40" s="108"/>
      <c r="BL40" s="108"/>
      <c r="BM40" s="108"/>
      <c r="BN40" s="108"/>
      <c r="BO40" s="121"/>
      <c r="BP40" s="121"/>
      <c r="BQ40" s="118">
        <v>34</v>
      </c>
      <c r="BR40" s="119"/>
      <c r="BS40" s="806"/>
      <c r="BT40" s="807"/>
      <c r="BU40" s="807"/>
      <c r="BV40" s="807"/>
      <c r="BW40" s="807"/>
      <c r="BX40" s="807"/>
      <c r="BY40" s="807"/>
      <c r="BZ40" s="807"/>
      <c r="CA40" s="807"/>
      <c r="CB40" s="807"/>
      <c r="CC40" s="807"/>
      <c r="CD40" s="807"/>
      <c r="CE40" s="807"/>
      <c r="CF40" s="807"/>
      <c r="CG40" s="80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22"/>
      <c r="DW40" s="823"/>
      <c r="DX40" s="823"/>
      <c r="DY40" s="823"/>
      <c r="DZ40" s="824"/>
      <c r="EA40" s="102"/>
    </row>
    <row r="41" spans="1:131" s="103" customFormat="1" ht="26.25" customHeight="1" x14ac:dyDescent="0.15">
      <c r="A41" s="117">
        <v>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108"/>
      <c r="BK41" s="108"/>
      <c r="BL41" s="108"/>
      <c r="BM41" s="108"/>
      <c r="BN41" s="108"/>
      <c r="BO41" s="121"/>
      <c r="BP41" s="121"/>
      <c r="BQ41" s="118">
        <v>35</v>
      </c>
      <c r="BR41" s="119"/>
      <c r="BS41" s="806"/>
      <c r="BT41" s="807"/>
      <c r="BU41" s="807"/>
      <c r="BV41" s="807"/>
      <c r="BW41" s="807"/>
      <c r="BX41" s="807"/>
      <c r="BY41" s="807"/>
      <c r="BZ41" s="807"/>
      <c r="CA41" s="807"/>
      <c r="CB41" s="807"/>
      <c r="CC41" s="807"/>
      <c r="CD41" s="807"/>
      <c r="CE41" s="807"/>
      <c r="CF41" s="807"/>
      <c r="CG41" s="80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22"/>
      <c r="DW41" s="823"/>
      <c r="DX41" s="823"/>
      <c r="DY41" s="823"/>
      <c r="DZ41" s="824"/>
      <c r="EA41" s="102"/>
    </row>
    <row r="42" spans="1:131" s="103" customFormat="1" ht="26.25" customHeight="1" x14ac:dyDescent="0.15">
      <c r="A42" s="117">
        <v>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108"/>
      <c r="BK42" s="108"/>
      <c r="BL42" s="108"/>
      <c r="BM42" s="108"/>
      <c r="BN42" s="108"/>
      <c r="BO42" s="121"/>
      <c r="BP42" s="121"/>
      <c r="BQ42" s="118">
        <v>36</v>
      </c>
      <c r="BR42" s="119"/>
      <c r="BS42" s="806"/>
      <c r="BT42" s="807"/>
      <c r="BU42" s="807"/>
      <c r="BV42" s="807"/>
      <c r="BW42" s="807"/>
      <c r="BX42" s="807"/>
      <c r="BY42" s="807"/>
      <c r="BZ42" s="807"/>
      <c r="CA42" s="807"/>
      <c r="CB42" s="807"/>
      <c r="CC42" s="807"/>
      <c r="CD42" s="807"/>
      <c r="CE42" s="807"/>
      <c r="CF42" s="807"/>
      <c r="CG42" s="80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22"/>
      <c r="DW42" s="823"/>
      <c r="DX42" s="823"/>
      <c r="DY42" s="823"/>
      <c r="DZ42" s="824"/>
      <c r="EA42" s="102"/>
    </row>
    <row r="43" spans="1:131" s="103" customFormat="1" ht="26.25" customHeight="1" x14ac:dyDescent="0.15">
      <c r="A43" s="117">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108"/>
      <c r="BK43" s="108"/>
      <c r="BL43" s="108"/>
      <c r="BM43" s="108"/>
      <c r="BN43" s="108"/>
      <c r="BO43" s="121"/>
      <c r="BP43" s="121"/>
      <c r="BQ43" s="118">
        <v>37</v>
      </c>
      <c r="BR43" s="119"/>
      <c r="BS43" s="806"/>
      <c r="BT43" s="807"/>
      <c r="BU43" s="807"/>
      <c r="BV43" s="807"/>
      <c r="BW43" s="807"/>
      <c r="BX43" s="807"/>
      <c r="BY43" s="807"/>
      <c r="BZ43" s="807"/>
      <c r="CA43" s="807"/>
      <c r="CB43" s="807"/>
      <c r="CC43" s="807"/>
      <c r="CD43" s="807"/>
      <c r="CE43" s="807"/>
      <c r="CF43" s="807"/>
      <c r="CG43" s="80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22"/>
      <c r="DW43" s="823"/>
      <c r="DX43" s="823"/>
      <c r="DY43" s="823"/>
      <c r="DZ43" s="824"/>
      <c r="EA43" s="102"/>
    </row>
    <row r="44" spans="1:131" s="103" customFormat="1" ht="26.25" customHeight="1" x14ac:dyDescent="0.15">
      <c r="A44" s="117">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108"/>
      <c r="BK44" s="108"/>
      <c r="BL44" s="108"/>
      <c r="BM44" s="108"/>
      <c r="BN44" s="108"/>
      <c r="BO44" s="121"/>
      <c r="BP44" s="121"/>
      <c r="BQ44" s="118">
        <v>38</v>
      </c>
      <c r="BR44" s="119"/>
      <c r="BS44" s="806"/>
      <c r="BT44" s="807"/>
      <c r="BU44" s="807"/>
      <c r="BV44" s="807"/>
      <c r="BW44" s="807"/>
      <c r="BX44" s="807"/>
      <c r="BY44" s="807"/>
      <c r="BZ44" s="807"/>
      <c r="CA44" s="807"/>
      <c r="CB44" s="807"/>
      <c r="CC44" s="807"/>
      <c r="CD44" s="807"/>
      <c r="CE44" s="807"/>
      <c r="CF44" s="807"/>
      <c r="CG44" s="80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22"/>
      <c r="DW44" s="823"/>
      <c r="DX44" s="823"/>
      <c r="DY44" s="823"/>
      <c r="DZ44" s="824"/>
      <c r="EA44" s="102"/>
    </row>
    <row r="45" spans="1:131" s="103" customFormat="1" ht="26.25" customHeight="1" x14ac:dyDescent="0.15">
      <c r="A45" s="117">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108"/>
      <c r="BK45" s="108"/>
      <c r="BL45" s="108"/>
      <c r="BM45" s="108"/>
      <c r="BN45" s="108"/>
      <c r="BO45" s="121"/>
      <c r="BP45" s="121"/>
      <c r="BQ45" s="118">
        <v>39</v>
      </c>
      <c r="BR45" s="119"/>
      <c r="BS45" s="806"/>
      <c r="BT45" s="807"/>
      <c r="BU45" s="807"/>
      <c r="BV45" s="807"/>
      <c r="BW45" s="807"/>
      <c r="BX45" s="807"/>
      <c r="BY45" s="807"/>
      <c r="BZ45" s="807"/>
      <c r="CA45" s="807"/>
      <c r="CB45" s="807"/>
      <c r="CC45" s="807"/>
      <c r="CD45" s="807"/>
      <c r="CE45" s="807"/>
      <c r="CF45" s="807"/>
      <c r="CG45" s="80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22"/>
      <c r="DW45" s="823"/>
      <c r="DX45" s="823"/>
      <c r="DY45" s="823"/>
      <c r="DZ45" s="824"/>
      <c r="EA45" s="102"/>
    </row>
    <row r="46" spans="1:131" s="103" customFormat="1" ht="26.25" customHeight="1" x14ac:dyDescent="0.15">
      <c r="A46" s="117">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108"/>
      <c r="BK46" s="108"/>
      <c r="BL46" s="108"/>
      <c r="BM46" s="108"/>
      <c r="BN46" s="108"/>
      <c r="BO46" s="121"/>
      <c r="BP46" s="121"/>
      <c r="BQ46" s="118">
        <v>40</v>
      </c>
      <c r="BR46" s="119"/>
      <c r="BS46" s="806"/>
      <c r="BT46" s="807"/>
      <c r="BU46" s="807"/>
      <c r="BV46" s="807"/>
      <c r="BW46" s="807"/>
      <c r="BX46" s="807"/>
      <c r="BY46" s="807"/>
      <c r="BZ46" s="807"/>
      <c r="CA46" s="807"/>
      <c r="CB46" s="807"/>
      <c r="CC46" s="807"/>
      <c r="CD46" s="807"/>
      <c r="CE46" s="807"/>
      <c r="CF46" s="807"/>
      <c r="CG46" s="80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22"/>
      <c r="DW46" s="823"/>
      <c r="DX46" s="823"/>
      <c r="DY46" s="823"/>
      <c r="DZ46" s="824"/>
      <c r="EA46" s="102"/>
    </row>
    <row r="47" spans="1:131" s="103" customFormat="1" ht="26.25" customHeight="1" x14ac:dyDescent="0.15">
      <c r="A47" s="117">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108"/>
      <c r="BK47" s="108"/>
      <c r="BL47" s="108"/>
      <c r="BM47" s="108"/>
      <c r="BN47" s="108"/>
      <c r="BO47" s="121"/>
      <c r="BP47" s="121"/>
      <c r="BQ47" s="118">
        <v>41</v>
      </c>
      <c r="BR47" s="119"/>
      <c r="BS47" s="806"/>
      <c r="BT47" s="807"/>
      <c r="BU47" s="807"/>
      <c r="BV47" s="807"/>
      <c r="BW47" s="807"/>
      <c r="BX47" s="807"/>
      <c r="BY47" s="807"/>
      <c r="BZ47" s="807"/>
      <c r="CA47" s="807"/>
      <c r="CB47" s="807"/>
      <c r="CC47" s="807"/>
      <c r="CD47" s="807"/>
      <c r="CE47" s="807"/>
      <c r="CF47" s="807"/>
      <c r="CG47" s="80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22"/>
      <c r="DW47" s="823"/>
      <c r="DX47" s="823"/>
      <c r="DY47" s="823"/>
      <c r="DZ47" s="824"/>
      <c r="EA47" s="102"/>
    </row>
    <row r="48" spans="1:131" s="103" customFormat="1" ht="26.25" customHeight="1" x14ac:dyDescent="0.15">
      <c r="A48" s="117">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108"/>
      <c r="BK48" s="108"/>
      <c r="BL48" s="108"/>
      <c r="BM48" s="108"/>
      <c r="BN48" s="108"/>
      <c r="BO48" s="121"/>
      <c r="BP48" s="121"/>
      <c r="BQ48" s="118">
        <v>42</v>
      </c>
      <c r="BR48" s="119"/>
      <c r="BS48" s="806"/>
      <c r="BT48" s="807"/>
      <c r="BU48" s="807"/>
      <c r="BV48" s="807"/>
      <c r="BW48" s="807"/>
      <c r="BX48" s="807"/>
      <c r="BY48" s="807"/>
      <c r="BZ48" s="807"/>
      <c r="CA48" s="807"/>
      <c r="CB48" s="807"/>
      <c r="CC48" s="807"/>
      <c r="CD48" s="807"/>
      <c r="CE48" s="807"/>
      <c r="CF48" s="807"/>
      <c r="CG48" s="80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22"/>
      <c r="DW48" s="823"/>
      <c r="DX48" s="823"/>
      <c r="DY48" s="823"/>
      <c r="DZ48" s="824"/>
      <c r="EA48" s="102"/>
    </row>
    <row r="49" spans="1:131" s="103" customFormat="1" ht="26.25" customHeight="1" x14ac:dyDescent="0.15">
      <c r="A49" s="117">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108"/>
      <c r="BK49" s="108"/>
      <c r="BL49" s="108"/>
      <c r="BM49" s="108"/>
      <c r="BN49" s="108"/>
      <c r="BO49" s="121"/>
      <c r="BP49" s="121"/>
      <c r="BQ49" s="118">
        <v>43</v>
      </c>
      <c r="BR49" s="119"/>
      <c r="BS49" s="806"/>
      <c r="BT49" s="807"/>
      <c r="BU49" s="807"/>
      <c r="BV49" s="807"/>
      <c r="BW49" s="807"/>
      <c r="BX49" s="807"/>
      <c r="BY49" s="807"/>
      <c r="BZ49" s="807"/>
      <c r="CA49" s="807"/>
      <c r="CB49" s="807"/>
      <c r="CC49" s="807"/>
      <c r="CD49" s="807"/>
      <c r="CE49" s="807"/>
      <c r="CF49" s="807"/>
      <c r="CG49" s="80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22"/>
      <c r="DW49" s="823"/>
      <c r="DX49" s="823"/>
      <c r="DY49" s="823"/>
      <c r="DZ49" s="824"/>
      <c r="EA49" s="102"/>
    </row>
    <row r="50" spans="1:131" s="103" customFormat="1" ht="26.25" customHeight="1" x14ac:dyDescent="0.15">
      <c r="A50" s="117">
        <v>23</v>
      </c>
      <c r="B50" s="793"/>
      <c r="C50" s="794"/>
      <c r="D50" s="794"/>
      <c r="E50" s="794"/>
      <c r="F50" s="794"/>
      <c r="G50" s="794"/>
      <c r="H50" s="794"/>
      <c r="I50" s="794"/>
      <c r="J50" s="794"/>
      <c r="K50" s="794"/>
      <c r="L50" s="794"/>
      <c r="M50" s="794"/>
      <c r="N50" s="794"/>
      <c r="O50" s="794"/>
      <c r="P50" s="795"/>
      <c r="Q50" s="871"/>
      <c r="R50" s="872"/>
      <c r="S50" s="872"/>
      <c r="T50" s="872"/>
      <c r="U50" s="872"/>
      <c r="V50" s="872"/>
      <c r="W50" s="872"/>
      <c r="X50" s="872"/>
      <c r="Y50" s="872"/>
      <c r="Z50" s="872"/>
      <c r="AA50" s="872"/>
      <c r="AB50" s="872"/>
      <c r="AC50" s="872"/>
      <c r="AD50" s="872"/>
      <c r="AE50" s="873"/>
      <c r="AF50" s="799"/>
      <c r="AG50" s="800"/>
      <c r="AH50" s="800"/>
      <c r="AI50" s="800"/>
      <c r="AJ50" s="801"/>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108"/>
      <c r="BK50" s="108"/>
      <c r="BL50" s="108"/>
      <c r="BM50" s="108"/>
      <c r="BN50" s="108"/>
      <c r="BO50" s="121"/>
      <c r="BP50" s="121"/>
      <c r="BQ50" s="118">
        <v>44</v>
      </c>
      <c r="BR50" s="119"/>
      <c r="BS50" s="806"/>
      <c r="BT50" s="807"/>
      <c r="BU50" s="807"/>
      <c r="BV50" s="807"/>
      <c r="BW50" s="807"/>
      <c r="BX50" s="807"/>
      <c r="BY50" s="807"/>
      <c r="BZ50" s="807"/>
      <c r="CA50" s="807"/>
      <c r="CB50" s="807"/>
      <c r="CC50" s="807"/>
      <c r="CD50" s="807"/>
      <c r="CE50" s="807"/>
      <c r="CF50" s="807"/>
      <c r="CG50" s="80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22"/>
      <c r="DW50" s="823"/>
      <c r="DX50" s="823"/>
      <c r="DY50" s="823"/>
      <c r="DZ50" s="824"/>
      <c r="EA50" s="102"/>
    </row>
    <row r="51" spans="1:131" s="103" customFormat="1" ht="26.25" customHeight="1" x14ac:dyDescent="0.15">
      <c r="A51" s="117">
        <v>24</v>
      </c>
      <c r="B51" s="793"/>
      <c r="C51" s="794"/>
      <c r="D51" s="794"/>
      <c r="E51" s="794"/>
      <c r="F51" s="794"/>
      <c r="G51" s="794"/>
      <c r="H51" s="794"/>
      <c r="I51" s="794"/>
      <c r="J51" s="794"/>
      <c r="K51" s="794"/>
      <c r="L51" s="794"/>
      <c r="M51" s="794"/>
      <c r="N51" s="794"/>
      <c r="O51" s="794"/>
      <c r="P51" s="795"/>
      <c r="Q51" s="871"/>
      <c r="R51" s="872"/>
      <c r="S51" s="872"/>
      <c r="T51" s="872"/>
      <c r="U51" s="872"/>
      <c r="V51" s="872"/>
      <c r="W51" s="872"/>
      <c r="X51" s="872"/>
      <c r="Y51" s="872"/>
      <c r="Z51" s="872"/>
      <c r="AA51" s="872"/>
      <c r="AB51" s="872"/>
      <c r="AC51" s="872"/>
      <c r="AD51" s="872"/>
      <c r="AE51" s="873"/>
      <c r="AF51" s="799"/>
      <c r="AG51" s="800"/>
      <c r="AH51" s="800"/>
      <c r="AI51" s="800"/>
      <c r="AJ51" s="801"/>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108"/>
      <c r="BK51" s="108"/>
      <c r="BL51" s="108"/>
      <c r="BM51" s="108"/>
      <c r="BN51" s="108"/>
      <c r="BO51" s="121"/>
      <c r="BP51" s="121"/>
      <c r="BQ51" s="118">
        <v>45</v>
      </c>
      <c r="BR51" s="119"/>
      <c r="BS51" s="806"/>
      <c r="BT51" s="807"/>
      <c r="BU51" s="807"/>
      <c r="BV51" s="807"/>
      <c r="BW51" s="807"/>
      <c r="BX51" s="807"/>
      <c r="BY51" s="807"/>
      <c r="BZ51" s="807"/>
      <c r="CA51" s="807"/>
      <c r="CB51" s="807"/>
      <c r="CC51" s="807"/>
      <c r="CD51" s="807"/>
      <c r="CE51" s="807"/>
      <c r="CF51" s="807"/>
      <c r="CG51" s="80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22"/>
      <c r="DW51" s="823"/>
      <c r="DX51" s="823"/>
      <c r="DY51" s="823"/>
      <c r="DZ51" s="824"/>
      <c r="EA51" s="102"/>
    </row>
    <row r="52" spans="1:131" s="103" customFormat="1" ht="26.25" customHeight="1" x14ac:dyDescent="0.15">
      <c r="A52" s="117">
        <v>25</v>
      </c>
      <c r="B52" s="793"/>
      <c r="C52" s="794"/>
      <c r="D52" s="794"/>
      <c r="E52" s="794"/>
      <c r="F52" s="794"/>
      <c r="G52" s="794"/>
      <c r="H52" s="794"/>
      <c r="I52" s="794"/>
      <c r="J52" s="794"/>
      <c r="K52" s="794"/>
      <c r="L52" s="794"/>
      <c r="M52" s="794"/>
      <c r="N52" s="794"/>
      <c r="O52" s="794"/>
      <c r="P52" s="795"/>
      <c r="Q52" s="871"/>
      <c r="R52" s="872"/>
      <c r="S52" s="872"/>
      <c r="T52" s="872"/>
      <c r="U52" s="872"/>
      <c r="V52" s="872"/>
      <c r="W52" s="872"/>
      <c r="X52" s="872"/>
      <c r="Y52" s="872"/>
      <c r="Z52" s="872"/>
      <c r="AA52" s="872"/>
      <c r="AB52" s="872"/>
      <c r="AC52" s="872"/>
      <c r="AD52" s="872"/>
      <c r="AE52" s="873"/>
      <c r="AF52" s="799"/>
      <c r="AG52" s="800"/>
      <c r="AH52" s="800"/>
      <c r="AI52" s="800"/>
      <c r="AJ52" s="801"/>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108"/>
      <c r="BK52" s="108"/>
      <c r="BL52" s="108"/>
      <c r="BM52" s="108"/>
      <c r="BN52" s="108"/>
      <c r="BO52" s="121"/>
      <c r="BP52" s="121"/>
      <c r="BQ52" s="118">
        <v>46</v>
      </c>
      <c r="BR52" s="119"/>
      <c r="BS52" s="806"/>
      <c r="BT52" s="807"/>
      <c r="BU52" s="807"/>
      <c r="BV52" s="807"/>
      <c r="BW52" s="807"/>
      <c r="BX52" s="807"/>
      <c r="BY52" s="807"/>
      <c r="BZ52" s="807"/>
      <c r="CA52" s="807"/>
      <c r="CB52" s="807"/>
      <c r="CC52" s="807"/>
      <c r="CD52" s="807"/>
      <c r="CE52" s="807"/>
      <c r="CF52" s="807"/>
      <c r="CG52" s="80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22"/>
      <c r="DW52" s="823"/>
      <c r="DX52" s="823"/>
      <c r="DY52" s="823"/>
      <c r="DZ52" s="824"/>
      <c r="EA52" s="102"/>
    </row>
    <row r="53" spans="1:131" s="103" customFormat="1" ht="26.25" customHeight="1" x14ac:dyDescent="0.15">
      <c r="A53" s="117">
        <v>26</v>
      </c>
      <c r="B53" s="793"/>
      <c r="C53" s="794"/>
      <c r="D53" s="794"/>
      <c r="E53" s="794"/>
      <c r="F53" s="794"/>
      <c r="G53" s="794"/>
      <c r="H53" s="794"/>
      <c r="I53" s="794"/>
      <c r="J53" s="794"/>
      <c r="K53" s="794"/>
      <c r="L53" s="794"/>
      <c r="M53" s="794"/>
      <c r="N53" s="794"/>
      <c r="O53" s="794"/>
      <c r="P53" s="795"/>
      <c r="Q53" s="871"/>
      <c r="R53" s="872"/>
      <c r="S53" s="872"/>
      <c r="T53" s="872"/>
      <c r="U53" s="872"/>
      <c r="V53" s="872"/>
      <c r="W53" s="872"/>
      <c r="X53" s="872"/>
      <c r="Y53" s="872"/>
      <c r="Z53" s="872"/>
      <c r="AA53" s="872"/>
      <c r="AB53" s="872"/>
      <c r="AC53" s="872"/>
      <c r="AD53" s="872"/>
      <c r="AE53" s="873"/>
      <c r="AF53" s="799"/>
      <c r="AG53" s="800"/>
      <c r="AH53" s="800"/>
      <c r="AI53" s="800"/>
      <c r="AJ53" s="801"/>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108"/>
      <c r="BK53" s="108"/>
      <c r="BL53" s="108"/>
      <c r="BM53" s="108"/>
      <c r="BN53" s="108"/>
      <c r="BO53" s="121"/>
      <c r="BP53" s="121"/>
      <c r="BQ53" s="118">
        <v>47</v>
      </c>
      <c r="BR53" s="119"/>
      <c r="BS53" s="806"/>
      <c r="BT53" s="807"/>
      <c r="BU53" s="807"/>
      <c r="BV53" s="807"/>
      <c r="BW53" s="807"/>
      <c r="BX53" s="807"/>
      <c r="BY53" s="807"/>
      <c r="BZ53" s="807"/>
      <c r="CA53" s="807"/>
      <c r="CB53" s="807"/>
      <c r="CC53" s="807"/>
      <c r="CD53" s="807"/>
      <c r="CE53" s="807"/>
      <c r="CF53" s="807"/>
      <c r="CG53" s="80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22"/>
      <c r="DW53" s="823"/>
      <c r="DX53" s="823"/>
      <c r="DY53" s="823"/>
      <c r="DZ53" s="824"/>
      <c r="EA53" s="102"/>
    </row>
    <row r="54" spans="1:131" s="103" customFormat="1" ht="26.25" customHeight="1" x14ac:dyDescent="0.15">
      <c r="A54" s="117">
        <v>27</v>
      </c>
      <c r="B54" s="793"/>
      <c r="C54" s="794"/>
      <c r="D54" s="794"/>
      <c r="E54" s="794"/>
      <c r="F54" s="794"/>
      <c r="G54" s="794"/>
      <c r="H54" s="794"/>
      <c r="I54" s="794"/>
      <c r="J54" s="794"/>
      <c r="K54" s="794"/>
      <c r="L54" s="794"/>
      <c r="M54" s="794"/>
      <c r="N54" s="794"/>
      <c r="O54" s="794"/>
      <c r="P54" s="795"/>
      <c r="Q54" s="871"/>
      <c r="R54" s="872"/>
      <c r="S54" s="872"/>
      <c r="T54" s="872"/>
      <c r="U54" s="872"/>
      <c r="V54" s="872"/>
      <c r="W54" s="872"/>
      <c r="X54" s="872"/>
      <c r="Y54" s="872"/>
      <c r="Z54" s="872"/>
      <c r="AA54" s="872"/>
      <c r="AB54" s="872"/>
      <c r="AC54" s="872"/>
      <c r="AD54" s="872"/>
      <c r="AE54" s="873"/>
      <c r="AF54" s="799"/>
      <c r="AG54" s="800"/>
      <c r="AH54" s="800"/>
      <c r="AI54" s="800"/>
      <c r="AJ54" s="801"/>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108"/>
      <c r="BK54" s="108"/>
      <c r="BL54" s="108"/>
      <c r="BM54" s="108"/>
      <c r="BN54" s="108"/>
      <c r="BO54" s="121"/>
      <c r="BP54" s="121"/>
      <c r="BQ54" s="118">
        <v>48</v>
      </c>
      <c r="BR54" s="119"/>
      <c r="BS54" s="806"/>
      <c r="BT54" s="807"/>
      <c r="BU54" s="807"/>
      <c r="BV54" s="807"/>
      <c r="BW54" s="807"/>
      <c r="BX54" s="807"/>
      <c r="BY54" s="807"/>
      <c r="BZ54" s="807"/>
      <c r="CA54" s="807"/>
      <c r="CB54" s="807"/>
      <c r="CC54" s="807"/>
      <c r="CD54" s="807"/>
      <c r="CE54" s="807"/>
      <c r="CF54" s="807"/>
      <c r="CG54" s="80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22"/>
      <c r="DW54" s="823"/>
      <c r="DX54" s="823"/>
      <c r="DY54" s="823"/>
      <c r="DZ54" s="824"/>
      <c r="EA54" s="102"/>
    </row>
    <row r="55" spans="1:131" s="103" customFormat="1" ht="26.25" customHeight="1" x14ac:dyDescent="0.15">
      <c r="A55" s="117">
        <v>28</v>
      </c>
      <c r="B55" s="793"/>
      <c r="C55" s="794"/>
      <c r="D55" s="794"/>
      <c r="E55" s="794"/>
      <c r="F55" s="794"/>
      <c r="G55" s="794"/>
      <c r="H55" s="794"/>
      <c r="I55" s="794"/>
      <c r="J55" s="794"/>
      <c r="K55" s="794"/>
      <c r="L55" s="794"/>
      <c r="M55" s="794"/>
      <c r="N55" s="794"/>
      <c r="O55" s="794"/>
      <c r="P55" s="795"/>
      <c r="Q55" s="871"/>
      <c r="R55" s="872"/>
      <c r="S55" s="872"/>
      <c r="T55" s="872"/>
      <c r="U55" s="872"/>
      <c r="V55" s="872"/>
      <c r="W55" s="872"/>
      <c r="X55" s="872"/>
      <c r="Y55" s="872"/>
      <c r="Z55" s="872"/>
      <c r="AA55" s="872"/>
      <c r="AB55" s="872"/>
      <c r="AC55" s="872"/>
      <c r="AD55" s="872"/>
      <c r="AE55" s="873"/>
      <c r="AF55" s="799"/>
      <c r="AG55" s="800"/>
      <c r="AH55" s="800"/>
      <c r="AI55" s="800"/>
      <c r="AJ55" s="801"/>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108"/>
      <c r="BK55" s="108"/>
      <c r="BL55" s="108"/>
      <c r="BM55" s="108"/>
      <c r="BN55" s="108"/>
      <c r="BO55" s="121"/>
      <c r="BP55" s="121"/>
      <c r="BQ55" s="118">
        <v>49</v>
      </c>
      <c r="BR55" s="119"/>
      <c r="BS55" s="806"/>
      <c r="BT55" s="807"/>
      <c r="BU55" s="807"/>
      <c r="BV55" s="807"/>
      <c r="BW55" s="807"/>
      <c r="BX55" s="807"/>
      <c r="BY55" s="807"/>
      <c r="BZ55" s="807"/>
      <c r="CA55" s="807"/>
      <c r="CB55" s="807"/>
      <c r="CC55" s="807"/>
      <c r="CD55" s="807"/>
      <c r="CE55" s="807"/>
      <c r="CF55" s="807"/>
      <c r="CG55" s="80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22"/>
      <c r="DW55" s="823"/>
      <c r="DX55" s="823"/>
      <c r="DY55" s="823"/>
      <c r="DZ55" s="824"/>
      <c r="EA55" s="102"/>
    </row>
    <row r="56" spans="1:131" s="103" customFormat="1" ht="26.25" customHeight="1" x14ac:dyDescent="0.15">
      <c r="A56" s="117">
        <v>29</v>
      </c>
      <c r="B56" s="793"/>
      <c r="C56" s="794"/>
      <c r="D56" s="794"/>
      <c r="E56" s="794"/>
      <c r="F56" s="794"/>
      <c r="G56" s="794"/>
      <c r="H56" s="794"/>
      <c r="I56" s="794"/>
      <c r="J56" s="794"/>
      <c r="K56" s="794"/>
      <c r="L56" s="794"/>
      <c r="M56" s="794"/>
      <c r="N56" s="794"/>
      <c r="O56" s="794"/>
      <c r="P56" s="795"/>
      <c r="Q56" s="871"/>
      <c r="R56" s="872"/>
      <c r="S56" s="872"/>
      <c r="T56" s="872"/>
      <c r="U56" s="872"/>
      <c r="V56" s="872"/>
      <c r="W56" s="872"/>
      <c r="X56" s="872"/>
      <c r="Y56" s="872"/>
      <c r="Z56" s="872"/>
      <c r="AA56" s="872"/>
      <c r="AB56" s="872"/>
      <c r="AC56" s="872"/>
      <c r="AD56" s="872"/>
      <c r="AE56" s="873"/>
      <c r="AF56" s="799"/>
      <c r="AG56" s="800"/>
      <c r="AH56" s="800"/>
      <c r="AI56" s="800"/>
      <c r="AJ56" s="801"/>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108"/>
      <c r="BK56" s="108"/>
      <c r="BL56" s="108"/>
      <c r="BM56" s="108"/>
      <c r="BN56" s="108"/>
      <c r="BO56" s="121"/>
      <c r="BP56" s="121"/>
      <c r="BQ56" s="118">
        <v>50</v>
      </c>
      <c r="BR56" s="119"/>
      <c r="BS56" s="806"/>
      <c r="BT56" s="807"/>
      <c r="BU56" s="807"/>
      <c r="BV56" s="807"/>
      <c r="BW56" s="807"/>
      <c r="BX56" s="807"/>
      <c r="BY56" s="807"/>
      <c r="BZ56" s="807"/>
      <c r="CA56" s="807"/>
      <c r="CB56" s="807"/>
      <c r="CC56" s="807"/>
      <c r="CD56" s="807"/>
      <c r="CE56" s="807"/>
      <c r="CF56" s="807"/>
      <c r="CG56" s="80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22"/>
      <c r="DW56" s="823"/>
      <c r="DX56" s="823"/>
      <c r="DY56" s="823"/>
      <c r="DZ56" s="824"/>
      <c r="EA56" s="102"/>
    </row>
    <row r="57" spans="1:131" s="103" customFormat="1" ht="26.25" customHeight="1" x14ac:dyDescent="0.15">
      <c r="A57" s="117">
        <v>30</v>
      </c>
      <c r="B57" s="793"/>
      <c r="C57" s="794"/>
      <c r="D57" s="794"/>
      <c r="E57" s="794"/>
      <c r="F57" s="794"/>
      <c r="G57" s="794"/>
      <c r="H57" s="794"/>
      <c r="I57" s="794"/>
      <c r="J57" s="794"/>
      <c r="K57" s="794"/>
      <c r="L57" s="794"/>
      <c r="M57" s="794"/>
      <c r="N57" s="794"/>
      <c r="O57" s="794"/>
      <c r="P57" s="795"/>
      <c r="Q57" s="871"/>
      <c r="R57" s="872"/>
      <c r="S57" s="872"/>
      <c r="T57" s="872"/>
      <c r="U57" s="872"/>
      <c r="V57" s="872"/>
      <c r="W57" s="872"/>
      <c r="X57" s="872"/>
      <c r="Y57" s="872"/>
      <c r="Z57" s="872"/>
      <c r="AA57" s="872"/>
      <c r="AB57" s="872"/>
      <c r="AC57" s="872"/>
      <c r="AD57" s="872"/>
      <c r="AE57" s="873"/>
      <c r="AF57" s="799"/>
      <c r="AG57" s="800"/>
      <c r="AH57" s="800"/>
      <c r="AI57" s="800"/>
      <c r="AJ57" s="801"/>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108"/>
      <c r="BK57" s="108"/>
      <c r="BL57" s="108"/>
      <c r="BM57" s="108"/>
      <c r="BN57" s="108"/>
      <c r="BO57" s="121"/>
      <c r="BP57" s="121"/>
      <c r="BQ57" s="118">
        <v>51</v>
      </c>
      <c r="BR57" s="119"/>
      <c r="BS57" s="806"/>
      <c r="BT57" s="807"/>
      <c r="BU57" s="807"/>
      <c r="BV57" s="807"/>
      <c r="BW57" s="807"/>
      <c r="BX57" s="807"/>
      <c r="BY57" s="807"/>
      <c r="BZ57" s="807"/>
      <c r="CA57" s="807"/>
      <c r="CB57" s="807"/>
      <c r="CC57" s="807"/>
      <c r="CD57" s="807"/>
      <c r="CE57" s="807"/>
      <c r="CF57" s="807"/>
      <c r="CG57" s="80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22"/>
      <c r="DW57" s="823"/>
      <c r="DX57" s="823"/>
      <c r="DY57" s="823"/>
      <c r="DZ57" s="824"/>
      <c r="EA57" s="102"/>
    </row>
    <row r="58" spans="1:131" s="103" customFormat="1" ht="26.25" customHeight="1" x14ac:dyDescent="0.15">
      <c r="A58" s="117">
        <v>31</v>
      </c>
      <c r="B58" s="793"/>
      <c r="C58" s="794"/>
      <c r="D58" s="794"/>
      <c r="E58" s="794"/>
      <c r="F58" s="794"/>
      <c r="G58" s="794"/>
      <c r="H58" s="794"/>
      <c r="I58" s="794"/>
      <c r="J58" s="794"/>
      <c r="K58" s="794"/>
      <c r="L58" s="794"/>
      <c r="M58" s="794"/>
      <c r="N58" s="794"/>
      <c r="O58" s="794"/>
      <c r="P58" s="795"/>
      <c r="Q58" s="871"/>
      <c r="R58" s="872"/>
      <c r="S58" s="872"/>
      <c r="T58" s="872"/>
      <c r="U58" s="872"/>
      <c r="V58" s="872"/>
      <c r="W58" s="872"/>
      <c r="X58" s="872"/>
      <c r="Y58" s="872"/>
      <c r="Z58" s="872"/>
      <c r="AA58" s="872"/>
      <c r="AB58" s="872"/>
      <c r="AC58" s="872"/>
      <c r="AD58" s="872"/>
      <c r="AE58" s="873"/>
      <c r="AF58" s="799"/>
      <c r="AG58" s="800"/>
      <c r="AH58" s="800"/>
      <c r="AI58" s="800"/>
      <c r="AJ58" s="801"/>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108"/>
      <c r="BK58" s="108"/>
      <c r="BL58" s="108"/>
      <c r="BM58" s="108"/>
      <c r="BN58" s="108"/>
      <c r="BO58" s="121"/>
      <c r="BP58" s="121"/>
      <c r="BQ58" s="118">
        <v>52</v>
      </c>
      <c r="BR58" s="119"/>
      <c r="BS58" s="806"/>
      <c r="BT58" s="807"/>
      <c r="BU58" s="807"/>
      <c r="BV58" s="807"/>
      <c r="BW58" s="807"/>
      <c r="BX58" s="807"/>
      <c r="BY58" s="807"/>
      <c r="BZ58" s="807"/>
      <c r="CA58" s="807"/>
      <c r="CB58" s="807"/>
      <c r="CC58" s="807"/>
      <c r="CD58" s="807"/>
      <c r="CE58" s="807"/>
      <c r="CF58" s="807"/>
      <c r="CG58" s="80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22"/>
      <c r="DW58" s="823"/>
      <c r="DX58" s="823"/>
      <c r="DY58" s="823"/>
      <c r="DZ58" s="824"/>
      <c r="EA58" s="102"/>
    </row>
    <row r="59" spans="1:131" s="103" customFormat="1" ht="26.25" customHeight="1" x14ac:dyDescent="0.15">
      <c r="A59" s="117">
        <v>32</v>
      </c>
      <c r="B59" s="793"/>
      <c r="C59" s="794"/>
      <c r="D59" s="794"/>
      <c r="E59" s="794"/>
      <c r="F59" s="794"/>
      <c r="G59" s="794"/>
      <c r="H59" s="794"/>
      <c r="I59" s="794"/>
      <c r="J59" s="794"/>
      <c r="K59" s="794"/>
      <c r="L59" s="794"/>
      <c r="M59" s="794"/>
      <c r="N59" s="794"/>
      <c r="O59" s="794"/>
      <c r="P59" s="795"/>
      <c r="Q59" s="871"/>
      <c r="R59" s="872"/>
      <c r="S59" s="872"/>
      <c r="T59" s="872"/>
      <c r="U59" s="872"/>
      <c r="V59" s="872"/>
      <c r="W59" s="872"/>
      <c r="X59" s="872"/>
      <c r="Y59" s="872"/>
      <c r="Z59" s="872"/>
      <c r="AA59" s="872"/>
      <c r="AB59" s="872"/>
      <c r="AC59" s="872"/>
      <c r="AD59" s="872"/>
      <c r="AE59" s="873"/>
      <c r="AF59" s="799"/>
      <c r="AG59" s="800"/>
      <c r="AH59" s="800"/>
      <c r="AI59" s="800"/>
      <c r="AJ59" s="801"/>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108"/>
      <c r="BK59" s="108"/>
      <c r="BL59" s="108"/>
      <c r="BM59" s="108"/>
      <c r="BN59" s="108"/>
      <c r="BO59" s="121"/>
      <c r="BP59" s="121"/>
      <c r="BQ59" s="118">
        <v>53</v>
      </c>
      <c r="BR59" s="119"/>
      <c r="BS59" s="806"/>
      <c r="BT59" s="807"/>
      <c r="BU59" s="807"/>
      <c r="BV59" s="807"/>
      <c r="BW59" s="807"/>
      <c r="BX59" s="807"/>
      <c r="BY59" s="807"/>
      <c r="BZ59" s="807"/>
      <c r="CA59" s="807"/>
      <c r="CB59" s="807"/>
      <c r="CC59" s="807"/>
      <c r="CD59" s="807"/>
      <c r="CE59" s="807"/>
      <c r="CF59" s="807"/>
      <c r="CG59" s="80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22"/>
      <c r="DW59" s="823"/>
      <c r="DX59" s="823"/>
      <c r="DY59" s="823"/>
      <c r="DZ59" s="824"/>
      <c r="EA59" s="102"/>
    </row>
    <row r="60" spans="1:131" s="103" customFormat="1" ht="26.25" customHeight="1" x14ac:dyDescent="0.15">
      <c r="A60" s="117">
        <v>33</v>
      </c>
      <c r="B60" s="793"/>
      <c r="C60" s="794"/>
      <c r="D60" s="794"/>
      <c r="E60" s="794"/>
      <c r="F60" s="794"/>
      <c r="G60" s="794"/>
      <c r="H60" s="794"/>
      <c r="I60" s="794"/>
      <c r="J60" s="794"/>
      <c r="K60" s="794"/>
      <c r="L60" s="794"/>
      <c r="M60" s="794"/>
      <c r="N60" s="794"/>
      <c r="O60" s="794"/>
      <c r="P60" s="795"/>
      <c r="Q60" s="871"/>
      <c r="R60" s="872"/>
      <c r="S60" s="872"/>
      <c r="T60" s="872"/>
      <c r="U60" s="872"/>
      <c r="V60" s="872"/>
      <c r="W60" s="872"/>
      <c r="X60" s="872"/>
      <c r="Y60" s="872"/>
      <c r="Z60" s="872"/>
      <c r="AA60" s="872"/>
      <c r="AB60" s="872"/>
      <c r="AC60" s="872"/>
      <c r="AD60" s="872"/>
      <c r="AE60" s="873"/>
      <c r="AF60" s="799"/>
      <c r="AG60" s="800"/>
      <c r="AH60" s="800"/>
      <c r="AI60" s="800"/>
      <c r="AJ60" s="801"/>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108"/>
      <c r="BK60" s="108"/>
      <c r="BL60" s="108"/>
      <c r="BM60" s="108"/>
      <c r="BN60" s="108"/>
      <c r="BO60" s="121"/>
      <c r="BP60" s="121"/>
      <c r="BQ60" s="118">
        <v>54</v>
      </c>
      <c r="BR60" s="119"/>
      <c r="BS60" s="806"/>
      <c r="BT60" s="807"/>
      <c r="BU60" s="807"/>
      <c r="BV60" s="807"/>
      <c r="BW60" s="807"/>
      <c r="BX60" s="807"/>
      <c r="BY60" s="807"/>
      <c r="BZ60" s="807"/>
      <c r="CA60" s="807"/>
      <c r="CB60" s="807"/>
      <c r="CC60" s="807"/>
      <c r="CD60" s="807"/>
      <c r="CE60" s="807"/>
      <c r="CF60" s="807"/>
      <c r="CG60" s="80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22"/>
      <c r="DW60" s="823"/>
      <c r="DX60" s="823"/>
      <c r="DY60" s="823"/>
      <c r="DZ60" s="824"/>
      <c r="EA60" s="102"/>
    </row>
    <row r="61" spans="1:131" s="103" customFormat="1" ht="26.25" customHeight="1" thickBot="1" x14ac:dyDescent="0.2">
      <c r="A61" s="117">
        <v>34</v>
      </c>
      <c r="B61" s="793"/>
      <c r="C61" s="794"/>
      <c r="D61" s="794"/>
      <c r="E61" s="794"/>
      <c r="F61" s="794"/>
      <c r="G61" s="794"/>
      <c r="H61" s="794"/>
      <c r="I61" s="794"/>
      <c r="J61" s="794"/>
      <c r="K61" s="794"/>
      <c r="L61" s="794"/>
      <c r="M61" s="794"/>
      <c r="N61" s="794"/>
      <c r="O61" s="794"/>
      <c r="P61" s="795"/>
      <c r="Q61" s="871"/>
      <c r="R61" s="872"/>
      <c r="S61" s="872"/>
      <c r="T61" s="872"/>
      <c r="U61" s="872"/>
      <c r="V61" s="872"/>
      <c r="W61" s="872"/>
      <c r="X61" s="872"/>
      <c r="Y61" s="872"/>
      <c r="Z61" s="872"/>
      <c r="AA61" s="872"/>
      <c r="AB61" s="872"/>
      <c r="AC61" s="872"/>
      <c r="AD61" s="872"/>
      <c r="AE61" s="873"/>
      <c r="AF61" s="799"/>
      <c r="AG61" s="800"/>
      <c r="AH61" s="800"/>
      <c r="AI61" s="800"/>
      <c r="AJ61" s="801"/>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108"/>
      <c r="BK61" s="108"/>
      <c r="BL61" s="108"/>
      <c r="BM61" s="108"/>
      <c r="BN61" s="108"/>
      <c r="BO61" s="121"/>
      <c r="BP61" s="121"/>
      <c r="BQ61" s="118">
        <v>55</v>
      </c>
      <c r="BR61" s="119"/>
      <c r="BS61" s="806"/>
      <c r="BT61" s="807"/>
      <c r="BU61" s="807"/>
      <c r="BV61" s="807"/>
      <c r="BW61" s="807"/>
      <c r="BX61" s="807"/>
      <c r="BY61" s="807"/>
      <c r="BZ61" s="807"/>
      <c r="CA61" s="807"/>
      <c r="CB61" s="807"/>
      <c r="CC61" s="807"/>
      <c r="CD61" s="807"/>
      <c r="CE61" s="807"/>
      <c r="CF61" s="807"/>
      <c r="CG61" s="80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22"/>
      <c r="DW61" s="823"/>
      <c r="DX61" s="823"/>
      <c r="DY61" s="823"/>
      <c r="DZ61" s="824"/>
      <c r="EA61" s="102"/>
    </row>
    <row r="62" spans="1:131" s="103" customFormat="1" ht="26.25" customHeight="1" x14ac:dyDescent="0.15">
      <c r="A62" s="117">
        <v>35</v>
      </c>
      <c r="B62" s="793"/>
      <c r="C62" s="794"/>
      <c r="D62" s="794"/>
      <c r="E62" s="794"/>
      <c r="F62" s="794"/>
      <c r="G62" s="794"/>
      <c r="H62" s="794"/>
      <c r="I62" s="794"/>
      <c r="J62" s="794"/>
      <c r="K62" s="794"/>
      <c r="L62" s="794"/>
      <c r="M62" s="794"/>
      <c r="N62" s="794"/>
      <c r="O62" s="794"/>
      <c r="P62" s="795"/>
      <c r="Q62" s="871"/>
      <c r="R62" s="872"/>
      <c r="S62" s="872"/>
      <c r="T62" s="872"/>
      <c r="U62" s="872"/>
      <c r="V62" s="872"/>
      <c r="W62" s="872"/>
      <c r="X62" s="872"/>
      <c r="Y62" s="872"/>
      <c r="Z62" s="872"/>
      <c r="AA62" s="872"/>
      <c r="AB62" s="872"/>
      <c r="AC62" s="872"/>
      <c r="AD62" s="872"/>
      <c r="AE62" s="873"/>
      <c r="AF62" s="799"/>
      <c r="AG62" s="800"/>
      <c r="AH62" s="800"/>
      <c r="AI62" s="800"/>
      <c r="AJ62" s="801"/>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83" t="s">
        <v>355</v>
      </c>
      <c r="BK62" s="844"/>
      <c r="BL62" s="844"/>
      <c r="BM62" s="844"/>
      <c r="BN62" s="845"/>
      <c r="BO62" s="121"/>
      <c r="BP62" s="121"/>
      <c r="BQ62" s="118">
        <v>56</v>
      </c>
      <c r="BR62" s="119"/>
      <c r="BS62" s="806"/>
      <c r="BT62" s="807"/>
      <c r="BU62" s="807"/>
      <c r="BV62" s="807"/>
      <c r="BW62" s="807"/>
      <c r="BX62" s="807"/>
      <c r="BY62" s="807"/>
      <c r="BZ62" s="807"/>
      <c r="CA62" s="807"/>
      <c r="CB62" s="807"/>
      <c r="CC62" s="807"/>
      <c r="CD62" s="807"/>
      <c r="CE62" s="807"/>
      <c r="CF62" s="807"/>
      <c r="CG62" s="80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22"/>
      <c r="DW62" s="823"/>
      <c r="DX62" s="823"/>
      <c r="DY62" s="823"/>
      <c r="DZ62" s="824"/>
      <c r="EA62" s="102"/>
    </row>
    <row r="63" spans="1:131" s="103" customFormat="1" ht="26.25" customHeight="1" thickBot="1" x14ac:dyDescent="0.2">
      <c r="A63" s="120" t="s">
        <v>330</v>
      </c>
      <c r="B63" s="828" t="s">
        <v>356</v>
      </c>
      <c r="C63" s="829"/>
      <c r="D63" s="829"/>
      <c r="E63" s="829"/>
      <c r="F63" s="829"/>
      <c r="G63" s="829"/>
      <c r="H63" s="829"/>
      <c r="I63" s="829"/>
      <c r="J63" s="829"/>
      <c r="K63" s="829"/>
      <c r="L63" s="829"/>
      <c r="M63" s="829"/>
      <c r="N63" s="829"/>
      <c r="O63" s="829"/>
      <c r="P63" s="830"/>
      <c r="Q63" s="876"/>
      <c r="R63" s="877"/>
      <c r="S63" s="877"/>
      <c r="T63" s="877"/>
      <c r="U63" s="877"/>
      <c r="V63" s="877"/>
      <c r="W63" s="877"/>
      <c r="X63" s="877"/>
      <c r="Y63" s="877"/>
      <c r="Z63" s="877"/>
      <c r="AA63" s="877"/>
      <c r="AB63" s="877"/>
      <c r="AC63" s="877"/>
      <c r="AD63" s="877"/>
      <c r="AE63" s="878"/>
      <c r="AF63" s="879">
        <v>7992</v>
      </c>
      <c r="AG63" s="880"/>
      <c r="AH63" s="880"/>
      <c r="AI63" s="880"/>
      <c r="AJ63" s="881"/>
      <c r="AK63" s="882"/>
      <c r="AL63" s="877"/>
      <c r="AM63" s="877"/>
      <c r="AN63" s="877"/>
      <c r="AO63" s="877"/>
      <c r="AP63" s="880">
        <v>43409</v>
      </c>
      <c r="AQ63" s="880"/>
      <c r="AR63" s="880"/>
      <c r="AS63" s="880"/>
      <c r="AT63" s="880"/>
      <c r="AU63" s="880">
        <v>20180</v>
      </c>
      <c r="AV63" s="880"/>
      <c r="AW63" s="880"/>
      <c r="AX63" s="880"/>
      <c r="AY63" s="880"/>
      <c r="AZ63" s="884"/>
      <c r="BA63" s="884"/>
      <c r="BB63" s="884"/>
      <c r="BC63" s="884"/>
      <c r="BD63" s="884"/>
      <c r="BE63" s="885"/>
      <c r="BF63" s="885"/>
      <c r="BG63" s="885"/>
      <c r="BH63" s="885"/>
      <c r="BI63" s="886"/>
      <c r="BJ63" s="887" t="s">
        <v>69</v>
      </c>
      <c r="BK63" s="888"/>
      <c r="BL63" s="888"/>
      <c r="BM63" s="888"/>
      <c r="BN63" s="889"/>
      <c r="BO63" s="121"/>
      <c r="BP63" s="121"/>
      <c r="BQ63" s="118">
        <v>57</v>
      </c>
      <c r="BR63" s="119"/>
      <c r="BS63" s="806"/>
      <c r="BT63" s="807"/>
      <c r="BU63" s="807"/>
      <c r="BV63" s="807"/>
      <c r="BW63" s="807"/>
      <c r="BX63" s="807"/>
      <c r="BY63" s="807"/>
      <c r="BZ63" s="807"/>
      <c r="CA63" s="807"/>
      <c r="CB63" s="807"/>
      <c r="CC63" s="807"/>
      <c r="CD63" s="807"/>
      <c r="CE63" s="807"/>
      <c r="CF63" s="807"/>
      <c r="CG63" s="80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22"/>
      <c r="DW63" s="823"/>
      <c r="DX63" s="823"/>
      <c r="DY63" s="823"/>
      <c r="DZ63" s="824"/>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06"/>
      <c r="BT64" s="807"/>
      <c r="BU64" s="807"/>
      <c r="BV64" s="807"/>
      <c r="BW64" s="807"/>
      <c r="BX64" s="807"/>
      <c r="BY64" s="807"/>
      <c r="BZ64" s="807"/>
      <c r="CA64" s="807"/>
      <c r="CB64" s="807"/>
      <c r="CC64" s="807"/>
      <c r="CD64" s="807"/>
      <c r="CE64" s="807"/>
      <c r="CF64" s="807"/>
      <c r="CG64" s="80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22"/>
      <c r="DW64" s="823"/>
      <c r="DX64" s="823"/>
      <c r="DY64" s="823"/>
      <c r="DZ64" s="824"/>
      <c r="EA64" s="102"/>
    </row>
    <row r="65" spans="1:131" s="103" customFormat="1" ht="26.25" customHeight="1" thickBot="1" x14ac:dyDescent="0.2">
      <c r="A65" s="108" t="s">
        <v>357</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06"/>
      <c r="BT65" s="807"/>
      <c r="BU65" s="807"/>
      <c r="BV65" s="807"/>
      <c r="BW65" s="807"/>
      <c r="BX65" s="807"/>
      <c r="BY65" s="807"/>
      <c r="BZ65" s="807"/>
      <c r="CA65" s="807"/>
      <c r="CB65" s="807"/>
      <c r="CC65" s="807"/>
      <c r="CD65" s="807"/>
      <c r="CE65" s="807"/>
      <c r="CF65" s="807"/>
      <c r="CG65" s="80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22"/>
      <c r="DW65" s="823"/>
      <c r="DX65" s="823"/>
      <c r="DY65" s="823"/>
      <c r="DZ65" s="824"/>
      <c r="EA65" s="102"/>
    </row>
    <row r="66" spans="1:131" s="103" customFormat="1" ht="26.25" customHeight="1" x14ac:dyDescent="0.15">
      <c r="A66" s="778" t="s">
        <v>358</v>
      </c>
      <c r="B66" s="779"/>
      <c r="C66" s="779"/>
      <c r="D66" s="779"/>
      <c r="E66" s="779"/>
      <c r="F66" s="779"/>
      <c r="G66" s="779"/>
      <c r="H66" s="779"/>
      <c r="I66" s="779"/>
      <c r="J66" s="779"/>
      <c r="K66" s="779"/>
      <c r="L66" s="779"/>
      <c r="M66" s="779"/>
      <c r="N66" s="779"/>
      <c r="O66" s="779"/>
      <c r="P66" s="780"/>
      <c r="Q66" s="755" t="s">
        <v>334</v>
      </c>
      <c r="R66" s="756"/>
      <c r="S66" s="756"/>
      <c r="T66" s="756"/>
      <c r="U66" s="757"/>
      <c r="V66" s="755" t="s">
        <v>335</v>
      </c>
      <c r="W66" s="756"/>
      <c r="X66" s="756"/>
      <c r="Y66" s="756"/>
      <c r="Z66" s="757"/>
      <c r="AA66" s="755" t="s">
        <v>336</v>
      </c>
      <c r="AB66" s="756"/>
      <c r="AC66" s="756"/>
      <c r="AD66" s="756"/>
      <c r="AE66" s="757"/>
      <c r="AF66" s="890" t="s">
        <v>337</v>
      </c>
      <c r="AG66" s="851"/>
      <c r="AH66" s="851"/>
      <c r="AI66" s="851"/>
      <c r="AJ66" s="891"/>
      <c r="AK66" s="755" t="s">
        <v>338</v>
      </c>
      <c r="AL66" s="779"/>
      <c r="AM66" s="779"/>
      <c r="AN66" s="779"/>
      <c r="AO66" s="780"/>
      <c r="AP66" s="755" t="s">
        <v>339</v>
      </c>
      <c r="AQ66" s="756"/>
      <c r="AR66" s="756"/>
      <c r="AS66" s="756"/>
      <c r="AT66" s="757"/>
      <c r="AU66" s="755" t="s">
        <v>359</v>
      </c>
      <c r="AV66" s="756"/>
      <c r="AW66" s="756"/>
      <c r="AX66" s="756"/>
      <c r="AY66" s="757"/>
      <c r="AZ66" s="755" t="s">
        <v>312</v>
      </c>
      <c r="BA66" s="756"/>
      <c r="BB66" s="756"/>
      <c r="BC66" s="756"/>
      <c r="BD66" s="767"/>
      <c r="BE66" s="121"/>
      <c r="BF66" s="121"/>
      <c r="BG66" s="121"/>
      <c r="BH66" s="121"/>
      <c r="BI66" s="121"/>
      <c r="BJ66" s="121"/>
      <c r="BK66" s="121"/>
      <c r="BL66" s="121"/>
      <c r="BM66" s="121"/>
      <c r="BN66" s="121"/>
      <c r="BO66" s="121"/>
      <c r="BP66" s="121"/>
      <c r="BQ66" s="118">
        <v>60</v>
      </c>
      <c r="BR66" s="123"/>
      <c r="BS66" s="901"/>
      <c r="BT66" s="902"/>
      <c r="BU66" s="902"/>
      <c r="BV66" s="902"/>
      <c r="BW66" s="902"/>
      <c r="BX66" s="902"/>
      <c r="BY66" s="902"/>
      <c r="BZ66" s="902"/>
      <c r="CA66" s="902"/>
      <c r="CB66" s="902"/>
      <c r="CC66" s="902"/>
      <c r="CD66" s="902"/>
      <c r="CE66" s="902"/>
      <c r="CF66" s="902"/>
      <c r="CG66" s="903"/>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102"/>
    </row>
    <row r="67" spans="1:131" s="103" customFormat="1" ht="26.25" customHeight="1" thickBot="1" x14ac:dyDescent="0.2">
      <c r="A67" s="781"/>
      <c r="B67" s="782"/>
      <c r="C67" s="782"/>
      <c r="D67" s="782"/>
      <c r="E67" s="782"/>
      <c r="F67" s="782"/>
      <c r="G67" s="782"/>
      <c r="H67" s="782"/>
      <c r="I67" s="782"/>
      <c r="J67" s="782"/>
      <c r="K67" s="782"/>
      <c r="L67" s="782"/>
      <c r="M67" s="782"/>
      <c r="N67" s="782"/>
      <c r="O67" s="782"/>
      <c r="P67" s="783"/>
      <c r="Q67" s="758"/>
      <c r="R67" s="759"/>
      <c r="S67" s="759"/>
      <c r="T67" s="759"/>
      <c r="U67" s="760"/>
      <c r="V67" s="758"/>
      <c r="W67" s="759"/>
      <c r="X67" s="759"/>
      <c r="Y67" s="759"/>
      <c r="Z67" s="760"/>
      <c r="AA67" s="758"/>
      <c r="AB67" s="759"/>
      <c r="AC67" s="759"/>
      <c r="AD67" s="759"/>
      <c r="AE67" s="760"/>
      <c r="AF67" s="892"/>
      <c r="AG67" s="854"/>
      <c r="AH67" s="854"/>
      <c r="AI67" s="854"/>
      <c r="AJ67" s="893"/>
      <c r="AK67" s="894"/>
      <c r="AL67" s="782"/>
      <c r="AM67" s="782"/>
      <c r="AN67" s="782"/>
      <c r="AO67" s="783"/>
      <c r="AP67" s="758"/>
      <c r="AQ67" s="759"/>
      <c r="AR67" s="759"/>
      <c r="AS67" s="759"/>
      <c r="AT67" s="760"/>
      <c r="AU67" s="758"/>
      <c r="AV67" s="759"/>
      <c r="AW67" s="759"/>
      <c r="AX67" s="759"/>
      <c r="AY67" s="760"/>
      <c r="AZ67" s="758"/>
      <c r="BA67" s="759"/>
      <c r="BB67" s="759"/>
      <c r="BC67" s="759"/>
      <c r="BD67" s="768"/>
      <c r="BE67" s="121"/>
      <c r="BF67" s="121"/>
      <c r="BG67" s="121"/>
      <c r="BH67" s="121"/>
      <c r="BI67" s="121"/>
      <c r="BJ67" s="121"/>
      <c r="BK67" s="121"/>
      <c r="BL67" s="121"/>
      <c r="BM67" s="121"/>
      <c r="BN67" s="121"/>
      <c r="BO67" s="121"/>
      <c r="BP67" s="121"/>
      <c r="BQ67" s="118">
        <v>61</v>
      </c>
      <c r="BR67" s="123"/>
      <c r="BS67" s="901"/>
      <c r="BT67" s="902"/>
      <c r="BU67" s="902"/>
      <c r="BV67" s="902"/>
      <c r="BW67" s="902"/>
      <c r="BX67" s="902"/>
      <c r="BY67" s="902"/>
      <c r="BZ67" s="902"/>
      <c r="CA67" s="902"/>
      <c r="CB67" s="902"/>
      <c r="CC67" s="902"/>
      <c r="CD67" s="902"/>
      <c r="CE67" s="902"/>
      <c r="CF67" s="902"/>
      <c r="CG67" s="903"/>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102"/>
    </row>
    <row r="68" spans="1:131" s="103" customFormat="1" ht="26.25" customHeight="1" thickTop="1" x14ac:dyDescent="0.15">
      <c r="A68" s="114">
        <v>1</v>
      </c>
      <c r="B68" s="907" t="s">
        <v>360</v>
      </c>
      <c r="C68" s="908"/>
      <c r="D68" s="908"/>
      <c r="E68" s="908"/>
      <c r="F68" s="908"/>
      <c r="G68" s="908"/>
      <c r="H68" s="908"/>
      <c r="I68" s="908"/>
      <c r="J68" s="908"/>
      <c r="K68" s="908"/>
      <c r="L68" s="908"/>
      <c r="M68" s="908"/>
      <c r="N68" s="908"/>
      <c r="O68" s="908"/>
      <c r="P68" s="909"/>
      <c r="Q68" s="910">
        <v>1250</v>
      </c>
      <c r="R68" s="904"/>
      <c r="S68" s="904"/>
      <c r="T68" s="904"/>
      <c r="U68" s="904"/>
      <c r="V68" s="904">
        <v>1250</v>
      </c>
      <c r="W68" s="904"/>
      <c r="X68" s="904"/>
      <c r="Y68" s="904"/>
      <c r="Z68" s="904"/>
      <c r="AA68" s="904" t="s">
        <v>361</v>
      </c>
      <c r="AB68" s="904"/>
      <c r="AC68" s="904"/>
      <c r="AD68" s="904"/>
      <c r="AE68" s="904"/>
      <c r="AF68" s="904" t="s">
        <v>361</v>
      </c>
      <c r="AG68" s="904"/>
      <c r="AH68" s="904"/>
      <c r="AI68" s="904"/>
      <c r="AJ68" s="904"/>
      <c r="AK68" s="904" t="s">
        <v>361</v>
      </c>
      <c r="AL68" s="904"/>
      <c r="AM68" s="904"/>
      <c r="AN68" s="904"/>
      <c r="AO68" s="904"/>
      <c r="AP68" s="904">
        <v>7715</v>
      </c>
      <c r="AQ68" s="904"/>
      <c r="AR68" s="904"/>
      <c r="AS68" s="904"/>
      <c r="AT68" s="904"/>
      <c r="AU68" s="904">
        <v>5872</v>
      </c>
      <c r="AV68" s="904"/>
      <c r="AW68" s="904"/>
      <c r="AX68" s="904"/>
      <c r="AY68" s="904"/>
      <c r="AZ68" s="905" t="s">
        <v>362</v>
      </c>
      <c r="BA68" s="905"/>
      <c r="BB68" s="905"/>
      <c r="BC68" s="905"/>
      <c r="BD68" s="906"/>
      <c r="BE68" s="121"/>
      <c r="BF68" s="121"/>
      <c r="BG68" s="121"/>
      <c r="BH68" s="121"/>
      <c r="BI68" s="121"/>
      <c r="BJ68" s="121"/>
      <c r="BK68" s="121"/>
      <c r="BL68" s="121"/>
      <c r="BM68" s="121"/>
      <c r="BN68" s="121"/>
      <c r="BO68" s="121"/>
      <c r="BP68" s="121"/>
      <c r="BQ68" s="118">
        <v>62</v>
      </c>
      <c r="BR68" s="123"/>
      <c r="BS68" s="901"/>
      <c r="BT68" s="902"/>
      <c r="BU68" s="902"/>
      <c r="BV68" s="902"/>
      <c r="BW68" s="902"/>
      <c r="BX68" s="902"/>
      <c r="BY68" s="902"/>
      <c r="BZ68" s="902"/>
      <c r="CA68" s="902"/>
      <c r="CB68" s="902"/>
      <c r="CC68" s="902"/>
      <c r="CD68" s="902"/>
      <c r="CE68" s="902"/>
      <c r="CF68" s="902"/>
      <c r="CG68" s="903"/>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102"/>
    </row>
    <row r="69" spans="1:131" s="103" customFormat="1" ht="26.25" customHeight="1" x14ac:dyDescent="0.15">
      <c r="A69" s="117">
        <v>2</v>
      </c>
      <c r="B69" s="911" t="s">
        <v>363</v>
      </c>
      <c r="C69" s="912"/>
      <c r="D69" s="912"/>
      <c r="E69" s="912"/>
      <c r="F69" s="912"/>
      <c r="G69" s="912"/>
      <c r="H69" s="912"/>
      <c r="I69" s="912"/>
      <c r="J69" s="912"/>
      <c r="K69" s="912"/>
      <c r="L69" s="912"/>
      <c r="M69" s="912"/>
      <c r="N69" s="912"/>
      <c r="O69" s="912"/>
      <c r="P69" s="913"/>
      <c r="Q69" s="914">
        <v>547</v>
      </c>
      <c r="R69" s="869"/>
      <c r="S69" s="869"/>
      <c r="T69" s="869"/>
      <c r="U69" s="869"/>
      <c r="V69" s="869">
        <v>544</v>
      </c>
      <c r="W69" s="869"/>
      <c r="X69" s="869"/>
      <c r="Y69" s="869"/>
      <c r="Z69" s="869"/>
      <c r="AA69" s="869">
        <v>3</v>
      </c>
      <c r="AB69" s="869"/>
      <c r="AC69" s="869"/>
      <c r="AD69" s="869"/>
      <c r="AE69" s="869"/>
      <c r="AF69" s="869">
        <v>3</v>
      </c>
      <c r="AG69" s="869"/>
      <c r="AH69" s="869"/>
      <c r="AI69" s="869"/>
      <c r="AJ69" s="869"/>
      <c r="AK69" s="869">
        <v>265</v>
      </c>
      <c r="AL69" s="869"/>
      <c r="AM69" s="869"/>
      <c r="AN69" s="869"/>
      <c r="AO69" s="869"/>
      <c r="AP69" s="869" t="s">
        <v>361</v>
      </c>
      <c r="AQ69" s="869"/>
      <c r="AR69" s="869"/>
      <c r="AS69" s="869"/>
      <c r="AT69" s="869"/>
      <c r="AU69" s="869" t="s">
        <v>361</v>
      </c>
      <c r="AV69" s="869"/>
      <c r="AW69" s="869"/>
      <c r="AX69" s="869"/>
      <c r="AY69" s="869"/>
      <c r="AZ69" s="915"/>
      <c r="BA69" s="915"/>
      <c r="BB69" s="915"/>
      <c r="BC69" s="915"/>
      <c r="BD69" s="916"/>
      <c r="BE69" s="121"/>
      <c r="BF69" s="121"/>
      <c r="BG69" s="121"/>
      <c r="BH69" s="121"/>
      <c r="BI69" s="121"/>
      <c r="BJ69" s="121"/>
      <c r="BK69" s="121"/>
      <c r="BL69" s="121"/>
      <c r="BM69" s="121"/>
      <c r="BN69" s="121"/>
      <c r="BO69" s="121"/>
      <c r="BP69" s="121"/>
      <c r="BQ69" s="118">
        <v>63</v>
      </c>
      <c r="BR69" s="123"/>
      <c r="BS69" s="901"/>
      <c r="BT69" s="902"/>
      <c r="BU69" s="902"/>
      <c r="BV69" s="902"/>
      <c r="BW69" s="902"/>
      <c r="BX69" s="902"/>
      <c r="BY69" s="902"/>
      <c r="BZ69" s="902"/>
      <c r="CA69" s="902"/>
      <c r="CB69" s="902"/>
      <c r="CC69" s="902"/>
      <c r="CD69" s="902"/>
      <c r="CE69" s="902"/>
      <c r="CF69" s="902"/>
      <c r="CG69" s="903"/>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102"/>
    </row>
    <row r="70" spans="1:131" s="103" customFormat="1" ht="26.25" customHeight="1" x14ac:dyDescent="0.15">
      <c r="A70" s="117">
        <v>3</v>
      </c>
      <c r="B70" s="911" t="s">
        <v>364</v>
      </c>
      <c r="C70" s="912"/>
      <c r="D70" s="912"/>
      <c r="E70" s="912"/>
      <c r="F70" s="912"/>
      <c r="G70" s="912"/>
      <c r="H70" s="912"/>
      <c r="I70" s="912"/>
      <c r="J70" s="912"/>
      <c r="K70" s="912"/>
      <c r="L70" s="912"/>
      <c r="M70" s="912"/>
      <c r="N70" s="912"/>
      <c r="O70" s="912"/>
      <c r="P70" s="913"/>
      <c r="Q70" s="914">
        <v>26</v>
      </c>
      <c r="R70" s="869"/>
      <c r="S70" s="869"/>
      <c r="T70" s="869"/>
      <c r="U70" s="869"/>
      <c r="V70" s="869">
        <v>26</v>
      </c>
      <c r="W70" s="869"/>
      <c r="X70" s="869"/>
      <c r="Y70" s="869"/>
      <c r="Z70" s="869"/>
      <c r="AA70" s="869">
        <v>0</v>
      </c>
      <c r="AB70" s="869"/>
      <c r="AC70" s="869"/>
      <c r="AD70" s="869"/>
      <c r="AE70" s="869"/>
      <c r="AF70" s="869">
        <v>0</v>
      </c>
      <c r="AG70" s="869"/>
      <c r="AH70" s="869"/>
      <c r="AI70" s="869"/>
      <c r="AJ70" s="869"/>
      <c r="AK70" s="869">
        <v>10</v>
      </c>
      <c r="AL70" s="869"/>
      <c r="AM70" s="869"/>
      <c r="AN70" s="869"/>
      <c r="AO70" s="869"/>
      <c r="AP70" s="869" t="s">
        <v>361</v>
      </c>
      <c r="AQ70" s="869"/>
      <c r="AR70" s="869"/>
      <c r="AS70" s="869"/>
      <c r="AT70" s="869"/>
      <c r="AU70" s="869" t="s">
        <v>361</v>
      </c>
      <c r="AV70" s="869"/>
      <c r="AW70" s="869"/>
      <c r="AX70" s="869"/>
      <c r="AY70" s="869"/>
      <c r="AZ70" s="915"/>
      <c r="BA70" s="915"/>
      <c r="BB70" s="915"/>
      <c r="BC70" s="915"/>
      <c r="BD70" s="916"/>
      <c r="BE70" s="121"/>
      <c r="BF70" s="121"/>
      <c r="BG70" s="121"/>
      <c r="BH70" s="121"/>
      <c r="BI70" s="121"/>
      <c r="BJ70" s="121"/>
      <c r="BK70" s="121"/>
      <c r="BL70" s="121"/>
      <c r="BM70" s="121"/>
      <c r="BN70" s="121"/>
      <c r="BO70" s="121"/>
      <c r="BP70" s="121"/>
      <c r="BQ70" s="118">
        <v>64</v>
      </c>
      <c r="BR70" s="123"/>
      <c r="BS70" s="901"/>
      <c r="BT70" s="902"/>
      <c r="BU70" s="902"/>
      <c r="BV70" s="902"/>
      <c r="BW70" s="902"/>
      <c r="BX70" s="902"/>
      <c r="BY70" s="902"/>
      <c r="BZ70" s="902"/>
      <c r="CA70" s="902"/>
      <c r="CB70" s="902"/>
      <c r="CC70" s="902"/>
      <c r="CD70" s="902"/>
      <c r="CE70" s="902"/>
      <c r="CF70" s="902"/>
      <c r="CG70" s="903"/>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102"/>
    </row>
    <row r="71" spans="1:131" s="103" customFormat="1" ht="26.25" customHeight="1" x14ac:dyDescent="0.15">
      <c r="A71" s="117">
        <v>4</v>
      </c>
      <c r="B71" s="911" t="s">
        <v>365</v>
      </c>
      <c r="C71" s="912"/>
      <c r="D71" s="912"/>
      <c r="E71" s="912"/>
      <c r="F71" s="912"/>
      <c r="G71" s="912"/>
      <c r="H71" s="912"/>
      <c r="I71" s="912"/>
      <c r="J71" s="912"/>
      <c r="K71" s="912"/>
      <c r="L71" s="912"/>
      <c r="M71" s="912"/>
      <c r="N71" s="912"/>
      <c r="O71" s="912"/>
      <c r="P71" s="913"/>
      <c r="Q71" s="914">
        <v>35</v>
      </c>
      <c r="R71" s="869"/>
      <c r="S71" s="869"/>
      <c r="T71" s="869"/>
      <c r="U71" s="869"/>
      <c r="V71" s="869">
        <v>34</v>
      </c>
      <c r="W71" s="869"/>
      <c r="X71" s="869"/>
      <c r="Y71" s="869"/>
      <c r="Z71" s="869"/>
      <c r="AA71" s="869">
        <v>1</v>
      </c>
      <c r="AB71" s="869"/>
      <c r="AC71" s="869"/>
      <c r="AD71" s="869"/>
      <c r="AE71" s="869"/>
      <c r="AF71" s="869">
        <v>0</v>
      </c>
      <c r="AG71" s="869"/>
      <c r="AH71" s="869"/>
      <c r="AI71" s="869"/>
      <c r="AJ71" s="869"/>
      <c r="AK71" s="869">
        <v>2</v>
      </c>
      <c r="AL71" s="869"/>
      <c r="AM71" s="869"/>
      <c r="AN71" s="869"/>
      <c r="AO71" s="869"/>
      <c r="AP71" s="869" t="s">
        <v>361</v>
      </c>
      <c r="AQ71" s="869"/>
      <c r="AR71" s="869"/>
      <c r="AS71" s="869"/>
      <c r="AT71" s="869"/>
      <c r="AU71" s="869" t="s">
        <v>361</v>
      </c>
      <c r="AV71" s="869"/>
      <c r="AW71" s="869"/>
      <c r="AX71" s="869"/>
      <c r="AY71" s="869"/>
      <c r="AZ71" s="915"/>
      <c r="BA71" s="915"/>
      <c r="BB71" s="915"/>
      <c r="BC71" s="915"/>
      <c r="BD71" s="916"/>
      <c r="BE71" s="121"/>
      <c r="BF71" s="121"/>
      <c r="BG71" s="121"/>
      <c r="BH71" s="121"/>
      <c r="BI71" s="121"/>
      <c r="BJ71" s="121"/>
      <c r="BK71" s="121"/>
      <c r="BL71" s="121"/>
      <c r="BM71" s="121"/>
      <c r="BN71" s="121"/>
      <c r="BO71" s="121"/>
      <c r="BP71" s="121"/>
      <c r="BQ71" s="118">
        <v>65</v>
      </c>
      <c r="BR71" s="123"/>
      <c r="BS71" s="901"/>
      <c r="BT71" s="902"/>
      <c r="BU71" s="902"/>
      <c r="BV71" s="902"/>
      <c r="BW71" s="902"/>
      <c r="BX71" s="902"/>
      <c r="BY71" s="902"/>
      <c r="BZ71" s="902"/>
      <c r="CA71" s="902"/>
      <c r="CB71" s="902"/>
      <c r="CC71" s="902"/>
      <c r="CD71" s="902"/>
      <c r="CE71" s="902"/>
      <c r="CF71" s="902"/>
      <c r="CG71" s="903"/>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102"/>
    </row>
    <row r="72" spans="1:131" s="103" customFormat="1" ht="26.25" customHeight="1" x14ac:dyDescent="0.15">
      <c r="A72" s="117">
        <v>5</v>
      </c>
      <c r="B72" s="911" t="s">
        <v>366</v>
      </c>
      <c r="C72" s="912"/>
      <c r="D72" s="912"/>
      <c r="E72" s="912"/>
      <c r="F72" s="912"/>
      <c r="G72" s="912"/>
      <c r="H72" s="912"/>
      <c r="I72" s="912"/>
      <c r="J72" s="912"/>
      <c r="K72" s="912"/>
      <c r="L72" s="912"/>
      <c r="M72" s="912"/>
      <c r="N72" s="912"/>
      <c r="O72" s="912"/>
      <c r="P72" s="913"/>
      <c r="Q72" s="914">
        <v>78</v>
      </c>
      <c r="R72" s="869"/>
      <c r="S72" s="869"/>
      <c r="T72" s="869"/>
      <c r="U72" s="869"/>
      <c r="V72" s="869">
        <v>74</v>
      </c>
      <c r="W72" s="869"/>
      <c r="X72" s="869"/>
      <c r="Y72" s="869"/>
      <c r="Z72" s="869"/>
      <c r="AA72" s="869">
        <v>4</v>
      </c>
      <c r="AB72" s="869"/>
      <c r="AC72" s="869"/>
      <c r="AD72" s="869"/>
      <c r="AE72" s="869"/>
      <c r="AF72" s="869">
        <v>4</v>
      </c>
      <c r="AG72" s="869"/>
      <c r="AH72" s="869"/>
      <c r="AI72" s="869"/>
      <c r="AJ72" s="869"/>
      <c r="AK72" s="869">
        <v>2</v>
      </c>
      <c r="AL72" s="869"/>
      <c r="AM72" s="869"/>
      <c r="AN72" s="869"/>
      <c r="AO72" s="869"/>
      <c r="AP72" s="869" t="s">
        <v>361</v>
      </c>
      <c r="AQ72" s="869"/>
      <c r="AR72" s="869"/>
      <c r="AS72" s="869"/>
      <c r="AT72" s="869"/>
      <c r="AU72" s="869" t="s">
        <v>361</v>
      </c>
      <c r="AV72" s="869"/>
      <c r="AW72" s="869"/>
      <c r="AX72" s="869"/>
      <c r="AY72" s="869"/>
      <c r="AZ72" s="915"/>
      <c r="BA72" s="915"/>
      <c r="BB72" s="915"/>
      <c r="BC72" s="915"/>
      <c r="BD72" s="916"/>
      <c r="BE72" s="121"/>
      <c r="BF72" s="121"/>
      <c r="BG72" s="121"/>
      <c r="BH72" s="121"/>
      <c r="BI72" s="121"/>
      <c r="BJ72" s="121"/>
      <c r="BK72" s="121"/>
      <c r="BL72" s="121"/>
      <c r="BM72" s="121"/>
      <c r="BN72" s="121"/>
      <c r="BO72" s="121"/>
      <c r="BP72" s="121"/>
      <c r="BQ72" s="118">
        <v>66</v>
      </c>
      <c r="BR72" s="123"/>
      <c r="BS72" s="901"/>
      <c r="BT72" s="902"/>
      <c r="BU72" s="902"/>
      <c r="BV72" s="902"/>
      <c r="BW72" s="902"/>
      <c r="BX72" s="902"/>
      <c r="BY72" s="902"/>
      <c r="BZ72" s="902"/>
      <c r="CA72" s="902"/>
      <c r="CB72" s="902"/>
      <c r="CC72" s="902"/>
      <c r="CD72" s="902"/>
      <c r="CE72" s="902"/>
      <c r="CF72" s="902"/>
      <c r="CG72" s="903"/>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102"/>
    </row>
    <row r="73" spans="1:131" s="103" customFormat="1" ht="26.25" customHeight="1" x14ac:dyDescent="0.15">
      <c r="A73" s="117">
        <v>6</v>
      </c>
      <c r="B73" s="911" t="s">
        <v>367</v>
      </c>
      <c r="C73" s="912"/>
      <c r="D73" s="912"/>
      <c r="E73" s="912"/>
      <c r="F73" s="912"/>
      <c r="G73" s="912"/>
      <c r="H73" s="912"/>
      <c r="I73" s="912"/>
      <c r="J73" s="912"/>
      <c r="K73" s="912"/>
      <c r="L73" s="912"/>
      <c r="M73" s="912"/>
      <c r="N73" s="912"/>
      <c r="O73" s="912"/>
      <c r="P73" s="913"/>
      <c r="Q73" s="914">
        <v>238631</v>
      </c>
      <c r="R73" s="869"/>
      <c r="S73" s="869"/>
      <c r="T73" s="869"/>
      <c r="U73" s="869"/>
      <c r="V73" s="869">
        <v>233551</v>
      </c>
      <c r="W73" s="869"/>
      <c r="X73" s="869"/>
      <c r="Y73" s="869"/>
      <c r="Z73" s="869"/>
      <c r="AA73" s="869">
        <v>5080</v>
      </c>
      <c r="AB73" s="869"/>
      <c r="AC73" s="869"/>
      <c r="AD73" s="869"/>
      <c r="AE73" s="869"/>
      <c r="AF73" s="869">
        <v>5080</v>
      </c>
      <c r="AG73" s="869"/>
      <c r="AH73" s="869"/>
      <c r="AI73" s="869"/>
      <c r="AJ73" s="869"/>
      <c r="AK73" s="869" t="s">
        <v>361</v>
      </c>
      <c r="AL73" s="869"/>
      <c r="AM73" s="869"/>
      <c r="AN73" s="869"/>
      <c r="AO73" s="869"/>
      <c r="AP73" s="869" t="s">
        <v>361</v>
      </c>
      <c r="AQ73" s="869"/>
      <c r="AR73" s="869"/>
      <c r="AS73" s="869"/>
      <c r="AT73" s="869"/>
      <c r="AU73" s="869" t="s">
        <v>361</v>
      </c>
      <c r="AV73" s="869"/>
      <c r="AW73" s="869"/>
      <c r="AX73" s="869"/>
      <c r="AY73" s="869"/>
      <c r="AZ73" s="915"/>
      <c r="BA73" s="915"/>
      <c r="BB73" s="915"/>
      <c r="BC73" s="915"/>
      <c r="BD73" s="916"/>
      <c r="BE73" s="121"/>
      <c r="BF73" s="121"/>
      <c r="BG73" s="121"/>
      <c r="BH73" s="121"/>
      <c r="BI73" s="121"/>
      <c r="BJ73" s="121"/>
      <c r="BK73" s="121"/>
      <c r="BL73" s="121"/>
      <c r="BM73" s="121"/>
      <c r="BN73" s="121"/>
      <c r="BO73" s="121"/>
      <c r="BP73" s="121"/>
      <c r="BQ73" s="118">
        <v>67</v>
      </c>
      <c r="BR73" s="123"/>
      <c r="BS73" s="901"/>
      <c r="BT73" s="902"/>
      <c r="BU73" s="902"/>
      <c r="BV73" s="902"/>
      <c r="BW73" s="902"/>
      <c r="BX73" s="902"/>
      <c r="BY73" s="902"/>
      <c r="BZ73" s="902"/>
      <c r="CA73" s="902"/>
      <c r="CB73" s="902"/>
      <c r="CC73" s="902"/>
      <c r="CD73" s="902"/>
      <c r="CE73" s="902"/>
      <c r="CF73" s="902"/>
      <c r="CG73" s="903"/>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102"/>
    </row>
    <row r="74" spans="1:131" s="103" customFormat="1" ht="26.25" customHeight="1" x14ac:dyDescent="0.15">
      <c r="A74" s="117">
        <v>7</v>
      </c>
      <c r="B74" s="911" t="s">
        <v>368</v>
      </c>
      <c r="C74" s="912"/>
      <c r="D74" s="912"/>
      <c r="E74" s="912"/>
      <c r="F74" s="912"/>
      <c r="G74" s="912"/>
      <c r="H74" s="912"/>
      <c r="I74" s="912"/>
      <c r="J74" s="912"/>
      <c r="K74" s="912"/>
      <c r="L74" s="912"/>
      <c r="M74" s="912"/>
      <c r="N74" s="912"/>
      <c r="O74" s="912"/>
      <c r="P74" s="913"/>
      <c r="Q74" s="914">
        <v>3248</v>
      </c>
      <c r="R74" s="869"/>
      <c r="S74" s="869"/>
      <c r="T74" s="869"/>
      <c r="U74" s="869"/>
      <c r="V74" s="869">
        <v>3181</v>
      </c>
      <c r="W74" s="869"/>
      <c r="X74" s="869"/>
      <c r="Y74" s="869"/>
      <c r="Z74" s="869"/>
      <c r="AA74" s="869">
        <v>66</v>
      </c>
      <c r="AB74" s="869"/>
      <c r="AC74" s="869"/>
      <c r="AD74" s="869"/>
      <c r="AE74" s="869"/>
      <c r="AF74" s="869">
        <v>66</v>
      </c>
      <c r="AG74" s="869"/>
      <c r="AH74" s="869"/>
      <c r="AI74" s="869"/>
      <c r="AJ74" s="869"/>
      <c r="AK74" s="869" t="s">
        <v>361</v>
      </c>
      <c r="AL74" s="869"/>
      <c r="AM74" s="869"/>
      <c r="AN74" s="869"/>
      <c r="AO74" s="869"/>
      <c r="AP74" s="869">
        <v>467</v>
      </c>
      <c r="AQ74" s="869"/>
      <c r="AR74" s="869"/>
      <c r="AS74" s="869"/>
      <c r="AT74" s="869"/>
      <c r="AU74" s="869">
        <v>330</v>
      </c>
      <c r="AV74" s="869"/>
      <c r="AW74" s="869"/>
      <c r="AX74" s="869"/>
      <c r="AY74" s="869"/>
      <c r="AZ74" s="915"/>
      <c r="BA74" s="915"/>
      <c r="BB74" s="915"/>
      <c r="BC74" s="915"/>
      <c r="BD74" s="916"/>
      <c r="BE74" s="121"/>
      <c r="BF74" s="121"/>
      <c r="BG74" s="121"/>
      <c r="BH74" s="121"/>
      <c r="BI74" s="121"/>
      <c r="BJ74" s="121"/>
      <c r="BK74" s="121"/>
      <c r="BL74" s="121"/>
      <c r="BM74" s="121"/>
      <c r="BN74" s="121"/>
      <c r="BO74" s="121"/>
      <c r="BP74" s="121"/>
      <c r="BQ74" s="118">
        <v>68</v>
      </c>
      <c r="BR74" s="123"/>
      <c r="BS74" s="901"/>
      <c r="BT74" s="902"/>
      <c r="BU74" s="902"/>
      <c r="BV74" s="902"/>
      <c r="BW74" s="902"/>
      <c r="BX74" s="902"/>
      <c r="BY74" s="902"/>
      <c r="BZ74" s="902"/>
      <c r="CA74" s="902"/>
      <c r="CB74" s="902"/>
      <c r="CC74" s="902"/>
      <c r="CD74" s="902"/>
      <c r="CE74" s="902"/>
      <c r="CF74" s="902"/>
      <c r="CG74" s="903"/>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102"/>
    </row>
    <row r="75" spans="1:131" s="103" customFormat="1" ht="26.25" customHeight="1" x14ac:dyDescent="0.15">
      <c r="A75" s="117">
        <v>8</v>
      </c>
      <c r="B75" s="911"/>
      <c r="C75" s="912"/>
      <c r="D75" s="912"/>
      <c r="E75" s="912"/>
      <c r="F75" s="912"/>
      <c r="G75" s="912"/>
      <c r="H75" s="912"/>
      <c r="I75" s="912"/>
      <c r="J75" s="912"/>
      <c r="K75" s="912"/>
      <c r="L75" s="912"/>
      <c r="M75" s="912"/>
      <c r="N75" s="912"/>
      <c r="O75" s="912"/>
      <c r="P75" s="913"/>
      <c r="Q75" s="917"/>
      <c r="R75" s="918"/>
      <c r="S75" s="918"/>
      <c r="T75" s="918"/>
      <c r="U75" s="868"/>
      <c r="V75" s="919"/>
      <c r="W75" s="918"/>
      <c r="X75" s="918"/>
      <c r="Y75" s="918"/>
      <c r="Z75" s="868"/>
      <c r="AA75" s="919"/>
      <c r="AB75" s="918"/>
      <c r="AC75" s="918"/>
      <c r="AD75" s="918"/>
      <c r="AE75" s="868"/>
      <c r="AF75" s="919"/>
      <c r="AG75" s="918"/>
      <c r="AH75" s="918"/>
      <c r="AI75" s="918"/>
      <c r="AJ75" s="868"/>
      <c r="AK75" s="919"/>
      <c r="AL75" s="918"/>
      <c r="AM75" s="918"/>
      <c r="AN75" s="918"/>
      <c r="AO75" s="868"/>
      <c r="AP75" s="919"/>
      <c r="AQ75" s="918"/>
      <c r="AR75" s="918"/>
      <c r="AS75" s="918"/>
      <c r="AT75" s="868"/>
      <c r="AU75" s="919"/>
      <c r="AV75" s="918"/>
      <c r="AW75" s="918"/>
      <c r="AX75" s="918"/>
      <c r="AY75" s="868"/>
      <c r="AZ75" s="915"/>
      <c r="BA75" s="915"/>
      <c r="BB75" s="915"/>
      <c r="BC75" s="915"/>
      <c r="BD75" s="916"/>
      <c r="BE75" s="121"/>
      <c r="BF75" s="121"/>
      <c r="BG75" s="121"/>
      <c r="BH75" s="121"/>
      <c r="BI75" s="121"/>
      <c r="BJ75" s="121"/>
      <c r="BK75" s="121"/>
      <c r="BL75" s="121"/>
      <c r="BM75" s="121"/>
      <c r="BN75" s="121"/>
      <c r="BO75" s="121"/>
      <c r="BP75" s="121"/>
      <c r="BQ75" s="118">
        <v>69</v>
      </c>
      <c r="BR75" s="123"/>
      <c r="BS75" s="901"/>
      <c r="BT75" s="902"/>
      <c r="BU75" s="902"/>
      <c r="BV75" s="902"/>
      <c r="BW75" s="902"/>
      <c r="BX75" s="902"/>
      <c r="BY75" s="902"/>
      <c r="BZ75" s="902"/>
      <c r="CA75" s="902"/>
      <c r="CB75" s="902"/>
      <c r="CC75" s="902"/>
      <c r="CD75" s="902"/>
      <c r="CE75" s="902"/>
      <c r="CF75" s="902"/>
      <c r="CG75" s="903"/>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102"/>
    </row>
    <row r="76" spans="1:131" s="103" customFormat="1" ht="26.25" customHeight="1" x14ac:dyDescent="0.15">
      <c r="A76" s="117">
        <v>9</v>
      </c>
      <c r="B76" s="911"/>
      <c r="C76" s="912"/>
      <c r="D76" s="912"/>
      <c r="E76" s="912"/>
      <c r="F76" s="912"/>
      <c r="G76" s="912"/>
      <c r="H76" s="912"/>
      <c r="I76" s="912"/>
      <c r="J76" s="912"/>
      <c r="K76" s="912"/>
      <c r="L76" s="912"/>
      <c r="M76" s="912"/>
      <c r="N76" s="912"/>
      <c r="O76" s="912"/>
      <c r="P76" s="913"/>
      <c r="Q76" s="917"/>
      <c r="R76" s="918"/>
      <c r="S76" s="918"/>
      <c r="T76" s="918"/>
      <c r="U76" s="868"/>
      <c r="V76" s="919"/>
      <c r="W76" s="918"/>
      <c r="X76" s="918"/>
      <c r="Y76" s="918"/>
      <c r="Z76" s="868"/>
      <c r="AA76" s="919"/>
      <c r="AB76" s="918"/>
      <c r="AC76" s="918"/>
      <c r="AD76" s="918"/>
      <c r="AE76" s="868"/>
      <c r="AF76" s="919"/>
      <c r="AG76" s="918"/>
      <c r="AH76" s="918"/>
      <c r="AI76" s="918"/>
      <c r="AJ76" s="868"/>
      <c r="AK76" s="919"/>
      <c r="AL76" s="918"/>
      <c r="AM76" s="918"/>
      <c r="AN76" s="918"/>
      <c r="AO76" s="868"/>
      <c r="AP76" s="919"/>
      <c r="AQ76" s="918"/>
      <c r="AR76" s="918"/>
      <c r="AS76" s="918"/>
      <c r="AT76" s="868"/>
      <c r="AU76" s="919"/>
      <c r="AV76" s="918"/>
      <c r="AW76" s="918"/>
      <c r="AX76" s="918"/>
      <c r="AY76" s="868"/>
      <c r="AZ76" s="915"/>
      <c r="BA76" s="915"/>
      <c r="BB76" s="915"/>
      <c r="BC76" s="915"/>
      <c r="BD76" s="916"/>
      <c r="BE76" s="121"/>
      <c r="BF76" s="121"/>
      <c r="BG76" s="121"/>
      <c r="BH76" s="121"/>
      <c r="BI76" s="121"/>
      <c r="BJ76" s="121"/>
      <c r="BK76" s="121"/>
      <c r="BL76" s="121"/>
      <c r="BM76" s="121"/>
      <c r="BN76" s="121"/>
      <c r="BO76" s="121"/>
      <c r="BP76" s="121"/>
      <c r="BQ76" s="118">
        <v>70</v>
      </c>
      <c r="BR76" s="123"/>
      <c r="BS76" s="901"/>
      <c r="BT76" s="902"/>
      <c r="BU76" s="902"/>
      <c r="BV76" s="902"/>
      <c r="BW76" s="902"/>
      <c r="BX76" s="902"/>
      <c r="BY76" s="902"/>
      <c r="BZ76" s="902"/>
      <c r="CA76" s="902"/>
      <c r="CB76" s="902"/>
      <c r="CC76" s="902"/>
      <c r="CD76" s="902"/>
      <c r="CE76" s="902"/>
      <c r="CF76" s="902"/>
      <c r="CG76" s="903"/>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102"/>
    </row>
    <row r="77" spans="1:131" s="103" customFormat="1" ht="26.25" customHeight="1" x14ac:dyDescent="0.15">
      <c r="A77" s="117">
        <v>10</v>
      </c>
      <c r="B77" s="911"/>
      <c r="C77" s="912"/>
      <c r="D77" s="912"/>
      <c r="E77" s="912"/>
      <c r="F77" s="912"/>
      <c r="G77" s="912"/>
      <c r="H77" s="912"/>
      <c r="I77" s="912"/>
      <c r="J77" s="912"/>
      <c r="K77" s="912"/>
      <c r="L77" s="912"/>
      <c r="M77" s="912"/>
      <c r="N77" s="912"/>
      <c r="O77" s="912"/>
      <c r="P77" s="913"/>
      <c r="Q77" s="917"/>
      <c r="R77" s="918"/>
      <c r="S77" s="918"/>
      <c r="T77" s="918"/>
      <c r="U77" s="868"/>
      <c r="V77" s="919"/>
      <c r="W77" s="918"/>
      <c r="X77" s="918"/>
      <c r="Y77" s="918"/>
      <c r="Z77" s="868"/>
      <c r="AA77" s="919"/>
      <c r="AB77" s="918"/>
      <c r="AC77" s="918"/>
      <c r="AD77" s="918"/>
      <c r="AE77" s="868"/>
      <c r="AF77" s="919"/>
      <c r="AG77" s="918"/>
      <c r="AH77" s="918"/>
      <c r="AI77" s="918"/>
      <c r="AJ77" s="868"/>
      <c r="AK77" s="919"/>
      <c r="AL77" s="918"/>
      <c r="AM77" s="918"/>
      <c r="AN77" s="918"/>
      <c r="AO77" s="868"/>
      <c r="AP77" s="919"/>
      <c r="AQ77" s="918"/>
      <c r="AR77" s="918"/>
      <c r="AS77" s="918"/>
      <c r="AT77" s="868"/>
      <c r="AU77" s="919"/>
      <c r="AV77" s="918"/>
      <c r="AW77" s="918"/>
      <c r="AX77" s="918"/>
      <c r="AY77" s="868"/>
      <c r="AZ77" s="915"/>
      <c r="BA77" s="915"/>
      <c r="BB77" s="915"/>
      <c r="BC77" s="915"/>
      <c r="BD77" s="916"/>
      <c r="BE77" s="121"/>
      <c r="BF77" s="121"/>
      <c r="BG77" s="121"/>
      <c r="BH77" s="121"/>
      <c r="BI77" s="121"/>
      <c r="BJ77" s="121"/>
      <c r="BK77" s="121"/>
      <c r="BL77" s="121"/>
      <c r="BM77" s="121"/>
      <c r="BN77" s="121"/>
      <c r="BO77" s="121"/>
      <c r="BP77" s="121"/>
      <c r="BQ77" s="118">
        <v>71</v>
      </c>
      <c r="BR77" s="123"/>
      <c r="BS77" s="901"/>
      <c r="BT77" s="902"/>
      <c r="BU77" s="902"/>
      <c r="BV77" s="902"/>
      <c r="BW77" s="902"/>
      <c r="BX77" s="902"/>
      <c r="BY77" s="902"/>
      <c r="BZ77" s="902"/>
      <c r="CA77" s="902"/>
      <c r="CB77" s="902"/>
      <c r="CC77" s="902"/>
      <c r="CD77" s="902"/>
      <c r="CE77" s="902"/>
      <c r="CF77" s="902"/>
      <c r="CG77" s="903"/>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102"/>
    </row>
    <row r="78" spans="1:131" s="103" customFormat="1" ht="26.25" customHeight="1" x14ac:dyDescent="0.15">
      <c r="A78" s="117">
        <v>11</v>
      </c>
      <c r="B78" s="911"/>
      <c r="C78" s="912"/>
      <c r="D78" s="912"/>
      <c r="E78" s="912"/>
      <c r="F78" s="912"/>
      <c r="G78" s="912"/>
      <c r="H78" s="912"/>
      <c r="I78" s="912"/>
      <c r="J78" s="912"/>
      <c r="K78" s="912"/>
      <c r="L78" s="912"/>
      <c r="M78" s="912"/>
      <c r="N78" s="912"/>
      <c r="O78" s="912"/>
      <c r="P78" s="913"/>
      <c r="Q78" s="914"/>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915"/>
      <c r="BA78" s="915"/>
      <c r="BB78" s="915"/>
      <c r="BC78" s="915"/>
      <c r="BD78" s="916"/>
      <c r="BE78" s="121"/>
      <c r="BF78" s="121"/>
      <c r="BG78" s="121"/>
      <c r="BH78" s="121"/>
      <c r="BI78" s="121"/>
      <c r="BJ78" s="124"/>
      <c r="BK78" s="124"/>
      <c r="BL78" s="124"/>
      <c r="BM78" s="124"/>
      <c r="BN78" s="124"/>
      <c r="BO78" s="121"/>
      <c r="BP78" s="121"/>
      <c r="BQ78" s="118">
        <v>72</v>
      </c>
      <c r="BR78" s="123"/>
      <c r="BS78" s="901"/>
      <c r="BT78" s="902"/>
      <c r="BU78" s="902"/>
      <c r="BV78" s="902"/>
      <c r="BW78" s="902"/>
      <c r="BX78" s="902"/>
      <c r="BY78" s="902"/>
      <c r="BZ78" s="902"/>
      <c r="CA78" s="902"/>
      <c r="CB78" s="902"/>
      <c r="CC78" s="902"/>
      <c r="CD78" s="902"/>
      <c r="CE78" s="902"/>
      <c r="CF78" s="902"/>
      <c r="CG78" s="903"/>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102"/>
    </row>
    <row r="79" spans="1:131" s="103" customFormat="1" ht="26.25" customHeight="1" x14ac:dyDescent="0.15">
      <c r="A79" s="117">
        <v>12</v>
      </c>
      <c r="B79" s="911"/>
      <c r="C79" s="912"/>
      <c r="D79" s="912"/>
      <c r="E79" s="912"/>
      <c r="F79" s="912"/>
      <c r="G79" s="912"/>
      <c r="H79" s="912"/>
      <c r="I79" s="912"/>
      <c r="J79" s="912"/>
      <c r="K79" s="912"/>
      <c r="L79" s="912"/>
      <c r="M79" s="912"/>
      <c r="N79" s="912"/>
      <c r="O79" s="912"/>
      <c r="P79" s="913"/>
      <c r="Q79" s="914"/>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915"/>
      <c r="BA79" s="915"/>
      <c r="BB79" s="915"/>
      <c r="BC79" s="915"/>
      <c r="BD79" s="916"/>
      <c r="BE79" s="121"/>
      <c r="BF79" s="121"/>
      <c r="BG79" s="121"/>
      <c r="BH79" s="121"/>
      <c r="BI79" s="121"/>
      <c r="BJ79" s="124"/>
      <c r="BK79" s="124"/>
      <c r="BL79" s="124"/>
      <c r="BM79" s="124"/>
      <c r="BN79" s="124"/>
      <c r="BO79" s="121"/>
      <c r="BP79" s="121"/>
      <c r="BQ79" s="118">
        <v>73</v>
      </c>
      <c r="BR79" s="123"/>
      <c r="BS79" s="901"/>
      <c r="BT79" s="902"/>
      <c r="BU79" s="902"/>
      <c r="BV79" s="902"/>
      <c r="BW79" s="902"/>
      <c r="BX79" s="902"/>
      <c r="BY79" s="902"/>
      <c r="BZ79" s="902"/>
      <c r="CA79" s="902"/>
      <c r="CB79" s="902"/>
      <c r="CC79" s="902"/>
      <c r="CD79" s="902"/>
      <c r="CE79" s="902"/>
      <c r="CF79" s="902"/>
      <c r="CG79" s="903"/>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102"/>
    </row>
    <row r="80" spans="1:131" s="103" customFormat="1" ht="26.25" customHeight="1" x14ac:dyDescent="0.15">
      <c r="A80" s="117">
        <v>13</v>
      </c>
      <c r="B80" s="911"/>
      <c r="C80" s="912"/>
      <c r="D80" s="912"/>
      <c r="E80" s="912"/>
      <c r="F80" s="912"/>
      <c r="G80" s="912"/>
      <c r="H80" s="912"/>
      <c r="I80" s="912"/>
      <c r="J80" s="912"/>
      <c r="K80" s="912"/>
      <c r="L80" s="912"/>
      <c r="M80" s="912"/>
      <c r="N80" s="912"/>
      <c r="O80" s="912"/>
      <c r="P80" s="913"/>
      <c r="Q80" s="914"/>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15"/>
      <c r="BA80" s="915"/>
      <c r="BB80" s="915"/>
      <c r="BC80" s="915"/>
      <c r="BD80" s="916"/>
      <c r="BE80" s="121"/>
      <c r="BF80" s="121"/>
      <c r="BG80" s="121"/>
      <c r="BH80" s="121"/>
      <c r="BI80" s="121"/>
      <c r="BJ80" s="121"/>
      <c r="BK80" s="121"/>
      <c r="BL80" s="121"/>
      <c r="BM80" s="121"/>
      <c r="BN80" s="121"/>
      <c r="BO80" s="121"/>
      <c r="BP80" s="121"/>
      <c r="BQ80" s="118">
        <v>74</v>
      </c>
      <c r="BR80" s="123"/>
      <c r="BS80" s="901"/>
      <c r="BT80" s="902"/>
      <c r="BU80" s="902"/>
      <c r="BV80" s="902"/>
      <c r="BW80" s="902"/>
      <c r="BX80" s="902"/>
      <c r="BY80" s="902"/>
      <c r="BZ80" s="902"/>
      <c r="CA80" s="902"/>
      <c r="CB80" s="902"/>
      <c r="CC80" s="902"/>
      <c r="CD80" s="902"/>
      <c r="CE80" s="902"/>
      <c r="CF80" s="902"/>
      <c r="CG80" s="903"/>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102"/>
    </row>
    <row r="81" spans="1:131" s="103" customFormat="1" ht="26.25" customHeight="1" x14ac:dyDescent="0.15">
      <c r="A81" s="117">
        <v>14</v>
      </c>
      <c r="B81" s="911"/>
      <c r="C81" s="912"/>
      <c r="D81" s="912"/>
      <c r="E81" s="912"/>
      <c r="F81" s="912"/>
      <c r="G81" s="912"/>
      <c r="H81" s="912"/>
      <c r="I81" s="912"/>
      <c r="J81" s="912"/>
      <c r="K81" s="912"/>
      <c r="L81" s="912"/>
      <c r="M81" s="912"/>
      <c r="N81" s="912"/>
      <c r="O81" s="912"/>
      <c r="P81" s="913"/>
      <c r="Q81" s="914"/>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5"/>
      <c r="BA81" s="915"/>
      <c r="BB81" s="915"/>
      <c r="BC81" s="915"/>
      <c r="BD81" s="916"/>
      <c r="BE81" s="121"/>
      <c r="BF81" s="121"/>
      <c r="BG81" s="121"/>
      <c r="BH81" s="121"/>
      <c r="BI81" s="121"/>
      <c r="BJ81" s="121"/>
      <c r="BK81" s="121"/>
      <c r="BL81" s="121"/>
      <c r="BM81" s="121"/>
      <c r="BN81" s="121"/>
      <c r="BO81" s="121"/>
      <c r="BP81" s="121"/>
      <c r="BQ81" s="118">
        <v>75</v>
      </c>
      <c r="BR81" s="123"/>
      <c r="BS81" s="901"/>
      <c r="BT81" s="902"/>
      <c r="BU81" s="902"/>
      <c r="BV81" s="902"/>
      <c r="BW81" s="902"/>
      <c r="BX81" s="902"/>
      <c r="BY81" s="902"/>
      <c r="BZ81" s="902"/>
      <c r="CA81" s="902"/>
      <c r="CB81" s="902"/>
      <c r="CC81" s="902"/>
      <c r="CD81" s="902"/>
      <c r="CE81" s="902"/>
      <c r="CF81" s="902"/>
      <c r="CG81" s="903"/>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102"/>
    </row>
    <row r="82" spans="1:131" s="103" customFormat="1" ht="26.25" customHeight="1" x14ac:dyDescent="0.15">
      <c r="A82" s="117">
        <v>15</v>
      </c>
      <c r="B82" s="911"/>
      <c r="C82" s="912"/>
      <c r="D82" s="912"/>
      <c r="E82" s="912"/>
      <c r="F82" s="912"/>
      <c r="G82" s="912"/>
      <c r="H82" s="912"/>
      <c r="I82" s="912"/>
      <c r="J82" s="912"/>
      <c r="K82" s="912"/>
      <c r="L82" s="912"/>
      <c r="M82" s="912"/>
      <c r="N82" s="912"/>
      <c r="O82" s="912"/>
      <c r="P82" s="913"/>
      <c r="Q82" s="914"/>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5"/>
      <c r="BA82" s="915"/>
      <c r="BB82" s="915"/>
      <c r="BC82" s="915"/>
      <c r="BD82" s="916"/>
      <c r="BE82" s="121"/>
      <c r="BF82" s="121"/>
      <c r="BG82" s="121"/>
      <c r="BH82" s="121"/>
      <c r="BI82" s="121"/>
      <c r="BJ82" s="121"/>
      <c r="BK82" s="121"/>
      <c r="BL82" s="121"/>
      <c r="BM82" s="121"/>
      <c r="BN82" s="121"/>
      <c r="BO82" s="121"/>
      <c r="BP82" s="121"/>
      <c r="BQ82" s="118">
        <v>76</v>
      </c>
      <c r="BR82" s="123"/>
      <c r="BS82" s="901"/>
      <c r="BT82" s="902"/>
      <c r="BU82" s="902"/>
      <c r="BV82" s="902"/>
      <c r="BW82" s="902"/>
      <c r="BX82" s="902"/>
      <c r="BY82" s="902"/>
      <c r="BZ82" s="902"/>
      <c r="CA82" s="902"/>
      <c r="CB82" s="902"/>
      <c r="CC82" s="902"/>
      <c r="CD82" s="902"/>
      <c r="CE82" s="902"/>
      <c r="CF82" s="902"/>
      <c r="CG82" s="903"/>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102"/>
    </row>
    <row r="83" spans="1:131" s="103" customFormat="1" ht="26.25" customHeight="1" x14ac:dyDescent="0.15">
      <c r="A83" s="117">
        <v>16</v>
      </c>
      <c r="B83" s="911"/>
      <c r="C83" s="912"/>
      <c r="D83" s="912"/>
      <c r="E83" s="912"/>
      <c r="F83" s="912"/>
      <c r="G83" s="912"/>
      <c r="H83" s="912"/>
      <c r="I83" s="912"/>
      <c r="J83" s="912"/>
      <c r="K83" s="912"/>
      <c r="L83" s="912"/>
      <c r="M83" s="912"/>
      <c r="N83" s="912"/>
      <c r="O83" s="912"/>
      <c r="P83" s="913"/>
      <c r="Q83" s="914"/>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5"/>
      <c r="BA83" s="915"/>
      <c r="BB83" s="915"/>
      <c r="BC83" s="915"/>
      <c r="BD83" s="916"/>
      <c r="BE83" s="121"/>
      <c r="BF83" s="121"/>
      <c r="BG83" s="121"/>
      <c r="BH83" s="121"/>
      <c r="BI83" s="121"/>
      <c r="BJ83" s="121"/>
      <c r="BK83" s="121"/>
      <c r="BL83" s="121"/>
      <c r="BM83" s="121"/>
      <c r="BN83" s="121"/>
      <c r="BO83" s="121"/>
      <c r="BP83" s="121"/>
      <c r="BQ83" s="118">
        <v>77</v>
      </c>
      <c r="BR83" s="123"/>
      <c r="BS83" s="901"/>
      <c r="BT83" s="902"/>
      <c r="BU83" s="902"/>
      <c r="BV83" s="902"/>
      <c r="BW83" s="902"/>
      <c r="BX83" s="902"/>
      <c r="BY83" s="902"/>
      <c r="BZ83" s="902"/>
      <c r="CA83" s="902"/>
      <c r="CB83" s="902"/>
      <c r="CC83" s="902"/>
      <c r="CD83" s="902"/>
      <c r="CE83" s="902"/>
      <c r="CF83" s="902"/>
      <c r="CG83" s="903"/>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102"/>
    </row>
    <row r="84" spans="1:131" s="103" customFormat="1" ht="26.25" customHeight="1" x14ac:dyDescent="0.15">
      <c r="A84" s="117">
        <v>17</v>
      </c>
      <c r="B84" s="911"/>
      <c r="C84" s="912"/>
      <c r="D84" s="912"/>
      <c r="E84" s="912"/>
      <c r="F84" s="912"/>
      <c r="G84" s="912"/>
      <c r="H84" s="912"/>
      <c r="I84" s="912"/>
      <c r="J84" s="912"/>
      <c r="K84" s="912"/>
      <c r="L84" s="912"/>
      <c r="M84" s="912"/>
      <c r="N84" s="912"/>
      <c r="O84" s="912"/>
      <c r="P84" s="913"/>
      <c r="Q84" s="914"/>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5"/>
      <c r="BA84" s="915"/>
      <c r="BB84" s="915"/>
      <c r="BC84" s="915"/>
      <c r="BD84" s="916"/>
      <c r="BE84" s="121"/>
      <c r="BF84" s="121"/>
      <c r="BG84" s="121"/>
      <c r="BH84" s="121"/>
      <c r="BI84" s="121"/>
      <c r="BJ84" s="121"/>
      <c r="BK84" s="121"/>
      <c r="BL84" s="121"/>
      <c r="BM84" s="121"/>
      <c r="BN84" s="121"/>
      <c r="BO84" s="121"/>
      <c r="BP84" s="121"/>
      <c r="BQ84" s="118">
        <v>78</v>
      </c>
      <c r="BR84" s="123"/>
      <c r="BS84" s="901"/>
      <c r="BT84" s="902"/>
      <c r="BU84" s="902"/>
      <c r="BV84" s="902"/>
      <c r="BW84" s="902"/>
      <c r="BX84" s="902"/>
      <c r="BY84" s="902"/>
      <c r="BZ84" s="902"/>
      <c r="CA84" s="902"/>
      <c r="CB84" s="902"/>
      <c r="CC84" s="902"/>
      <c r="CD84" s="902"/>
      <c r="CE84" s="902"/>
      <c r="CF84" s="902"/>
      <c r="CG84" s="903"/>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102"/>
    </row>
    <row r="85" spans="1:131" s="103" customFormat="1" ht="26.25" customHeight="1" x14ac:dyDescent="0.15">
      <c r="A85" s="117">
        <v>18</v>
      </c>
      <c r="B85" s="911"/>
      <c r="C85" s="912"/>
      <c r="D85" s="912"/>
      <c r="E85" s="912"/>
      <c r="F85" s="912"/>
      <c r="G85" s="912"/>
      <c r="H85" s="912"/>
      <c r="I85" s="912"/>
      <c r="J85" s="912"/>
      <c r="K85" s="912"/>
      <c r="L85" s="912"/>
      <c r="M85" s="912"/>
      <c r="N85" s="912"/>
      <c r="O85" s="912"/>
      <c r="P85" s="913"/>
      <c r="Q85" s="914"/>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5"/>
      <c r="BA85" s="915"/>
      <c r="BB85" s="915"/>
      <c r="BC85" s="915"/>
      <c r="BD85" s="916"/>
      <c r="BE85" s="121"/>
      <c r="BF85" s="121"/>
      <c r="BG85" s="121"/>
      <c r="BH85" s="121"/>
      <c r="BI85" s="121"/>
      <c r="BJ85" s="121"/>
      <c r="BK85" s="121"/>
      <c r="BL85" s="121"/>
      <c r="BM85" s="121"/>
      <c r="BN85" s="121"/>
      <c r="BO85" s="121"/>
      <c r="BP85" s="121"/>
      <c r="BQ85" s="118">
        <v>79</v>
      </c>
      <c r="BR85" s="123"/>
      <c r="BS85" s="901"/>
      <c r="BT85" s="902"/>
      <c r="BU85" s="902"/>
      <c r="BV85" s="902"/>
      <c r="BW85" s="902"/>
      <c r="BX85" s="902"/>
      <c r="BY85" s="902"/>
      <c r="BZ85" s="902"/>
      <c r="CA85" s="902"/>
      <c r="CB85" s="902"/>
      <c r="CC85" s="902"/>
      <c r="CD85" s="902"/>
      <c r="CE85" s="902"/>
      <c r="CF85" s="902"/>
      <c r="CG85" s="903"/>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102"/>
    </row>
    <row r="86" spans="1:131" s="103" customFormat="1" ht="26.25" customHeight="1" x14ac:dyDescent="0.15">
      <c r="A86" s="117">
        <v>19</v>
      </c>
      <c r="B86" s="911"/>
      <c r="C86" s="912"/>
      <c r="D86" s="912"/>
      <c r="E86" s="912"/>
      <c r="F86" s="912"/>
      <c r="G86" s="912"/>
      <c r="H86" s="912"/>
      <c r="I86" s="912"/>
      <c r="J86" s="912"/>
      <c r="K86" s="912"/>
      <c r="L86" s="912"/>
      <c r="M86" s="912"/>
      <c r="N86" s="912"/>
      <c r="O86" s="912"/>
      <c r="P86" s="913"/>
      <c r="Q86" s="914"/>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5"/>
      <c r="BA86" s="915"/>
      <c r="BB86" s="915"/>
      <c r="BC86" s="915"/>
      <c r="BD86" s="916"/>
      <c r="BE86" s="121"/>
      <c r="BF86" s="121"/>
      <c r="BG86" s="121"/>
      <c r="BH86" s="121"/>
      <c r="BI86" s="121"/>
      <c r="BJ86" s="121"/>
      <c r="BK86" s="121"/>
      <c r="BL86" s="121"/>
      <c r="BM86" s="121"/>
      <c r="BN86" s="121"/>
      <c r="BO86" s="121"/>
      <c r="BP86" s="121"/>
      <c r="BQ86" s="118">
        <v>80</v>
      </c>
      <c r="BR86" s="123"/>
      <c r="BS86" s="901"/>
      <c r="BT86" s="902"/>
      <c r="BU86" s="902"/>
      <c r="BV86" s="902"/>
      <c r="BW86" s="902"/>
      <c r="BX86" s="902"/>
      <c r="BY86" s="902"/>
      <c r="BZ86" s="902"/>
      <c r="CA86" s="902"/>
      <c r="CB86" s="902"/>
      <c r="CC86" s="902"/>
      <c r="CD86" s="902"/>
      <c r="CE86" s="902"/>
      <c r="CF86" s="902"/>
      <c r="CG86" s="903"/>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102"/>
    </row>
    <row r="87" spans="1:131" s="103" customFormat="1" ht="26.25" customHeight="1" x14ac:dyDescent="0.15">
      <c r="A87" s="125">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121"/>
      <c r="BF87" s="121"/>
      <c r="BG87" s="121"/>
      <c r="BH87" s="121"/>
      <c r="BI87" s="121"/>
      <c r="BJ87" s="121"/>
      <c r="BK87" s="121"/>
      <c r="BL87" s="121"/>
      <c r="BM87" s="121"/>
      <c r="BN87" s="121"/>
      <c r="BO87" s="121"/>
      <c r="BP87" s="121"/>
      <c r="BQ87" s="118">
        <v>81</v>
      </c>
      <c r="BR87" s="123"/>
      <c r="BS87" s="901"/>
      <c r="BT87" s="902"/>
      <c r="BU87" s="902"/>
      <c r="BV87" s="902"/>
      <c r="BW87" s="902"/>
      <c r="BX87" s="902"/>
      <c r="BY87" s="902"/>
      <c r="BZ87" s="902"/>
      <c r="CA87" s="902"/>
      <c r="CB87" s="902"/>
      <c r="CC87" s="902"/>
      <c r="CD87" s="902"/>
      <c r="CE87" s="902"/>
      <c r="CF87" s="902"/>
      <c r="CG87" s="903"/>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102"/>
    </row>
    <row r="88" spans="1:131" s="103" customFormat="1" ht="26.25" customHeight="1" thickBot="1" x14ac:dyDescent="0.2">
      <c r="A88" s="120" t="s">
        <v>330</v>
      </c>
      <c r="B88" s="828" t="s">
        <v>369</v>
      </c>
      <c r="C88" s="829"/>
      <c r="D88" s="829"/>
      <c r="E88" s="829"/>
      <c r="F88" s="829"/>
      <c r="G88" s="829"/>
      <c r="H88" s="829"/>
      <c r="I88" s="829"/>
      <c r="J88" s="829"/>
      <c r="K88" s="829"/>
      <c r="L88" s="829"/>
      <c r="M88" s="829"/>
      <c r="N88" s="829"/>
      <c r="O88" s="829"/>
      <c r="P88" s="830"/>
      <c r="Q88" s="876"/>
      <c r="R88" s="877"/>
      <c r="S88" s="877"/>
      <c r="T88" s="877"/>
      <c r="U88" s="877"/>
      <c r="V88" s="877"/>
      <c r="W88" s="877"/>
      <c r="X88" s="877"/>
      <c r="Y88" s="877"/>
      <c r="Z88" s="877"/>
      <c r="AA88" s="877"/>
      <c r="AB88" s="877"/>
      <c r="AC88" s="877"/>
      <c r="AD88" s="877"/>
      <c r="AE88" s="877"/>
      <c r="AF88" s="880">
        <v>5153</v>
      </c>
      <c r="AG88" s="880"/>
      <c r="AH88" s="880"/>
      <c r="AI88" s="880"/>
      <c r="AJ88" s="880"/>
      <c r="AK88" s="877"/>
      <c r="AL88" s="877"/>
      <c r="AM88" s="877"/>
      <c r="AN88" s="877"/>
      <c r="AO88" s="877"/>
      <c r="AP88" s="880">
        <v>8182</v>
      </c>
      <c r="AQ88" s="880"/>
      <c r="AR88" s="880"/>
      <c r="AS88" s="880"/>
      <c r="AT88" s="880"/>
      <c r="AU88" s="880">
        <v>6202</v>
      </c>
      <c r="AV88" s="880"/>
      <c r="AW88" s="880"/>
      <c r="AX88" s="880"/>
      <c r="AY88" s="880"/>
      <c r="AZ88" s="885"/>
      <c r="BA88" s="885"/>
      <c r="BB88" s="885"/>
      <c r="BC88" s="885"/>
      <c r="BD88" s="886"/>
      <c r="BE88" s="121"/>
      <c r="BF88" s="121"/>
      <c r="BG88" s="121"/>
      <c r="BH88" s="121"/>
      <c r="BI88" s="121"/>
      <c r="BJ88" s="121"/>
      <c r="BK88" s="121"/>
      <c r="BL88" s="121"/>
      <c r="BM88" s="121"/>
      <c r="BN88" s="121"/>
      <c r="BO88" s="121"/>
      <c r="BP88" s="121"/>
      <c r="BQ88" s="118">
        <v>82</v>
      </c>
      <c r="BR88" s="123"/>
      <c r="BS88" s="901"/>
      <c r="BT88" s="902"/>
      <c r="BU88" s="902"/>
      <c r="BV88" s="902"/>
      <c r="BW88" s="902"/>
      <c r="BX88" s="902"/>
      <c r="BY88" s="902"/>
      <c r="BZ88" s="902"/>
      <c r="CA88" s="902"/>
      <c r="CB88" s="902"/>
      <c r="CC88" s="902"/>
      <c r="CD88" s="902"/>
      <c r="CE88" s="902"/>
      <c r="CF88" s="902"/>
      <c r="CG88" s="903"/>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1"/>
      <c r="BT89" s="902"/>
      <c r="BU89" s="902"/>
      <c r="BV89" s="902"/>
      <c r="BW89" s="902"/>
      <c r="BX89" s="902"/>
      <c r="BY89" s="902"/>
      <c r="BZ89" s="902"/>
      <c r="CA89" s="902"/>
      <c r="CB89" s="902"/>
      <c r="CC89" s="902"/>
      <c r="CD89" s="902"/>
      <c r="CE89" s="902"/>
      <c r="CF89" s="902"/>
      <c r="CG89" s="903"/>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1"/>
      <c r="BT90" s="902"/>
      <c r="BU90" s="902"/>
      <c r="BV90" s="902"/>
      <c r="BW90" s="902"/>
      <c r="BX90" s="902"/>
      <c r="BY90" s="902"/>
      <c r="BZ90" s="902"/>
      <c r="CA90" s="902"/>
      <c r="CB90" s="902"/>
      <c r="CC90" s="902"/>
      <c r="CD90" s="902"/>
      <c r="CE90" s="902"/>
      <c r="CF90" s="902"/>
      <c r="CG90" s="903"/>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1"/>
      <c r="BT91" s="902"/>
      <c r="BU91" s="902"/>
      <c r="BV91" s="902"/>
      <c r="BW91" s="902"/>
      <c r="BX91" s="902"/>
      <c r="BY91" s="902"/>
      <c r="BZ91" s="902"/>
      <c r="CA91" s="902"/>
      <c r="CB91" s="902"/>
      <c r="CC91" s="902"/>
      <c r="CD91" s="902"/>
      <c r="CE91" s="902"/>
      <c r="CF91" s="902"/>
      <c r="CG91" s="903"/>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1"/>
      <c r="BT92" s="902"/>
      <c r="BU92" s="902"/>
      <c r="BV92" s="902"/>
      <c r="BW92" s="902"/>
      <c r="BX92" s="902"/>
      <c r="BY92" s="902"/>
      <c r="BZ92" s="902"/>
      <c r="CA92" s="902"/>
      <c r="CB92" s="902"/>
      <c r="CC92" s="902"/>
      <c r="CD92" s="902"/>
      <c r="CE92" s="902"/>
      <c r="CF92" s="902"/>
      <c r="CG92" s="903"/>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1"/>
      <c r="BT93" s="902"/>
      <c r="BU93" s="902"/>
      <c r="BV93" s="902"/>
      <c r="BW93" s="902"/>
      <c r="BX93" s="902"/>
      <c r="BY93" s="902"/>
      <c r="BZ93" s="902"/>
      <c r="CA93" s="902"/>
      <c r="CB93" s="902"/>
      <c r="CC93" s="902"/>
      <c r="CD93" s="902"/>
      <c r="CE93" s="902"/>
      <c r="CF93" s="902"/>
      <c r="CG93" s="903"/>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1"/>
      <c r="BT94" s="902"/>
      <c r="BU94" s="902"/>
      <c r="BV94" s="902"/>
      <c r="BW94" s="902"/>
      <c r="BX94" s="902"/>
      <c r="BY94" s="902"/>
      <c r="BZ94" s="902"/>
      <c r="CA94" s="902"/>
      <c r="CB94" s="902"/>
      <c r="CC94" s="902"/>
      <c r="CD94" s="902"/>
      <c r="CE94" s="902"/>
      <c r="CF94" s="902"/>
      <c r="CG94" s="903"/>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1"/>
      <c r="BT95" s="902"/>
      <c r="BU95" s="902"/>
      <c r="BV95" s="902"/>
      <c r="BW95" s="902"/>
      <c r="BX95" s="902"/>
      <c r="BY95" s="902"/>
      <c r="BZ95" s="902"/>
      <c r="CA95" s="902"/>
      <c r="CB95" s="902"/>
      <c r="CC95" s="902"/>
      <c r="CD95" s="902"/>
      <c r="CE95" s="902"/>
      <c r="CF95" s="902"/>
      <c r="CG95" s="903"/>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1"/>
      <c r="BT96" s="902"/>
      <c r="BU96" s="902"/>
      <c r="BV96" s="902"/>
      <c r="BW96" s="902"/>
      <c r="BX96" s="902"/>
      <c r="BY96" s="902"/>
      <c r="BZ96" s="902"/>
      <c r="CA96" s="902"/>
      <c r="CB96" s="902"/>
      <c r="CC96" s="902"/>
      <c r="CD96" s="902"/>
      <c r="CE96" s="902"/>
      <c r="CF96" s="902"/>
      <c r="CG96" s="903"/>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1"/>
      <c r="BT97" s="902"/>
      <c r="BU97" s="902"/>
      <c r="BV97" s="902"/>
      <c r="BW97" s="902"/>
      <c r="BX97" s="902"/>
      <c r="BY97" s="902"/>
      <c r="BZ97" s="902"/>
      <c r="CA97" s="902"/>
      <c r="CB97" s="902"/>
      <c r="CC97" s="902"/>
      <c r="CD97" s="902"/>
      <c r="CE97" s="902"/>
      <c r="CF97" s="902"/>
      <c r="CG97" s="903"/>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1"/>
      <c r="BT98" s="902"/>
      <c r="BU98" s="902"/>
      <c r="BV98" s="902"/>
      <c r="BW98" s="902"/>
      <c r="BX98" s="902"/>
      <c r="BY98" s="902"/>
      <c r="BZ98" s="902"/>
      <c r="CA98" s="902"/>
      <c r="CB98" s="902"/>
      <c r="CC98" s="902"/>
      <c r="CD98" s="902"/>
      <c r="CE98" s="902"/>
      <c r="CF98" s="902"/>
      <c r="CG98" s="903"/>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1"/>
      <c r="BT99" s="902"/>
      <c r="BU99" s="902"/>
      <c r="BV99" s="902"/>
      <c r="BW99" s="902"/>
      <c r="BX99" s="902"/>
      <c r="BY99" s="902"/>
      <c r="BZ99" s="902"/>
      <c r="CA99" s="902"/>
      <c r="CB99" s="902"/>
      <c r="CC99" s="902"/>
      <c r="CD99" s="902"/>
      <c r="CE99" s="902"/>
      <c r="CF99" s="902"/>
      <c r="CG99" s="903"/>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1"/>
      <c r="BT100" s="902"/>
      <c r="BU100" s="902"/>
      <c r="BV100" s="902"/>
      <c r="BW100" s="902"/>
      <c r="BX100" s="902"/>
      <c r="BY100" s="902"/>
      <c r="BZ100" s="902"/>
      <c r="CA100" s="902"/>
      <c r="CB100" s="902"/>
      <c r="CC100" s="902"/>
      <c r="CD100" s="902"/>
      <c r="CE100" s="902"/>
      <c r="CF100" s="902"/>
      <c r="CG100" s="903"/>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1"/>
      <c r="BT101" s="902"/>
      <c r="BU101" s="902"/>
      <c r="BV101" s="902"/>
      <c r="BW101" s="902"/>
      <c r="BX101" s="902"/>
      <c r="BY101" s="902"/>
      <c r="BZ101" s="902"/>
      <c r="CA101" s="902"/>
      <c r="CB101" s="902"/>
      <c r="CC101" s="902"/>
      <c r="CD101" s="902"/>
      <c r="CE101" s="902"/>
      <c r="CF101" s="902"/>
      <c r="CG101" s="903"/>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330</v>
      </c>
      <c r="BR102" s="828" t="s">
        <v>370</v>
      </c>
      <c r="BS102" s="829"/>
      <c r="BT102" s="829"/>
      <c r="BU102" s="829"/>
      <c r="BV102" s="829"/>
      <c r="BW102" s="829"/>
      <c r="BX102" s="829"/>
      <c r="BY102" s="829"/>
      <c r="BZ102" s="829"/>
      <c r="CA102" s="829"/>
      <c r="CB102" s="829"/>
      <c r="CC102" s="829"/>
      <c r="CD102" s="829"/>
      <c r="CE102" s="829"/>
      <c r="CF102" s="829"/>
      <c r="CG102" s="830"/>
      <c r="CH102" s="927"/>
      <c r="CI102" s="928"/>
      <c r="CJ102" s="928"/>
      <c r="CK102" s="928"/>
      <c r="CL102" s="929"/>
      <c r="CM102" s="927"/>
      <c r="CN102" s="928"/>
      <c r="CO102" s="928"/>
      <c r="CP102" s="928"/>
      <c r="CQ102" s="929"/>
      <c r="CR102" s="930">
        <v>154</v>
      </c>
      <c r="CS102" s="888"/>
      <c r="CT102" s="888"/>
      <c r="CU102" s="888"/>
      <c r="CV102" s="931"/>
      <c r="CW102" s="930">
        <v>58</v>
      </c>
      <c r="CX102" s="888"/>
      <c r="CY102" s="888"/>
      <c r="CZ102" s="888"/>
      <c r="DA102" s="931"/>
      <c r="DB102" s="930"/>
      <c r="DC102" s="888"/>
      <c r="DD102" s="888"/>
      <c r="DE102" s="888"/>
      <c r="DF102" s="931"/>
      <c r="DG102" s="930"/>
      <c r="DH102" s="888"/>
      <c r="DI102" s="888"/>
      <c r="DJ102" s="888"/>
      <c r="DK102" s="931"/>
      <c r="DL102" s="930"/>
      <c r="DM102" s="888"/>
      <c r="DN102" s="888"/>
      <c r="DO102" s="888"/>
      <c r="DP102" s="931"/>
      <c r="DQ102" s="930"/>
      <c r="DR102" s="888"/>
      <c r="DS102" s="888"/>
      <c r="DT102" s="888"/>
      <c r="DU102" s="931"/>
      <c r="DV102" s="954"/>
      <c r="DW102" s="955"/>
      <c r="DX102" s="955"/>
      <c r="DY102" s="955"/>
      <c r="DZ102" s="95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57" t="s">
        <v>371</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58" t="s">
        <v>372</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373</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374</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59" t="s">
        <v>375</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376</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102" customFormat="1" ht="26.25" customHeight="1" x14ac:dyDescent="0.15">
      <c r="A109" s="952" t="s">
        <v>377</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378</v>
      </c>
      <c r="AB109" s="933"/>
      <c r="AC109" s="933"/>
      <c r="AD109" s="933"/>
      <c r="AE109" s="934"/>
      <c r="AF109" s="932" t="s">
        <v>243</v>
      </c>
      <c r="AG109" s="933"/>
      <c r="AH109" s="933"/>
      <c r="AI109" s="933"/>
      <c r="AJ109" s="934"/>
      <c r="AK109" s="932" t="s">
        <v>242</v>
      </c>
      <c r="AL109" s="933"/>
      <c r="AM109" s="933"/>
      <c r="AN109" s="933"/>
      <c r="AO109" s="934"/>
      <c r="AP109" s="932" t="s">
        <v>379</v>
      </c>
      <c r="AQ109" s="933"/>
      <c r="AR109" s="933"/>
      <c r="AS109" s="933"/>
      <c r="AT109" s="935"/>
      <c r="AU109" s="952" t="s">
        <v>377</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378</v>
      </c>
      <c r="BR109" s="933"/>
      <c r="BS109" s="933"/>
      <c r="BT109" s="933"/>
      <c r="BU109" s="934"/>
      <c r="BV109" s="932" t="s">
        <v>243</v>
      </c>
      <c r="BW109" s="933"/>
      <c r="BX109" s="933"/>
      <c r="BY109" s="933"/>
      <c r="BZ109" s="934"/>
      <c r="CA109" s="932" t="s">
        <v>242</v>
      </c>
      <c r="CB109" s="933"/>
      <c r="CC109" s="933"/>
      <c r="CD109" s="933"/>
      <c r="CE109" s="934"/>
      <c r="CF109" s="953" t="s">
        <v>379</v>
      </c>
      <c r="CG109" s="953"/>
      <c r="CH109" s="953"/>
      <c r="CI109" s="953"/>
      <c r="CJ109" s="953"/>
      <c r="CK109" s="932" t="s">
        <v>380</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378</v>
      </c>
      <c r="DH109" s="933"/>
      <c r="DI109" s="933"/>
      <c r="DJ109" s="933"/>
      <c r="DK109" s="934"/>
      <c r="DL109" s="932" t="s">
        <v>243</v>
      </c>
      <c r="DM109" s="933"/>
      <c r="DN109" s="933"/>
      <c r="DO109" s="933"/>
      <c r="DP109" s="934"/>
      <c r="DQ109" s="932" t="s">
        <v>242</v>
      </c>
      <c r="DR109" s="933"/>
      <c r="DS109" s="933"/>
      <c r="DT109" s="933"/>
      <c r="DU109" s="934"/>
      <c r="DV109" s="932" t="s">
        <v>379</v>
      </c>
      <c r="DW109" s="933"/>
      <c r="DX109" s="933"/>
      <c r="DY109" s="933"/>
      <c r="DZ109" s="935"/>
    </row>
    <row r="110" spans="1:131" s="102" customFormat="1" ht="26.25" customHeight="1" x14ac:dyDescent="0.15">
      <c r="A110" s="936" t="s">
        <v>381</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7887745</v>
      </c>
      <c r="AB110" s="940"/>
      <c r="AC110" s="940"/>
      <c r="AD110" s="940"/>
      <c r="AE110" s="941"/>
      <c r="AF110" s="942">
        <v>7294334</v>
      </c>
      <c r="AG110" s="940"/>
      <c r="AH110" s="940"/>
      <c r="AI110" s="940"/>
      <c r="AJ110" s="941"/>
      <c r="AK110" s="942">
        <v>6693274</v>
      </c>
      <c r="AL110" s="940"/>
      <c r="AM110" s="940"/>
      <c r="AN110" s="940"/>
      <c r="AO110" s="941"/>
      <c r="AP110" s="943">
        <v>22.1</v>
      </c>
      <c r="AQ110" s="944"/>
      <c r="AR110" s="944"/>
      <c r="AS110" s="944"/>
      <c r="AT110" s="945"/>
      <c r="AU110" s="946" t="s">
        <v>382</v>
      </c>
      <c r="AV110" s="947"/>
      <c r="AW110" s="947"/>
      <c r="AX110" s="947"/>
      <c r="AY110" s="947"/>
      <c r="AZ110" s="988" t="s">
        <v>383</v>
      </c>
      <c r="BA110" s="937"/>
      <c r="BB110" s="937"/>
      <c r="BC110" s="937"/>
      <c r="BD110" s="937"/>
      <c r="BE110" s="937"/>
      <c r="BF110" s="937"/>
      <c r="BG110" s="937"/>
      <c r="BH110" s="937"/>
      <c r="BI110" s="937"/>
      <c r="BJ110" s="937"/>
      <c r="BK110" s="937"/>
      <c r="BL110" s="937"/>
      <c r="BM110" s="937"/>
      <c r="BN110" s="937"/>
      <c r="BO110" s="937"/>
      <c r="BP110" s="938"/>
      <c r="BQ110" s="974">
        <v>68833903</v>
      </c>
      <c r="BR110" s="975"/>
      <c r="BS110" s="975"/>
      <c r="BT110" s="975"/>
      <c r="BU110" s="975"/>
      <c r="BV110" s="975">
        <v>67145123</v>
      </c>
      <c r="BW110" s="975"/>
      <c r="BX110" s="975"/>
      <c r="BY110" s="975"/>
      <c r="BZ110" s="975"/>
      <c r="CA110" s="975">
        <v>65872845</v>
      </c>
      <c r="CB110" s="975"/>
      <c r="CC110" s="975"/>
      <c r="CD110" s="975"/>
      <c r="CE110" s="975"/>
      <c r="CF110" s="989">
        <v>217.6</v>
      </c>
      <c r="CG110" s="990"/>
      <c r="CH110" s="990"/>
      <c r="CI110" s="990"/>
      <c r="CJ110" s="990"/>
      <c r="CK110" s="991" t="s">
        <v>384</v>
      </c>
      <c r="CL110" s="992"/>
      <c r="CM110" s="971" t="s">
        <v>385</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69</v>
      </c>
      <c r="DH110" s="975"/>
      <c r="DI110" s="975"/>
      <c r="DJ110" s="975"/>
      <c r="DK110" s="975"/>
      <c r="DL110" s="975" t="s">
        <v>69</v>
      </c>
      <c r="DM110" s="975"/>
      <c r="DN110" s="975"/>
      <c r="DO110" s="975"/>
      <c r="DP110" s="975"/>
      <c r="DQ110" s="975" t="s">
        <v>69</v>
      </c>
      <c r="DR110" s="975"/>
      <c r="DS110" s="975"/>
      <c r="DT110" s="975"/>
      <c r="DU110" s="975"/>
      <c r="DV110" s="976" t="s">
        <v>69</v>
      </c>
      <c r="DW110" s="976"/>
      <c r="DX110" s="976"/>
      <c r="DY110" s="976"/>
      <c r="DZ110" s="977"/>
    </row>
    <row r="111" spans="1:131" s="102" customFormat="1" ht="26.25" customHeight="1" x14ac:dyDescent="0.15">
      <c r="A111" s="978" t="s">
        <v>386</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69</v>
      </c>
      <c r="AB111" s="982"/>
      <c r="AC111" s="982"/>
      <c r="AD111" s="982"/>
      <c r="AE111" s="983"/>
      <c r="AF111" s="984" t="s">
        <v>69</v>
      </c>
      <c r="AG111" s="982"/>
      <c r="AH111" s="982"/>
      <c r="AI111" s="982"/>
      <c r="AJ111" s="983"/>
      <c r="AK111" s="984" t="s">
        <v>69</v>
      </c>
      <c r="AL111" s="982"/>
      <c r="AM111" s="982"/>
      <c r="AN111" s="982"/>
      <c r="AO111" s="983"/>
      <c r="AP111" s="985" t="s">
        <v>69</v>
      </c>
      <c r="AQ111" s="986"/>
      <c r="AR111" s="986"/>
      <c r="AS111" s="986"/>
      <c r="AT111" s="987"/>
      <c r="AU111" s="948"/>
      <c r="AV111" s="949"/>
      <c r="AW111" s="949"/>
      <c r="AX111" s="949"/>
      <c r="AY111" s="949"/>
      <c r="AZ111" s="997" t="s">
        <v>387</v>
      </c>
      <c r="BA111" s="998"/>
      <c r="BB111" s="998"/>
      <c r="BC111" s="998"/>
      <c r="BD111" s="998"/>
      <c r="BE111" s="998"/>
      <c r="BF111" s="998"/>
      <c r="BG111" s="998"/>
      <c r="BH111" s="998"/>
      <c r="BI111" s="998"/>
      <c r="BJ111" s="998"/>
      <c r="BK111" s="998"/>
      <c r="BL111" s="998"/>
      <c r="BM111" s="998"/>
      <c r="BN111" s="998"/>
      <c r="BO111" s="998"/>
      <c r="BP111" s="999"/>
      <c r="BQ111" s="967">
        <v>1739869</v>
      </c>
      <c r="BR111" s="968"/>
      <c r="BS111" s="968"/>
      <c r="BT111" s="968"/>
      <c r="BU111" s="968"/>
      <c r="BV111" s="968">
        <v>1701772</v>
      </c>
      <c r="BW111" s="968"/>
      <c r="BX111" s="968"/>
      <c r="BY111" s="968"/>
      <c r="BZ111" s="968"/>
      <c r="CA111" s="968">
        <v>1650928</v>
      </c>
      <c r="CB111" s="968"/>
      <c r="CC111" s="968"/>
      <c r="CD111" s="968"/>
      <c r="CE111" s="968"/>
      <c r="CF111" s="962">
        <v>5.5</v>
      </c>
      <c r="CG111" s="963"/>
      <c r="CH111" s="963"/>
      <c r="CI111" s="963"/>
      <c r="CJ111" s="963"/>
      <c r="CK111" s="993"/>
      <c r="CL111" s="994"/>
      <c r="CM111" s="964" t="s">
        <v>388</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v>36104</v>
      </c>
      <c r="DH111" s="968"/>
      <c r="DI111" s="968"/>
      <c r="DJ111" s="968"/>
      <c r="DK111" s="968"/>
      <c r="DL111" s="968">
        <v>13042</v>
      </c>
      <c r="DM111" s="968"/>
      <c r="DN111" s="968"/>
      <c r="DO111" s="968"/>
      <c r="DP111" s="968"/>
      <c r="DQ111" s="968">
        <v>2569</v>
      </c>
      <c r="DR111" s="968"/>
      <c r="DS111" s="968"/>
      <c r="DT111" s="968"/>
      <c r="DU111" s="968"/>
      <c r="DV111" s="969">
        <v>0</v>
      </c>
      <c r="DW111" s="969"/>
      <c r="DX111" s="969"/>
      <c r="DY111" s="969"/>
      <c r="DZ111" s="970"/>
    </row>
    <row r="112" spans="1:131" s="102" customFormat="1" ht="26.25" customHeight="1" x14ac:dyDescent="0.15">
      <c r="A112" s="1000" t="s">
        <v>389</v>
      </c>
      <c r="B112" s="1001"/>
      <c r="C112" s="998" t="s">
        <v>390</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v>3333</v>
      </c>
      <c r="AB112" s="1007"/>
      <c r="AC112" s="1007"/>
      <c r="AD112" s="1007"/>
      <c r="AE112" s="1008"/>
      <c r="AF112" s="1009" t="s">
        <v>69</v>
      </c>
      <c r="AG112" s="1007"/>
      <c r="AH112" s="1007"/>
      <c r="AI112" s="1007"/>
      <c r="AJ112" s="1008"/>
      <c r="AK112" s="1009" t="s">
        <v>69</v>
      </c>
      <c r="AL112" s="1007"/>
      <c r="AM112" s="1007"/>
      <c r="AN112" s="1007"/>
      <c r="AO112" s="1008"/>
      <c r="AP112" s="1010" t="s">
        <v>69</v>
      </c>
      <c r="AQ112" s="1011"/>
      <c r="AR112" s="1011"/>
      <c r="AS112" s="1011"/>
      <c r="AT112" s="1012"/>
      <c r="AU112" s="948"/>
      <c r="AV112" s="949"/>
      <c r="AW112" s="949"/>
      <c r="AX112" s="949"/>
      <c r="AY112" s="949"/>
      <c r="AZ112" s="997" t="s">
        <v>391</v>
      </c>
      <c r="BA112" s="998"/>
      <c r="BB112" s="998"/>
      <c r="BC112" s="998"/>
      <c r="BD112" s="998"/>
      <c r="BE112" s="998"/>
      <c r="BF112" s="998"/>
      <c r="BG112" s="998"/>
      <c r="BH112" s="998"/>
      <c r="BI112" s="998"/>
      <c r="BJ112" s="998"/>
      <c r="BK112" s="998"/>
      <c r="BL112" s="998"/>
      <c r="BM112" s="998"/>
      <c r="BN112" s="998"/>
      <c r="BO112" s="998"/>
      <c r="BP112" s="999"/>
      <c r="BQ112" s="967">
        <v>22745207</v>
      </c>
      <c r="BR112" s="968"/>
      <c r="BS112" s="968"/>
      <c r="BT112" s="968"/>
      <c r="BU112" s="968"/>
      <c r="BV112" s="968">
        <v>21549259</v>
      </c>
      <c r="BW112" s="968"/>
      <c r="BX112" s="968"/>
      <c r="BY112" s="968"/>
      <c r="BZ112" s="968"/>
      <c r="CA112" s="968">
        <v>20180117</v>
      </c>
      <c r="CB112" s="968"/>
      <c r="CC112" s="968"/>
      <c r="CD112" s="968"/>
      <c r="CE112" s="968"/>
      <c r="CF112" s="962">
        <v>66.7</v>
      </c>
      <c r="CG112" s="963"/>
      <c r="CH112" s="963"/>
      <c r="CI112" s="963"/>
      <c r="CJ112" s="963"/>
      <c r="CK112" s="993"/>
      <c r="CL112" s="994"/>
      <c r="CM112" s="964" t="s">
        <v>392</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69</v>
      </c>
      <c r="DH112" s="968"/>
      <c r="DI112" s="968"/>
      <c r="DJ112" s="968"/>
      <c r="DK112" s="968"/>
      <c r="DL112" s="968" t="s">
        <v>69</v>
      </c>
      <c r="DM112" s="968"/>
      <c r="DN112" s="968"/>
      <c r="DO112" s="968"/>
      <c r="DP112" s="968"/>
      <c r="DQ112" s="968" t="s">
        <v>69</v>
      </c>
      <c r="DR112" s="968"/>
      <c r="DS112" s="968"/>
      <c r="DT112" s="968"/>
      <c r="DU112" s="968"/>
      <c r="DV112" s="969" t="s">
        <v>69</v>
      </c>
      <c r="DW112" s="969"/>
      <c r="DX112" s="969"/>
      <c r="DY112" s="969"/>
      <c r="DZ112" s="970"/>
    </row>
    <row r="113" spans="1:130" s="102" customFormat="1" ht="26.25" customHeight="1" x14ac:dyDescent="0.15">
      <c r="A113" s="1002"/>
      <c r="B113" s="1003"/>
      <c r="C113" s="998" t="s">
        <v>393</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1816989</v>
      </c>
      <c r="AB113" s="982"/>
      <c r="AC113" s="982"/>
      <c r="AD113" s="982"/>
      <c r="AE113" s="983"/>
      <c r="AF113" s="984">
        <v>1668294</v>
      </c>
      <c r="AG113" s="982"/>
      <c r="AH113" s="982"/>
      <c r="AI113" s="982"/>
      <c r="AJ113" s="983"/>
      <c r="AK113" s="984">
        <v>1616256</v>
      </c>
      <c r="AL113" s="982"/>
      <c r="AM113" s="982"/>
      <c r="AN113" s="982"/>
      <c r="AO113" s="983"/>
      <c r="AP113" s="985">
        <v>5.3</v>
      </c>
      <c r="AQ113" s="986"/>
      <c r="AR113" s="986"/>
      <c r="AS113" s="986"/>
      <c r="AT113" s="987"/>
      <c r="AU113" s="948"/>
      <c r="AV113" s="949"/>
      <c r="AW113" s="949"/>
      <c r="AX113" s="949"/>
      <c r="AY113" s="949"/>
      <c r="AZ113" s="997" t="s">
        <v>394</v>
      </c>
      <c r="BA113" s="998"/>
      <c r="BB113" s="998"/>
      <c r="BC113" s="998"/>
      <c r="BD113" s="998"/>
      <c r="BE113" s="998"/>
      <c r="BF113" s="998"/>
      <c r="BG113" s="998"/>
      <c r="BH113" s="998"/>
      <c r="BI113" s="998"/>
      <c r="BJ113" s="998"/>
      <c r="BK113" s="998"/>
      <c r="BL113" s="998"/>
      <c r="BM113" s="998"/>
      <c r="BN113" s="998"/>
      <c r="BO113" s="998"/>
      <c r="BP113" s="999"/>
      <c r="BQ113" s="967">
        <v>6464014</v>
      </c>
      <c r="BR113" s="968"/>
      <c r="BS113" s="968"/>
      <c r="BT113" s="968"/>
      <c r="BU113" s="968"/>
      <c r="BV113" s="968">
        <v>6379977</v>
      </c>
      <c r="BW113" s="968"/>
      <c r="BX113" s="968"/>
      <c r="BY113" s="968"/>
      <c r="BZ113" s="968"/>
      <c r="CA113" s="968">
        <v>6201688</v>
      </c>
      <c r="CB113" s="968"/>
      <c r="CC113" s="968"/>
      <c r="CD113" s="968"/>
      <c r="CE113" s="968"/>
      <c r="CF113" s="962">
        <v>20.5</v>
      </c>
      <c r="CG113" s="963"/>
      <c r="CH113" s="963"/>
      <c r="CI113" s="963"/>
      <c r="CJ113" s="963"/>
      <c r="CK113" s="993"/>
      <c r="CL113" s="994"/>
      <c r="CM113" s="964" t="s">
        <v>395</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t="s">
        <v>69</v>
      </c>
      <c r="DH113" s="1007"/>
      <c r="DI113" s="1007"/>
      <c r="DJ113" s="1007"/>
      <c r="DK113" s="1008"/>
      <c r="DL113" s="1009" t="s">
        <v>69</v>
      </c>
      <c r="DM113" s="1007"/>
      <c r="DN113" s="1007"/>
      <c r="DO113" s="1007"/>
      <c r="DP113" s="1008"/>
      <c r="DQ113" s="1009" t="s">
        <v>69</v>
      </c>
      <c r="DR113" s="1007"/>
      <c r="DS113" s="1007"/>
      <c r="DT113" s="1007"/>
      <c r="DU113" s="1008"/>
      <c r="DV113" s="1010" t="s">
        <v>69</v>
      </c>
      <c r="DW113" s="1011"/>
      <c r="DX113" s="1011"/>
      <c r="DY113" s="1011"/>
      <c r="DZ113" s="1012"/>
    </row>
    <row r="114" spans="1:130" s="102" customFormat="1" ht="26.25" customHeight="1" x14ac:dyDescent="0.15">
      <c r="A114" s="1002"/>
      <c r="B114" s="1003"/>
      <c r="C114" s="998" t="s">
        <v>396</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v>458031</v>
      </c>
      <c r="AB114" s="1007"/>
      <c r="AC114" s="1007"/>
      <c r="AD114" s="1007"/>
      <c r="AE114" s="1008"/>
      <c r="AF114" s="1009">
        <v>470737</v>
      </c>
      <c r="AG114" s="1007"/>
      <c r="AH114" s="1007"/>
      <c r="AI114" s="1007"/>
      <c r="AJ114" s="1008"/>
      <c r="AK114" s="1009">
        <v>494927</v>
      </c>
      <c r="AL114" s="1007"/>
      <c r="AM114" s="1007"/>
      <c r="AN114" s="1007"/>
      <c r="AO114" s="1008"/>
      <c r="AP114" s="1010">
        <v>1.6</v>
      </c>
      <c r="AQ114" s="1011"/>
      <c r="AR114" s="1011"/>
      <c r="AS114" s="1011"/>
      <c r="AT114" s="1012"/>
      <c r="AU114" s="948"/>
      <c r="AV114" s="949"/>
      <c r="AW114" s="949"/>
      <c r="AX114" s="949"/>
      <c r="AY114" s="949"/>
      <c r="AZ114" s="997" t="s">
        <v>397</v>
      </c>
      <c r="BA114" s="998"/>
      <c r="BB114" s="998"/>
      <c r="BC114" s="998"/>
      <c r="BD114" s="998"/>
      <c r="BE114" s="998"/>
      <c r="BF114" s="998"/>
      <c r="BG114" s="998"/>
      <c r="BH114" s="998"/>
      <c r="BI114" s="998"/>
      <c r="BJ114" s="998"/>
      <c r="BK114" s="998"/>
      <c r="BL114" s="998"/>
      <c r="BM114" s="998"/>
      <c r="BN114" s="998"/>
      <c r="BO114" s="998"/>
      <c r="BP114" s="999"/>
      <c r="BQ114" s="967">
        <v>11030812</v>
      </c>
      <c r="BR114" s="968"/>
      <c r="BS114" s="968"/>
      <c r="BT114" s="968"/>
      <c r="BU114" s="968"/>
      <c r="BV114" s="968">
        <v>11196756</v>
      </c>
      <c r="BW114" s="968"/>
      <c r="BX114" s="968"/>
      <c r="BY114" s="968"/>
      <c r="BZ114" s="968"/>
      <c r="CA114" s="968">
        <v>11102992</v>
      </c>
      <c r="CB114" s="968"/>
      <c r="CC114" s="968"/>
      <c r="CD114" s="968"/>
      <c r="CE114" s="968"/>
      <c r="CF114" s="962">
        <v>36.700000000000003</v>
      </c>
      <c r="CG114" s="963"/>
      <c r="CH114" s="963"/>
      <c r="CI114" s="963"/>
      <c r="CJ114" s="963"/>
      <c r="CK114" s="993"/>
      <c r="CL114" s="994"/>
      <c r="CM114" s="964" t="s">
        <v>398</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t="s">
        <v>69</v>
      </c>
      <c r="DH114" s="1007"/>
      <c r="DI114" s="1007"/>
      <c r="DJ114" s="1007"/>
      <c r="DK114" s="1008"/>
      <c r="DL114" s="1009" t="s">
        <v>69</v>
      </c>
      <c r="DM114" s="1007"/>
      <c r="DN114" s="1007"/>
      <c r="DO114" s="1007"/>
      <c r="DP114" s="1008"/>
      <c r="DQ114" s="1009" t="s">
        <v>69</v>
      </c>
      <c r="DR114" s="1007"/>
      <c r="DS114" s="1007"/>
      <c r="DT114" s="1007"/>
      <c r="DU114" s="1008"/>
      <c r="DV114" s="1010" t="s">
        <v>69</v>
      </c>
      <c r="DW114" s="1011"/>
      <c r="DX114" s="1011"/>
      <c r="DY114" s="1011"/>
      <c r="DZ114" s="1012"/>
    </row>
    <row r="115" spans="1:130" s="102" customFormat="1" ht="26.25" customHeight="1" x14ac:dyDescent="0.15">
      <c r="A115" s="1002"/>
      <c r="B115" s="1003"/>
      <c r="C115" s="998" t="s">
        <v>399</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v>101214</v>
      </c>
      <c r="AB115" s="982"/>
      <c r="AC115" s="982"/>
      <c r="AD115" s="982"/>
      <c r="AE115" s="983"/>
      <c r="AF115" s="984">
        <v>24031</v>
      </c>
      <c r="AG115" s="982"/>
      <c r="AH115" s="982"/>
      <c r="AI115" s="982"/>
      <c r="AJ115" s="983"/>
      <c r="AK115" s="984">
        <v>11013</v>
      </c>
      <c r="AL115" s="982"/>
      <c r="AM115" s="982"/>
      <c r="AN115" s="982"/>
      <c r="AO115" s="983"/>
      <c r="AP115" s="985">
        <v>0</v>
      </c>
      <c r="AQ115" s="986"/>
      <c r="AR115" s="986"/>
      <c r="AS115" s="986"/>
      <c r="AT115" s="987"/>
      <c r="AU115" s="948"/>
      <c r="AV115" s="949"/>
      <c r="AW115" s="949"/>
      <c r="AX115" s="949"/>
      <c r="AY115" s="949"/>
      <c r="AZ115" s="997" t="s">
        <v>400</v>
      </c>
      <c r="BA115" s="998"/>
      <c r="BB115" s="998"/>
      <c r="BC115" s="998"/>
      <c r="BD115" s="998"/>
      <c r="BE115" s="998"/>
      <c r="BF115" s="998"/>
      <c r="BG115" s="998"/>
      <c r="BH115" s="998"/>
      <c r="BI115" s="998"/>
      <c r="BJ115" s="998"/>
      <c r="BK115" s="998"/>
      <c r="BL115" s="998"/>
      <c r="BM115" s="998"/>
      <c r="BN115" s="998"/>
      <c r="BO115" s="998"/>
      <c r="BP115" s="999"/>
      <c r="BQ115" s="967" t="s">
        <v>69</v>
      </c>
      <c r="BR115" s="968"/>
      <c r="BS115" s="968"/>
      <c r="BT115" s="968"/>
      <c r="BU115" s="968"/>
      <c r="BV115" s="968" t="s">
        <v>69</v>
      </c>
      <c r="BW115" s="968"/>
      <c r="BX115" s="968"/>
      <c r="BY115" s="968"/>
      <c r="BZ115" s="968"/>
      <c r="CA115" s="968" t="s">
        <v>69</v>
      </c>
      <c r="CB115" s="968"/>
      <c r="CC115" s="968"/>
      <c r="CD115" s="968"/>
      <c r="CE115" s="968"/>
      <c r="CF115" s="962" t="s">
        <v>69</v>
      </c>
      <c r="CG115" s="963"/>
      <c r="CH115" s="963"/>
      <c r="CI115" s="963"/>
      <c r="CJ115" s="963"/>
      <c r="CK115" s="993"/>
      <c r="CL115" s="994"/>
      <c r="CM115" s="997" t="s">
        <v>401</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1006" t="s">
        <v>69</v>
      </c>
      <c r="DH115" s="1007"/>
      <c r="DI115" s="1007"/>
      <c r="DJ115" s="1007"/>
      <c r="DK115" s="1008"/>
      <c r="DL115" s="1009" t="s">
        <v>69</v>
      </c>
      <c r="DM115" s="1007"/>
      <c r="DN115" s="1007"/>
      <c r="DO115" s="1007"/>
      <c r="DP115" s="1008"/>
      <c r="DQ115" s="1009" t="s">
        <v>69</v>
      </c>
      <c r="DR115" s="1007"/>
      <c r="DS115" s="1007"/>
      <c r="DT115" s="1007"/>
      <c r="DU115" s="1008"/>
      <c r="DV115" s="1010" t="s">
        <v>69</v>
      </c>
      <c r="DW115" s="1011"/>
      <c r="DX115" s="1011"/>
      <c r="DY115" s="1011"/>
      <c r="DZ115" s="1012"/>
    </row>
    <row r="116" spans="1:130" s="102" customFormat="1" ht="26.25" customHeight="1" x14ac:dyDescent="0.15">
      <c r="A116" s="1004"/>
      <c r="B116" s="1005"/>
      <c r="C116" s="1013" t="s">
        <v>402</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6">
        <v>3</v>
      </c>
      <c r="AB116" s="1007"/>
      <c r="AC116" s="1007"/>
      <c r="AD116" s="1007"/>
      <c r="AE116" s="1008"/>
      <c r="AF116" s="1009">
        <v>3</v>
      </c>
      <c r="AG116" s="1007"/>
      <c r="AH116" s="1007"/>
      <c r="AI116" s="1007"/>
      <c r="AJ116" s="1008"/>
      <c r="AK116" s="1009" t="s">
        <v>69</v>
      </c>
      <c r="AL116" s="1007"/>
      <c r="AM116" s="1007"/>
      <c r="AN116" s="1007"/>
      <c r="AO116" s="1008"/>
      <c r="AP116" s="1010" t="s">
        <v>69</v>
      </c>
      <c r="AQ116" s="1011"/>
      <c r="AR116" s="1011"/>
      <c r="AS116" s="1011"/>
      <c r="AT116" s="1012"/>
      <c r="AU116" s="948"/>
      <c r="AV116" s="949"/>
      <c r="AW116" s="949"/>
      <c r="AX116" s="949"/>
      <c r="AY116" s="949"/>
      <c r="AZ116" s="1015" t="s">
        <v>403</v>
      </c>
      <c r="BA116" s="1016"/>
      <c r="BB116" s="1016"/>
      <c r="BC116" s="1016"/>
      <c r="BD116" s="1016"/>
      <c r="BE116" s="1016"/>
      <c r="BF116" s="1016"/>
      <c r="BG116" s="1016"/>
      <c r="BH116" s="1016"/>
      <c r="BI116" s="1016"/>
      <c r="BJ116" s="1016"/>
      <c r="BK116" s="1016"/>
      <c r="BL116" s="1016"/>
      <c r="BM116" s="1016"/>
      <c r="BN116" s="1016"/>
      <c r="BO116" s="1016"/>
      <c r="BP116" s="1017"/>
      <c r="BQ116" s="967" t="s">
        <v>69</v>
      </c>
      <c r="BR116" s="968"/>
      <c r="BS116" s="968"/>
      <c r="BT116" s="968"/>
      <c r="BU116" s="968"/>
      <c r="BV116" s="968" t="s">
        <v>69</v>
      </c>
      <c r="BW116" s="968"/>
      <c r="BX116" s="968"/>
      <c r="BY116" s="968"/>
      <c r="BZ116" s="968"/>
      <c r="CA116" s="968" t="s">
        <v>69</v>
      </c>
      <c r="CB116" s="968"/>
      <c r="CC116" s="968"/>
      <c r="CD116" s="968"/>
      <c r="CE116" s="968"/>
      <c r="CF116" s="962" t="s">
        <v>69</v>
      </c>
      <c r="CG116" s="963"/>
      <c r="CH116" s="963"/>
      <c r="CI116" s="963"/>
      <c r="CJ116" s="963"/>
      <c r="CK116" s="993"/>
      <c r="CL116" s="994"/>
      <c r="CM116" s="964" t="s">
        <v>404</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t="s">
        <v>69</v>
      </c>
      <c r="DH116" s="1007"/>
      <c r="DI116" s="1007"/>
      <c r="DJ116" s="1007"/>
      <c r="DK116" s="1008"/>
      <c r="DL116" s="1009" t="s">
        <v>69</v>
      </c>
      <c r="DM116" s="1007"/>
      <c r="DN116" s="1007"/>
      <c r="DO116" s="1007"/>
      <c r="DP116" s="1008"/>
      <c r="DQ116" s="1009" t="s">
        <v>69</v>
      </c>
      <c r="DR116" s="1007"/>
      <c r="DS116" s="1007"/>
      <c r="DT116" s="1007"/>
      <c r="DU116" s="1008"/>
      <c r="DV116" s="1010" t="s">
        <v>69</v>
      </c>
      <c r="DW116" s="1011"/>
      <c r="DX116" s="1011"/>
      <c r="DY116" s="1011"/>
      <c r="DZ116" s="1012"/>
    </row>
    <row r="117" spans="1:130" s="102" customFormat="1" ht="26.25" customHeight="1" x14ac:dyDescent="0.15">
      <c r="A117" s="952" t="s">
        <v>127</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405</v>
      </c>
      <c r="Z117" s="934"/>
      <c r="AA117" s="1024">
        <v>10267315</v>
      </c>
      <c r="AB117" s="1025"/>
      <c r="AC117" s="1025"/>
      <c r="AD117" s="1025"/>
      <c r="AE117" s="1026"/>
      <c r="AF117" s="1027">
        <v>9457399</v>
      </c>
      <c r="AG117" s="1025"/>
      <c r="AH117" s="1025"/>
      <c r="AI117" s="1025"/>
      <c r="AJ117" s="1026"/>
      <c r="AK117" s="1027">
        <v>8815470</v>
      </c>
      <c r="AL117" s="1025"/>
      <c r="AM117" s="1025"/>
      <c r="AN117" s="1025"/>
      <c r="AO117" s="1026"/>
      <c r="AP117" s="1028"/>
      <c r="AQ117" s="1029"/>
      <c r="AR117" s="1029"/>
      <c r="AS117" s="1029"/>
      <c r="AT117" s="1030"/>
      <c r="AU117" s="948"/>
      <c r="AV117" s="949"/>
      <c r="AW117" s="949"/>
      <c r="AX117" s="949"/>
      <c r="AY117" s="949"/>
      <c r="AZ117" s="1015" t="s">
        <v>406</v>
      </c>
      <c r="BA117" s="1016"/>
      <c r="BB117" s="1016"/>
      <c r="BC117" s="1016"/>
      <c r="BD117" s="1016"/>
      <c r="BE117" s="1016"/>
      <c r="BF117" s="1016"/>
      <c r="BG117" s="1016"/>
      <c r="BH117" s="1016"/>
      <c r="BI117" s="1016"/>
      <c r="BJ117" s="1016"/>
      <c r="BK117" s="1016"/>
      <c r="BL117" s="1016"/>
      <c r="BM117" s="1016"/>
      <c r="BN117" s="1016"/>
      <c r="BO117" s="1016"/>
      <c r="BP117" s="1017"/>
      <c r="BQ117" s="967" t="s">
        <v>69</v>
      </c>
      <c r="BR117" s="968"/>
      <c r="BS117" s="968"/>
      <c r="BT117" s="968"/>
      <c r="BU117" s="968"/>
      <c r="BV117" s="968" t="s">
        <v>69</v>
      </c>
      <c r="BW117" s="968"/>
      <c r="BX117" s="968"/>
      <c r="BY117" s="968"/>
      <c r="BZ117" s="968"/>
      <c r="CA117" s="968" t="s">
        <v>69</v>
      </c>
      <c r="CB117" s="968"/>
      <c r="CC117" s="968"/>
      <c r="CD117" s="968"/>
      <c r="CE117" s="968"/>
      <c r="CF117" s="962" t="s">
        <v>69</v>
      </c>
      <c r="CG117" s="963"/>
      <c r="CH117" s="963"/>
      <c r="CI117" s="963"/>
      <c r="CJ117" s="963"/>
      <c r="CK117" s="993"/>
      <c r="CL117" s="994"/>
      <c r="CM117" s="964" t="s">
        <v>407</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69</v>
      </c>
      <c r="DH117" s="1007"/>
      <c r="DI117" s="1007"/>
      <c r="DJ117" s="1007"/>
      <c r="DK117" s="1008"/>
      <c r="DL117" s="1009" t="s">
        <v>69</v>
      </c>
      <c r="DM117" s="1007"/>
      <c r="DN117" s="1007"/>
      <c r="DO117" s="1007"/>
      <c r="DP117" s="1008"/>
      <c r="DQ117" s="1009" t="s">
        <v>69</v>
      </c>
      <c r="DR117" s="1007"/>
      <c r="DS117" s="1007"/>
      <c r="DT117" s="1007"/>
      <c r="DU117" s="1008"/>
      <c r="DV117" s="1010" t="s">
        <v>69</v>
      </c>
      <c r="DW117" s="1011"/>
      <c r="DX117" s="1011"/>
      <c r="DY117" s="1011"/>
      <c r="DZ117" s="1012"/>
    </row>
    <row r="118" spans="1:130" s="102" customFormat="1" ht="26.25" customHeight="1" x14ac:dyDescent="0.15">
      <c r="A118" s="952" t="s">
        <v>380</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378</v>
      </c>
      <c r="AB118" s="933"/>
      <c r="AC118" s="933"/>
      <c r="AD118" s="933"/>
      <c r="AE118" s="934"/>
      <c r="AF118" s="932" t="s">
        <v>243</v>
      </c>
      <c r="AG118" s="933"/>
      <c r="AH118" s="933"/>
      <c r="AI118" s="933"/>
      <c r="AJ118" s="934"/>
      <c r="AK118" s="932" t="s">
        <v>242</v>
      </c>
      <c r="AL118" s="933"/>
      <c r="AM118" s="933"/>
      <c r="AN118" s="933"/>
      <c r="AO118" s="934"/>
      <c r="AP118" s="1019" t="s">
        <v>379</v>
      </c>
      <c r="AQ118" s="1020"/>
      <c r="AR118" s="1020"/>
      <c r="AS118" s="1020"/>
      <c r="AT118" s="1021"/>
      <c r="AU118" s="948"/>
      <c r="AV118" s="949"/>
      <c r="AW118" s="949"/>
      <c r="AX118" s="949"/>
      <c r="AY118" s="949"/>
      <c r="AZ118" s="1022" t="s">
        <v>408</v>
      </c>
      <c r="BA118" s="1013"/>
      <c r="BB118" s="1013"/>
      <c r="BC118" s="1013"/>
      <c r="BD118" s="1013"/>
      <c r="BE118" s="1013"/>
      <c r="BF118" s="1013"/>
      <c r="BG118" s="1013"/>
      <c r="BH118" s="1013"/>
      <c r="BI118" s="1013"/>
      <c r="BJ118" s="1013"/>
      <c r="BK118" s="1013"/>
      <c r="BL118" s="1013"/>
      <c r="BM118" s="1013"/>
      <c r="BN118" s="1013"/>
      <c r="BO118" s="1013"/>
      <c r="BP118" s="1014"/>
      <c r="BQ118" s="1045" t="s">
        <v>69</v>
      </c>
      <c r="BR118" s="1046"/>
      <c r="BS118" s="1046"/>
      <c r="BT118" s="1046"/>
      <c r="BU118" s="1046"/>
      <c r="BV118" s="1046" t="s">
        <v>69</v>
      </c>
      <c r="BW118" s="1046"/>
      <c r="BX118" s="1046"/>
      <c r="BY118" s="1046"/>
      <c r="BZ118" s="1046"/>
      <c r="CA118" s="1046" t="s">
        <v>69</v>
      </c>
      <c r="CB118" s="1046"/>
      <c r="CC118" s="1046"/>
      <c r="CD118" s="1046"/>
      <c r="CE118" s="1046"/>
      <c r="CF118" s="962" t="s">
        <v>69</v>
      </c>
      <c r="CG118" s="963"/>
      <c r="CH118" s="963"/>
      <c r="CI118" s="963"/>
      <c r="CJ118" s="963"/>
      <c r="CK118" s="993"/>
      <c r="CL118" s="994"/>
      <c r="CM118" s="964" t="s">
        <v>409</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69</v>
      </c>
      <c r="DH118" s="1007"/>
      <c r="DI118" s="1007"/>
      <c r="DJ118" s="1007"/>
      <c r="DK118" s="1008"/>
      <c r="DL118" s="1009" t="s">
        <v>69</v>
      </c>
      <c r="DM118" s="1007"/>
      <c r="DN118" s="1007"/>
      <c r="DO118" s="1007"/>
      <c r="DP118" s="1008"/>
      <c r="DQ118" s="1009" t="s">
        <v>69</v>
      </c>
      <c r="DR118" s="1007"/>
      <c r="DS118" s="1007"/>
      <c r="DT118" s="1007"/>
      <c r="DU118" s="1008"/>
      <c r="DV118" s="1010" t="s">
        <v>69</v>
      </c>
      <c r="DW118" s="1011"/>
      <c r="DX118" s="1011"/>
      <c r="DY118" s="1011"/>
      <c r="DZ118" s="1012"/>
    </row>
    <row r="119" spans="1:130" s="102" customFormat="1" ht="26.25" customHeight="1" x14ac:dyDescent="0.15">
      <c r="A119" s="1112" t="s">
        <v>384</v>
      </c>
      <c r="B119" s="992"/>
      <c r="C119" s="971" t="s">
        <v>385</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t="s">
        <v>69</v>
      </c>
      <c r="AB119" s="940"/>
      <c r="AC119" s="940"/>
      <c r="AD119" s="940"/>
      <c r="AE119" s="941"/>
      <c r="AF119" s="942" t="s">
        <v>69</v>
      </c>
      <c r="AG119" s="940"/>
      <c r="AH119" s="940"/>
      <c r="AI119" s="940"/>
      <c r="AJ119" s="941"/>
      <c r="AK119" s="942" t="s">
        <v>69</v>
      </c>
      <c r="AL119" s="940"/>
      <c r="AM119" s="940"/>
      <c r="AN119" s="940"/>
      <c r="AO119" s="941"/>
      <c r="AP119" s="943" t="s">
        <v>69</v>
      </c>
      <c r="AQ119" s="944"/>
      <c r="AR119" s="944"/>
      <c r="AS119" s="944"/>
      <c r="AT119" s="945"/>
      <c r="AU119" s="950"/>
      <c r="AV119" s="951"/>
      <c r="AW119" s="951"/>
      <c r="AX119" s="951"/>
      <c r="AY119" s="951"/>
      <c r="AZ119" s="133" t="s">
        <v>127</v>
      </c>
      <c r="BA119" s="133"/>
      <c r="BB119" s="133"/>
      <c r="BC119" s="133"/>
      <c r="BD119" s="133"/>
      <c r="BE119" s="133"/>
      <c r="BF119" s="133"/>
      <c r="BG119" s="133"/>
      <c r="BH119" s="133"/>
      <c r="BI119" s="133"/>
      <c r="BJ119" s="133"/>
      <c r="BK119" s="133"/>
      <c r="BL119" s="133"/>
      <c r="BM119" s="133"/>
      <c r="BN119" s="133"/>
      <c r="BO119" s="1023" t="s">
        <v>410</v>
      </c>
      <c r="BP119" s="1054"/>
      <c r="BQ119" s="1045">
        <v>110813805</v>
      </c>
      <c r="BR119" s="1046"/>
      <c r="BS119" s="1046"/>
      <c r="BT119" s="1046"/>
      <c r="BU119" s="1046"/>
      <c r="BV119" s="1046">
        <v>107972887</v>
      </c>
      <c r="BW119" s="1046"/>
      <c r="BX119" s="1046"/>
      <c r="BY119" s="1046"/>
      <c r="BZ119" s="1046"/>
      <c r="CA119" s="1046">
        <v>105008570</v>
      </c>
      <c r="CB119" s="1046"/>
      <c r="CC119" s="1046"/>
      <c r="CD119" s="1046"/>
      <c r="CE119" s="1046"/>
      <c r="CF119" s="1047"/>
      <c r="CG119" s="1048"/>
      <c r="CH119" s="1048"/>
      <c r="CI119" s="1048"/>
      <c r="CJ119" s="1049"/>
      <c r="CK119" s="995"/>
      <c r="CL119" s="996"/>
      <c r="CM119" s="1050" t="s">
        <v>411</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53">
        <v>1703765</v>
      </c>
      <c r="DH119" s="1032"/>
      <c r="DI119" s="1032"/>
      <c r="DJ119" s="1032"/>
      <c r="DK119" s="1033"/>
      <c r="DL119" s="1031">
        <v>1688730</v>
      </c>
      <c r="DM119" s="1032"/>
      <c r="DN119" s="1032"/>
      <c r="DO119" s="1032"/>
      <c r="DP119" s="1033"/>
      <c r="DQ119" s="1031">
        <v>1648359</v>
      </c>
      <c r="DR119" s="1032"/>
      <c r="DS119" s="1032"/>
      <c r="DT119" s="1032"/>
      <c r="DU119" s="1033"/>
      <c r="DV119" s="1034">
        <v>5.4</v>
      </c>
      <c r="DW119" s="1035"/>
      <c r="DX119" s="1035"/>
      <c r="DY119" s="1035"/>
      <c r="DZ119" s="1036"/>
    </row>
    <row r="120" spans="1:130" s="102" customFormat="1" ht="26.25" customHeight="1" x14ac:dyDescent="0.15">
      <c r="A120" s="1113"/>
      <c r="B120" s="994"/>
      <c r="C120" s="964" t="s">
        <v>388</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v>41404</v>
      </c>
      <c r="AB120" s="1007"/>
      <c r="AC120" s="1007"/>
      <c r="AD120" s="1007"/>
      <c r="AE120" s="1008"/>
      <c r="AF120" s="1009">
        <v>23715</v>
      </c>
      <c r="AG120" s="1007"/>
      <c r="AH120" s="1007"/>
      <c r="AI120" s="1007"/>
      <c r="AJ120" s="1008"/>
      <c r="AK120" s="1009">
        <v>10684</v>
      </c>
      <c r="AL120" s="1007"/>
      <c r="AM120" s="1007"/>
      <c r="AN120" s="1007"/>
      <c r="AO120" s="1008"/>
      <c r="AP120" s="1010">
        <v>0</v>
      </c>
      <c r="AQ120" s="1011"/>
      <c r="AR120" s="1011"/>
      <c r="AS120" s="1011"/>
      <c r="AT120" s="1012"/>
      <c r="AU120" s="1037" t="s">
        <v>412</v>
      </c>
      <c r="AV120" s="1038"/>
      <c r="AW120" s="1038"/>
      <c r="AX120" s="1038"/>
      <c r="AY120" s="1039"/>
      <c r="AZ120" s="988" t="s">
        <v>413</v>
      </c>
      <c r="BA120" s="937"/>
      <c r="BB120" s="937"/>
      <c r="BC120" s="937"/>
      <c r="BD120" s="937"/>
      <c r="BE120" s="937"/>
      <c r="BF120" s="937"/>
      <c r="BG120" s="937"/>
      <c r="BH120" s="937"/>
      <c r="BI120" s="937"/>
      <c r="BJ120" s="937"/>
      <c r="BK120" s="937"/>
      <c r="BL120" s="937"/>
      <c r="BM120" s="937"/>
      <c r="BN120" s="937"/>
      <c r="BO120" s="937"/>
      <c r="BP120" s="938"/>
      <c r="BQ120" s="974">
        <v>11998779</v>
      </c>
      <c r="BR120" s="975"/>
      <c r="BS120" s="975"/>
      <c r="BT120" s="975"/>
      <c r="BU120" s="975"/>
      <c r="BV120" s="975">
        <v>12971511</v>
      </c>
      <c r="BW120" s="975"/>
      <c r="BX120" s="975"/>
      <c r="BY120" s="975"/>
      <c r="BZ120" s="975"/>
      <c r="CA120" s="975">
        <v>13566197</v>
      </c>
      <c r="CB120" s="975"/>
      <c r="CC120" s="975"/>
      <c r="CD120" s="975"/>
      <c r="CE120" s="975"/>
      <c r="CF120" s="989">
        <v>44.8</v>
      </c>
      <c r="CG120" s="990"/>
      <c r="CH120" s="990"/>
      <c r="CI120" s="990"/>
      <c r="CJ120" s="990"/>
      <c r="CK120" s="1055" t="s">
        <v>414</v>
      </c>
      <c r="CL120" s="1056"/>
      <c r="CM120" s="1056"/>
      <c r="CN120" s="1056"/>
      <c r="CO120" s="1057"/>
      <c r="CP120" s="1063" t="s">
        <v>349</v>
      </c>
      <c r="CQ120" s="1064"/>
      <c r="CR120" s="1064"/>
      <c r="CS120" s="1064"/>
      <c r="CT120" s="1064"/>
      <c r="CU120" s="1064"/>
      <c r="CV120" s="1064"/>
      <c r="CW120" s="1064"/>
      <c r="CX120" s="1064"/>
      <c r="CY120" s="1064"/>
      <c r="CZ120" s="1064"/>
      <c r="DA120" s="1064"/>
      <c r="DB120" s="1064"/>
      <c r="DC120" s="1064"/>
      <c r="DD120" s="1064"/>
      <c r="DE120" s="1064"/>
      <c r="DF120" s="1065"/>
      <c r="DG120" s="974">
        <v>20737366</v>
      </c>
      <c r="DH120" s="975"/>
      <c r="DI120" s="975"/>
      <c r="DJ120" s="975"/>
      <c r="DK120" s="975"/>
      <c r="DL120" s="975">
        <v>19610282</v>
      </c>
      <c r="DM120" s="975"/>
      <c r="DN120" s="975"/>
      <c r="DO120" s="975"/>
      <c r="DP120" s="975"/>
      <c r="DQ120" s="975">
        <v>18378635</v>
      </c>
      <c r="DR120" s="975"/>
      <c r="DS120" s="975"/>
      <c r="DT120" s="975"/>
      <c r="DU120" s="975"/>
      <c r="DV120" s="976">
        <v>60.7</v>
      </c>
      <c r="DW120" s="976"/>
      <c r="DX120" s="976"/>
      <c r="DY120" s="976"/>
      <c r="DZ120" s="977"/>
    </row>
    <row r="121" spans="1:130" s="102" customFormat="1" ht="26.25" customHeight="1" x14ac:dyDescent="0.15">
      <c r="A121" s="1113"/>
      <c r="B121" s="994"/>
      <c r="C121" s="1015" t="s">
        <v>415</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6" t="s">
        <v>69</v>
      </c>
      <c r="AB121" s="1007"/>
      <c r="AC121" s="1007"/>
      <c r="AD121" s="1007"/>
      <c r="AE121" s="1008"/>
      <c r="AF121" s="1009" t="s">
        <v>69</v>
      </c>
      <c r="AG121" s="1007"/>
      <c r="AH121" s="1007"/>
      <c r="AI121" s="1007"/>
      <c r="AJ121" s="1008"/>
      <c r="AK121" s="1009" t="s">
        <v>69</v>
      </c>
      <c r="AL121" s="1007"/>
      <c r="AM121" s="1007"/>
      <c r="AN121" s="1007"/>
      <c r="AO121" s="1008"/>
      <c r="AP121" s="1010" t="s">
        <v>69</v>
      </c>
      <c r="AQ121" s="1011"/>
      <c r="AR121" s="1011"/>
      <c r="AS121" s="1011"/>
      <c r="AT121" s="1012"/>
      <c r="AU121" s="1040"/>
      <c r="AV121" s="1041"/>
      <c r="AW121" s="1041"/>
      <c r="AX121" s="1041"/>
      <c r="AY121" s="1042"/>
      <c r="AZ121" s="997" t="s">
        <v>416</v>
      </c>
      <c r="BA121" s="998"/>
      <c r="BB121" s="998"/>
      <c r="BC121" s="998"/>
      <c r="BD121" s="998"/>
      <c r="BE121" s="998"/>
      <c r="BF121" s="998"/>
      <c r="BG121" s="998"/>
      <c r="BH121" s="998"/>
      <c r="BI121" s="998"/>
      <c r="BJ121" s="998"/>
      <c r="BK121" s="998"/>
      <c r="BL121" s="998"/>
      <c r="BM121" s="998"/>
      <c r="BN121" s="998"/>
      <c r="BO121" s="998"/>
      <c r="BP121" s="999"/>
      <c r="BQ121" s="967">
        <v>20689048</v>
      </c>
      <c r="BR121" s="968"/>
      <c r="BS121" s="968"/>
      <c r="BT121" s="968"/>
      <c r="BU121" s="968"/>
      <c r="BV121" s="968">
        <v>21115503</v>
      </c>
      <c r="BW121" s="968"/>
      <c r="BX121" s="968"/>
      <c r="BY121" s="968"/>
      <c r="BZ121" s="968"/>
      <c r="CA121" s="968">
        <v>21122552</v>
      </c>
      <c r="CB121" s="968"/>
      <c r="CC121" s="968"/>
      <c r="CD121" s="968"/>
      <c r="CE121" s="968"/>
      <c r="CF121" s="962">
        <v>69.8</v>
      </c>
      <c r="CG121" s="963"/>
      <c r="CH121" s="963"/>
      <c r="CI121" s="963"/>
      <c r="CJ121" s="963"/>
      <c r="CK121" s="1058"/>
      <c r="CL121" s="1059"/>
      <c r="CM121" s="1059"/>
      <c r="CN121" s="1059"/>
      <c r="CO121" s="1060"/>
      <c r="CP121" s="1068" t="s">
        <v>352</v>
      </c>
      <c r="CQ121" s="1069"/>
      <c r="CR121" s="1069"/>
      <c r="CS121" s="1069"/>
      <c r="CT121" s="1069"/>
      <c r="CU121" s="1069"/>
      <c r="CV121" s="1069"/>
      <c r="CW121" s="1069"/>
      <c r="CX121" s="1069"/>
      <c r="CY121" s="1069"/>
      <c r="CZ121" s="1069"/>
      <c r="DA121" s="1069"/>
      <c r="DB121" s="1069"/>
      <c r="DC121" s="1069"/>
      <c r="DD121" s="1069"/>
      <c r="DE121" s="1069"/>
      <c r="DF121" s="1070"/>
      <c r="DG121" s="967">
        <v>1857782</v>
      </c>
      <c r="DH121" s="968"/>
      <c r="DI121" s="968"/>
      <c r="DJ121" s="968"/>
      <c r="DK121" s="968"/>
      <c r="DL121" s="968">
        <v>1777133</v>
      </c>
      <c r="DM121" s="968"/>
      <c r="DN121" s="968"/>
      <c r="DO121" s="968"/>
      <c r="DP121" s="968"/>
      <c r="DQ121" s="968">
        <v>1661391</v>
      </c>
      <c r="DR121" s="968"/>
      <c r="DS121" s="968"/>
      <c r="DT121" s="968"/>
      <c r="DU121" s="968"/>
      <c r="DV121" s="969">
        <v>5.5</v>
      </c>
      <c r="DW121" s="969"/>
      <c r="DX121" s="969"/>
      <c r="DY121" s="969"/>
      <c r="DZ121" s="970"/>
    </row>
    <row r="122" spans="1:130" s="102" customFormat="1" ht="26.25" customHeight="1" x14ac:dyDescent="0.15">
      <c r="A122" s="1113"/>
      <c r="B122" s="994"/>
      <c r="C122" s="964" t="s">
        <v>398</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t="s">
        <v>69</v>
      </c>
      <c r="AB122" s="1007"/>
      <c r="AC122" s="1007"/>
      <c r="AD122" s="1007"/>
      <c r="AE122" s="1008"/>
      <c r="AF122" s="1009" t="s">
        <v>69</v>
      </c>
      <c r="AG122" s="1007"/>
      <c r="AH122" s="1007"/>
      <c r="AI122" s="1007"/>
      <c r="AJ122" s="1008"/>
      <c r="AK122" s="1009" t="s">
        <v>69</v>
      </c>
      <c r="AL122" s="1007"/>
      <c r="AM122" s="1007"/>
      <c r="AN122" s="1007"/>
      <c r="AO122" s="1008"/>
      <c r="AP122" s="1010" t="s">
        <v>69</v>
      </c>
      <c r="AQ122" s="1011"/>
      <c r="AR122" s="1011"/>
      <c r="AS122" s="1011"/>
      <c r="AT122" s="1012"/>
      <c r="AU122" s="1040"/>
      <c r="AV122" s="1041"/>
      <c r="AW122" s="1041"/>
      <c r="AX122" s="1041"/>
      <c r="AY122" s="1042"/>
      <c r="AZ122" s="1022" t="s">
        <v>417</v>
      </c>
      <c r="BA122" s="1013"/>
      <c r="BB122" s="1013"/>
      <c r="BC122" s="1013"/>
      <c r="BD122" s="1013"/>
      <c r="BE122" s="1013"/>
      <c r="BF122" s="1013"/>
      <c r="BG122" s="1013"/>
      <c r="BH122" s="1013"/>
      <c r="BI122" s="1013"/>
      <c r="BJ122" s="1013"/>
      <c r="BK122" s="1013"/>
      <c r="BL122" s="1013"/>
      <c r="BM122" s="1013"/>
      <c r="BN122" s="1013"/>
      <c r="BO122" s="1013"/>
      <c r="BP122" s="1014"/>
      <c r="BQ122" s="1045">
        <v>67411137</v>
      </c>
      <c r="BR122" s="1046"/>
      <c r="BS122" s="1046"/>
      <c r="BT122" s="1046"/>
      <c r="BU122" s="1046"/>
      <c r="BV122" s="1046">
        <v>65257635</v>
      </c>
      <c r="BW122" s="1046"/>
      <c r="BX122" s="1046"/>
      <c r="BY122" s="1046"/>
      <c r="BZ122" s="1046"/>
      <c r="CA122" s="1046">
        <v>63856126</v>
      </c>
      <c r="CB122" s="1046"/>
      <c r="CC122" s="1046"/>
      <c r="CD122" s="1046"/>
      <c r="CE122" s="1046"/>
      <c r="CF122" s="1066">
        <v>210.9</v>
      </c>
      <c r="CG122" s="1067"/>
      <c r="CH122" s="1067"/>
      <c r="CI122" s="1067"/>
      <c r="CJ122" s="1067"/>
      <c r="CK122" s="1058"/>
      <c r="CL122" s="1059"/>
      <c r="CM122" s="1059"/>
      <c r="CN122" s="1059"/>
      <c r="CO122" s="1060"/>
      <c r="CP122" s="1068" t="s">
        <v>346</v>
      </c>
      <c r="CQ122" s="1069"/>
      <c r="CR122" s="1069"/>
      <c r="CS122" s="1069"/>
      <c r="CT122" s="1069"/>
      <c r="CU122" s="1069"/>
      <c r="CV122" s="1069"/>
      <c r="CW122" s="1069"/>
      <c r="CX122" s="1069"/>
      <c r="CY122" s="1069"/>
      <c r="CZ122" s="1069"/>
      <c r="DA122" s="1069"/>
      <c r="DB122" s="1069"/>
      <c r="DC122" s="1069"/>
      <c r="DD122" s="1069"/>
      <c r="DE122" s="1069"/>
      <c r="DF122" s="1070"/>
      <c r="DG122" s="967">
        <v>105647</v>
      </c>
      <c r="DH122" s="968"/>
      <c r="DI122" s="968"/>
      <c r="DJ122" s="968"/>
      <c r="DK122" s="968"/>
      <c r="DL122" s="968">
        <v>122952</v>
      </c>
      <c r="DM122" s="968"/>
      <c r="DN122" s="968"/>
      <c r="DO122" s="968"/>
      <c r="DP122" s="968"/>
      <c r="DQ122" s="968">
        <v>109081</v>
      </c>
      <c r="DR122" s="968"/>
      <c r="DS122" s="968"/>
      <c r="DT122" s="968"/>
      <c r="DU122" s="968"/>
      <c r="DV122" s="969">
        <v>0.4</v>
      </c>
      <c r="DW122" s="969"/>
      <c r="DX122" s="969"/>
      <c r="DY122" s="969"/>
      <c r="DZ122" s="970"/>
    </row>
    <row r="123" spans="1:130" s="102" customFormat="1" ht="26.25" customHeight="1" x14ac:dyDescent="0.15">
      <c r="A123" s="1113"/>
      <c r="B123" s="994"/>
      <c r="C123" s="964" t="s">
        <v>404</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v>1420</v>
      </c>
      <c r="AB123" s="1007"/>
      <c r="AC123" s="1007"/>
      <c r="AD123" s="1007"/>
      <c r="AE123" s="1008"/>
      <c r="AF123" s="1009">
        <v>101</v>
      </c>
      <c r="AG123" s="1007"/>
      <c r="AH123" s="1007"/>
      <c r="AI123" s="1007"/>
      <c r="AJ123" s="1008"/>
      <c r="AK123" s="1009">
        <v>85</v>
      </c>
      <c r="AL123" s="1007"/>
      <c r="AM123" s="1007"/>
      <c r="AN123" s="1007"/>
      <c r="AO123" s="1008"/>
      <c r="AP123" s="1010">
        <v>0</v>
      </c>
      <c r="AQ123" s="1011"/>
      <c r="AR123" s="1011"/>
      <c r="AS123" s="1011"/>
      <c r="AT123" s="1012"/>
      <c r="AU123" s="1043"/>
      <c r="AV123" s="1044"/>
      <c r="AW123" s="1044"/>
      <c r="AX123" s="1044"/>
      <c r="AY123" s="1044"/>
      <c r="AZ123" s="133" t="s">
        <v>127</v>
      </c>
      <c r="BA123" s="133"/>
      <c r="BB123" s="133"/>
      <c r="BC123" s="133"/>
      <c r="BD123" s="133"/>
      <c r="BE123" s="133"/>
      <c r="BF123" s="133"/>
      <c r="BG123" s="133"/>
      <c r="BH123" s="133"/>
      <c r="BI123" s="133"/>
      <c r="BJ123" s="133"/>
      <c r="BK123" s="133"/>
      <c r="BL123" s="133"/>
      <c r="BM123" s="133"/>
      <c r="BN123" s="133"/>
      <c r="BO123" s="1023" t="s">
        <v>418</v>
      </c>
      <c r="BP123" s="1054"/>
      <c r="BQ123" s="1084">
        <v>100098964</v>
      </c>
      <c r="BR123" s="1085"/>
      <c r="BS123" s="1085"/>
      <c r="BT123" s="1085"/>
      <c r="BU123" s="1085"/>
      <c r="BV123" s="1085">
        <v>99344649</v>
      </c>
      <c r="BW123" s="1085"/>
      <c r="BX123" s="1085"/>
      <c r="BY123" s="1085"/>
      <c r="BZ123" s="1085"/>
      <c r="CA123" s="1085">
        <v>98544875</v>
      </c>
      <c r="CB123" s="1085"/>
      <c r="CC123" s="1085"/>
      <c r="CD123" s="1085"/>
      <c r="CE123" s="1085"/>
      <c r="CF123" s="1047"/>
      <c r="CG123" s="1048"/>
      <c r="CH123" s="1048"/>
      <c r="CI123" s="1048"/>
      <c r="CJ123" s="1049"/>
      <c r="CK123" s="1058"/>
      <c r="CL123" s="1059"/>
      <c r="CM123" s="1059"/>
      <c r="CN123" s="1059"/>
      <c r="CO123" s="1060"/>
      <c r="CP123" s="1068" t="s">
        <v>348</v>
      </c>
      <c r="CQ123" s="1069"/>
      <c r="CR123" s="1069"/>
      <c r="CS123" s="1069"/>
      <c r="CT123" s="1069"/>
      <c r="CU123" s="1069"/>
      <c r="CV123" s="1069"/>
      <c r="CW123" s="1069"/>
      <c r="CX123" s="1069"/>
      <c r="CY123" s="1069"/>
      <c r="CZ123" s="1069"/>
      <c r="DA123" s="1069"/>
      <c r="DB123" s="1069"/>
      <c r="DC123" s="1069"/>
      <c r="DD123" s="1069"/>
      <c r="DE123" s="1069"/>
      <c r="DF123" s="1070"/>
      <c r="DG123" s="1006">
        <v>39322</v>
      </c>
      <c r="DH123" s="1007"/>
      <c r="DI123" s="1007"/>
      <c r="DJ123" s="1007"/>
      <c r="DK123" s="1008"/>
      <c r="DL123" s="1009">
        <v>36258</v>
      </c>
      <c r="DM123" s="1007"/>
      <c r="DN123" s="1007"/>
      <c r="DO123" s="1007"/>
      <c r="DP123" s="1008"/>
      <c r="DQ123" s="1009">
        <v>31010</v>
      </c>
      <c r="DR123" s="1007"/>
      <c r="DS123" s="1007"/>
      <c r="DT123" s="1007"/>
      <c r="DU123" s="1008"/>
      <c r="DV123" s="1010">
        <v>0.1</v>
      </c>
      <c r="DW123" s="1011"/>
      <c r="DX123" s="1011"/>
      <c r="DY123" s="1011"/>
      <c r="DZ123" s="1012"/>
    </row>
    <row r="124" spans="1:130" s="102" customFormat="1" ht="26.25" customHeight="1" thickBot="1" x14ac:dyDescent="0.2">
      <c r="A124" s="1113"/>
      <c r="B124" s="994"/>
      <c r="C124" s="964" t="s">
        <v>407</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t="s">
        <v>69</v>
      </c>
      <c r="AB124" s="1007"/>
      <c r="AC124" s="1007"/>
      <c r="AD124" s="1007"/>
      <c r="AE124" s="1008"/>
      <c r="AF124" s="1009" t="s">
        <v>69</v>
      </c>
      <c r="AG124" s="1007"/>
      <c r="AH124" s="1007"/>
      <c r="AI124" s="1007"/>
      <c r="AJ124" s="1008"/>
      <c r="AK124" s="1009" t="s">
        <v>69</v>
      </c>
      <c r="AL124" s="1007"/>
      <c r="AM124" s="1007"/>
      <c r="AN124" s="1007"/>
      <c r="AO124" s="1008"/>
      <c r="AP124" s="1010" t="s">
        <v>69</v>
      </c>
      <c r="AQ124" s="1011"/>
      <c r="AR124" s="1011"/>
      <c r="AS124" s="1011"/>
      <c r="AT124" s="1012"/>
      <c r="AU124" s="1080" t="s">
        <v>419</v>
      </c>
      <c r="AV124" s="1081"/>
      <c r="AW124" s="1081"/>
      <c r="AX124" s="1081"/>
      <c r="AY124" s="1081"/>
      <c r="AZ124" s="1081"/>
      <c r="BA124" s="1081"/>
      <c r="BB124" s="1081"/>
      <c r="BC124" s="1081"/>
      <c r="BD124" s="1081"/>
      <c r="BE124" s="1081"/>
      <c r="BF124" s="1081"/>
      <c r="BG124" s="1081"/>
      <c r="BH124" s="1081"/>
      <c r="BI124" s="1081"/>
      <c r="BJ124" s="1081"/>
      <c r="BK124" s="1081"/>
      <c r="BL124" s="1081"/>
      <c r="BM124" s="1081"/>
      <c r="BN124" s="1081"/>
      <c r="BO124" s="1081"/>
      <c r="BP124" s="1082"/>
      <c r="BQ124" s="1083">
        <v>35.700000000000003</v>
      </c>
      <c r="BR124" s="1076"/>
      <c r="BS124" s="1076"/>
      <c r="BT124" s="1076"/>
      <c r="BU124" s="1076"/>
      <c r="BV124" s="1076">
        <v>28.5</v>
      </c>
      <c r="BW124" s="1076"/>
      <c r="BX124" s="1076"/>
      <c r="BY124" s="1076"/>
      <c r="BZ124" s="1076"/>
      <c r="CA124" s="1076">
        <v>21.3</v>
      </c>
      <c r="CB124" s="1076"/>
      <c r="CC124" s="1076"/>
      <c r="CD124" s="1076"/>
      <c r="CE124" s="1076"/>
      <c r="CF124" s="1077"/>
      <c r="CG124" s="1078"/>
      <c r="CH124" s="1078"/>
      <c r="CI124" s="1078"/>
      <c r="CJ124" s="1079"/>
      <c r="CK124" s="1061"/>
      <c r="CL124" s="1061"/>
      <c r="CM124" s="1061"/>
      <c r="CN124" s="1061"/>
      <c r="CO124" s="1062"/>
      <c r="CP124" s="1068" t="s">
        <v>420</v>
      </c>
      <c r="CQ124" s="1069"/>
      <c r="CR124" s="1069"/>
      <c r="CS124" s="1069"/>
      <c r="CT124" s="1069"/>
      <c r="CU124" s="1069"/>
      <c r="CV124" s="1069"/>
      <c r="CW124" s="1069"/>
      <c r="CX124" s="1069"/>
      <c r="CY124" s="1069"/>
      <c r="CZ124" s="1069"/>
      <c r="DA124" s="1069"/>
      <c r="DB124" s="1069"/>
      <c r="DC124" s="1069"/>
      <c r="DD124" s="1069"/>
      <c r="DE124" s="1069"/>
      <c r="DF124" s="1070"/>
      <c r="DG124" s="1053">
        <v>5090</v>
      </c>
      <c r="DH124" s="1032"/>
      <c r="DI124" s="1032"/>
      <c r="DJ124" s="1032"/>
      <c r="DK124" s="1033"/>
      <c r="DL124" s="1031">
        <v>2634</v>
      </c>
      <c r="DM124" s="1032"/>
      <c r="DN124" s="1032"/>
      <c r="DO124" s="1032"/>
      <c r="DP124" s="1033"/>
      <c r="DQ124" s="1031" t="s">
        <v>69</v>
      </c>
      <c r="DR124" s="1032"/>
      <c r="DS124" s="1032"/>
      <c r="DT124" s="1032"/>
      <c r="DU124" s="1033"/>
      <c r="DV124" s="1034" t="s">
        <v>69</v>
      </c>
      <c r="DW124" s="1035"/>
      <c r="DX124" s="1035"/>
      <c r="DY124" s="1035"/>
      <c r="DZ124" s="1036"/>
    </row>
    <row r="125" spans="1:130" s="102" customFormat="1" ht="26.25" customHeight="1" x14ac:dyDescent="0.15">
      <c r="A125" s="1113"/>
      <c r="B125" s="994"/>
      <c r="C125" s="964" t="s">
        <v>409</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t="s">
        <v>69</v>
      </c>
      <c r="AB125" s="1007"/>
      <c r="AC125" s="1007"/>
      <c r="AD125" s="1007"/>
      <c r="AE125" s="1008"/>
      <c r="AF125" s="1009" t="s">
        <v>69</v>
      </c>
      <c r="AG125" s="1007"/>
      <c r="AH125" s="1007"/>
      <c r="AI125" s="1007"/>
      <c r="AJ125" s="1008"/>
      <c r="AK125" s="1009" t="s">
        <v>69</v>
      </c>
      <c r="AL125" s="1007"/>
      <c r="AM125" s="1007"/>
      <c r="AN125" s="1007"/>
      <c r="AO125" s="1008"/>
      <c r="AP125" s="1010" t="s">
        <v>69</v>
      </c>
      <c r="AQ125" s="1011"/>
      <c r="AR125" s="1011"/>
      <c r="AS125" s="1011"/>
      <c r="AT125" s="101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1" t="s">
        <v>421</v>
      </c>
      <c r="CL125" s="1056"/>
      <c r="CM125" s="1056"/>
      <c r="CN125" s="1056"/>
      <c r="CO125" s="1057"/>
      <c r="CP125" s="988" t="s">
        <v>422</v>
      </c>
      <c r="CQ125" s="937"/>
      <c r="CR125" s="937"/>
      <c r="CS125" s="937"/>
      <c r="CT125" s="937"/>
      <c r="CU125" s="937"/>
      <c r="CV125" s="937"/>
      <c r="CW125" s="937"/>
      <c r="CX125" s="937"/>
      <c r="CY125" s="937"/>
      <c r="CZ125" s="937"/>
      <c r="DA125" s="937"/>
      <c r="DB125" s="937"/>
      <c r="DC125" s="937"/>
      <c r="DD125" s="937"/>
      <c r="DE125" s="937"/>
      <c r="DF125" s="938"/>
      <c r="DG125" s="974" t="s">
        <v>69</v>
      </c>
      <c r="DH125" s="975"/>
      <c r="DI125" s="975"/>
      <c r="DJ125" s="975"/>
      <c r="DK125" s="975"/>
      <c r="DL125" s="975" t="s">
        <v>69</v>
      </c>
      <c r="DM125" s="975"/>
      <c r="DN125" s="975"/>
      <c r="DO125" s="975"/>
      <c r="DP125" s="975"/>
      <c r="DQ125" s="975" t="s">
        <v>69</v>
      </c>
      <c r="DR125" s="975"/>
      <c r="DS125" s="975"/>
      <c r="DT125" s="975"/>
      <c r="DU125" s="975"/>
      <c r="DV125" s="976" t="s">
        <v>69</v>
      </c>
      <c r="DW125" s="976"/>
      <c r="DX125" s="976"/>
      <c r="DY125" s="976"/>
      <c r="DZ125" s="977"/>
    </row>
    <row r="126" spans="1:130" s="102" customFormat="1" ht="26.25" customHeight="1" thickBot="1" x14ac:dyDescent="0.2">
      <c r="A126" s="1113"/>
      <c r="B126" s="994"/>
      <c r="C126" s="964" t="s">
        <v>411</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v>58171</v>
      </c>
      <c r="AB126" s="1007"/>
      <c r="AC126" s="1007"/>
      <c r="AD126" s="1007"/>
      <c r="AE126" s="1008"/>
      <c r="AF126" s="1009" t="s">
        <v>69</v>
      </c>
      <c r="AG126" s="1007"/>
      <c r="AH126" s="1007"/>
      <c r="AI126" s="1007"/>
      <c r="AJ126" s="1008"/>
      <c r="AK126" s="1009" t="s">
        <v>69</v>
      </c>
      <c r="AL126" s="1007"/>
      <c r="AM126" s="1007"/>
      <c r="AN126" s="1007"/>
      <c r="AO126" s="1008"/>
      <c r="AP126" s="1010" t="s">
        <v>69</v>
      </c>
      <c r="AQ126" s="1011"/>
      <c r="AR126" s="1011"/>
      <c r="AS126" s="1011"/>
      <c r="AT126" s="101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2"/>
      <c r="CL126" s="1059"/>
      <c r="CM126" s="1059"/>
      <c r="CN126" s="1059"/>
      <c r="CO126" s="1060"/>
      <c r="CP126" s="997" t="s">
        <v>423</v>
      </c>
      <c r="CQ126" s="998"/>
      <c r="CR126" s="998"/>
      <c r="CS126" s="998"/>
      <c r="CT126" s="998"/>
      <c r="CU126" s="998"/>
      <c r="CV126" s="998"/>
      <c r="CW126" s="998"/>
      <c r="CX126" s="998"/>
      <c r="CY126" s="998"/>
      <c r="CZ126" s="998"/>
      <c r="DA126" s="998"/>
      <c r="DB126" s="998"/>
      <c r="DC126" s="998"/>
      <c r="DD126" s="998"/>
      <c r="DE126" s="998"/>
      <c r="DF126" s="999"/>
      <c r="DG126" s="967" t="s">
        <v>69</v>
      </c>
      <c r="DH126" s="968"/>
      <c r="DI126" s="968"/>
      <c r="DJ126" s="968"/>
      <c r="DK126" s="968"/>
      <c r="DL126" s="968" t="s">
        <v>69</v>
      </c>
      <c r="DM126" s="968"/>
      <c r="DN126" s="968"/>
      <c r="DO126" s="968"/>
      <c r="DP126" s="968"/>
      <c r="DQ126" s="968" t="s">
        <v>69</v>
      </c>
      <c r="DR126" s="968"/>
      <c r="DS126" s="968"/>
      <c r="DT126" s="968"/>
      <c r="DU126" s="968"/>
      <c r="DV126" s="969" t="s">
        <v>69</v>
      </c>
      <c r="DW126" s="969"/>
      <c r="DX126" s="969"/>
      <c r="DY126" s="969"/>
      <c r="DZ126" s="970"/>
    </row>
    <row r="127" spans="1:130" s="102" customFormat="1" ht="26.25" customHeight="1" x14ac:dyDescent="0.15">
      <c r="A127" s="1114"/>
      <c r="B127" s="996"/>
      <c r="C127" s="1050" t="s">
        <v>424</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06">
        <v>219</v>
      </c>
      <c r="AB127" s="1007"/>
      <c r="AC127" s="1007"/>
      <c r="AD127" s="1007"/>
      <c r="AE127" s="1008"/>
      <c r="AF127" s="1009">
        <v>215</v>
      </c>
      <c r="AG127" s="1007"/>
      <c r="AH127" s="1007"/>
      <c r="AI127" s="1007"/>
      <c r="AJ127" s="1008"/>
      <c r="AK127" s="1009">
        <v>244</v>
      </c>
      <c r="AL127" s="1007"/>
      <c r="AM127" s="1007"/>
      <c r="AN127" s="1007"/>
      <c r="AO127" s="1008"/>
      <c r="AP127" s="1010">
        <v>0</v>
      </c>
      <c r="AQ127" s="1011"/>
      <c r="AR127" s="1011"/>
      <c r="AS127" s="1011"/>
      <c r="AT127" s="1012"/>
      <c r="AU127" s="138"/>
      <c r="AV127" s="138"/>
      <c r="AW127" s="138"/>
      <c r="AX127" s="1086" t="s">
        <v>425</v>
      </c>
      <c r="AY127" s="1087"/>
      <c r="AZ127" s="1087"/>
      <c r="BA127" s="1087"/>
      <c r="BB127" s="1087"/>
      <c r="BC127" s="1087"/>
      <c r="BD127" s="1087"/>
      <c r="BE127" s="1088"/>
      <c r="BF127" s="1089" t="s">
        <v>426</v>
      </c>
      <c r="BG127" s="1087"/>
      <c r="BH127" s="1087"/>
      <c r="BI127" s="1087"/>
      <c r="BJ127" s="1087"/>
      <c r="BK127" s="1087"/>
      <c r="BL127" s="1088"/>
      <c r="BM127" s="1089" t="s">
        <v>427</v>
      </c>
      <c r="BN127" s="1087"/>
      <c r="BO127" s="1087"/>
      <c r="BP127" s="1087"/>
      <c r="BQ127" s="1087"/>
      <c r="BR127" s="1087"/>
      <c r="BS127" s="1088"/>
      <c r="BT127" s="1089" t="s">
        <v>428</v>
      </c>
      <c r="BU127" s="1087"/>
      <c r="BV127" s="1087"/>
      <c r="BW127" s="1087"/>
      <c r="BX127" s="1087"/>
      <c r="BY127" s="1087"/>
      <c r="BZ127" s="1111"/>
      <c r="CA127" s="138"/>
      <c r="CB127" s="138"/>
      <c r="CC127" s="138"/>
      <c r="CD127" s="139"/>
      <c r="CE127" s="139"/>
      <c r="CF127" s="139"/>
      <c r="CG127" s="136"/>
      <c r="CH127" s="136"/>
      <c r="CI127" s="136"/>
      <c r="CJ127" s="137"/>
      <c r="CK127" s="1072"/>
      <c r="CL127" s="1059"/>
      <c r="CM127" s="1059"/>
      <c r="CN127" s="1059"/>
      <c r="CO127" s="1060"/>
      <c r="CP127" s="997" t="s">
        <v>429</v>
      </c>
      <c r="CQ127" s="998"/>
      <c r="CR127" s="998"/>
      <c r="CS127" s="998"/>
      <c r="CT127" s="998"/>
      <c r="CU127" s="998"/>
      <c r="CV127" s="998"/>
      <c r="CW127" s="998"/>
      <c r="CX127" s="998"/>
      <c r="CY127" s="998"/>
      <c r="CZ127" s="998"/>
      <c r="DA127" s="998"/>
      <c r="DB127" s="998"/>
      <c r="DC127" s="998"/>
      <c r="DD127" s="998"/>
      <c r="DE127" s="998"/>
      <c r="DF127" s="999"/>
      <c r="DG127" s="967" t="s">
        <v>69</v>
      </c>
      <c r="DH127" s="968"/>
      <c r="DI127" s="968"/>
      <c r="DJ127" s="968"/>
      <c r="DK127" s="968"/>
      <c r="DL127" s="968" t="s">
        <v>69</v>
      </c>
      <c r="DM127" s="968"/>
      <c r="DN127" s="968"/>
      <c r="DO127" s="968"/>
      <c r="DP127" s="968"/>
      <c r="DQ127" s="968" t="s">
        <v>69</v>
      </c>
      <c r="DR127" s="968"/>
      <c r="DS127" s="968"/>
      <c r="DT127" s="968"/>
      <c r="DU127" s="968"/>
      <c r="DV127" s="969" t="s">
        <v>69</v>
      </c>
      <c r="DW127" s="969"/>
      <c r="DX127" s="969"/>
      <c r="DY127" s="969"/>
      <c r="DZ127" s="970"/>
    </row>
    <row r="128" spans="1:130" s="102" customFormat="1" ht="26.25" customHeight="1" thickBot="1" x14ac:dyDescent="0.2">
      <c r="A128" s="1097" t="s">
        <v>430</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431</v>
      </c>
      <c r="X128" s="1099"/>
      <c r="Y128" s="1099"/>
      <c r="Z128" s="1100"/>
      <c r="AA128" s="1101">
        <v>1819750</v>
      </c>
      <c r="AB128" s="1102"/>
      <c r="AC128" s="1102"/>
      <c r="AD128" s="1102"/>
      <c r="AE128" s="1103"/>
      <c r="AF128" s="1104">
        <v>1723224</v>
      </c>
      <c r="AG128" s="1102"/>
      <c r="AH128" s="1102"/>
      <c r="AI128" s="1102"/>
      <c r="AJ128" s="1103"/>
      <c r="AK128" s="1104">
        <v>1672815</v>
      </c>
      <c r="AL128" s="1102"/>
      <c r="AM128" s="1102"/>
      <c r="AN128" s="1102"/>
      <c r="AO128" s="1103"/>
      <c r="AP128" s="1105"/>
      <c r="AQ128" s="1106"/>
      <c r="AR128" s="1106"/>
      <c r="AS128" s="1106"/>
      <c r="AT128" s="1107"/>
      <c r="AU128" s="138"/>
      <c r="AV128" s="138"/>
      <c r="AW128" s="138"/>
      <c r="AX128" s="936" t="s">
        <v>432</v>
      </c>
      <c r="AY128" s="937"/>
      <c r="AZ128" s="937"/>
      <c r="BA128" s="937"/>
      <c r="BB128" s="937"/>
      <c r="BC128" s="937"/>
      <c r="BD128" s="937"/>
      <c r="BE128" s="938"/>
      <c r="BF128" s="1108" t="s">
        <v>69</v>
      </c>
      <c r="BG128" s="1109"/>
      <c r="BH128" s="1109"/>
      <c r="BI128" s="1109"/>
      <c r="BJ128" s="1109"/>
      <c r="BK128" s="1109"/>
      <c r="BL128" s="1110"/>
      <c r="BM128" s="1108">
        <v>11.56</v>
      </c>
      <c r="BN128" s="1109"/>
      <c r="BO128" s="1109"/>
      <c r="BP128" s="1109"/>
      <c r="BQ128" s="1109"/>
      <c r="BR128" s="1109"/>
      <c r="BS128" s="1110"/>
      <c r="BT128" s="1108">
        <v>20</v>
      </c>
      <c r="BU128" s="1109"/>
      <c r="BV128" s="1109"/>
      <c r="BW128" s="1109"/>
      <c r="BX128" s="1109"/>
      <c r="BY128" s="1109"/>
      <c r="BZ128" s="1127"/>
      <c r="CA128" s="139"/>
      <c r="CB128" s="139"/>
      <c r="CC128" s="139"/>
      <c r="CD128" s="139"/>
      <c r="CE128" s="139"/>
      <c r="CF128" s="139"/>
      <c r="CG128" s="136"/>
      <c r="CH128" s="136"/>
      <c r="CI128" s="136"/>
      <c r="CJ128" s="137"/>
      <c r="CK128" s="1073"/>
      <c r="CL128" s="1074"/>
      <c r="CM128" s="1074"/>
      <c r="CN128" s="1074"/>
      <c r="CO128" s="1075"/>
      <c r="CP128" s="1090" t="s">
        <v>433</v>
      </c>
      <c r="CQ128" s="1091"/>
      <c r="CR128" s="1091"/>
      <c r="CS128" s="1091"/>
      <c r="CT128" s="1091"/>
      <c r="CU128" s="1091"/>
      <c r="CV128" s="1091"/>
      <c r="CW128" s="1091"/>
      <c r="CX128" s="1091"/>
      <c r="CY128" s="1091"/>
      <c r="CZ128" s="1091"/>
      <c r="DA128" s="1091"/>
      <c r="DB128" s="1091"/>
      <c r="DC128" s="1091"/>
      <c r="DD128" s="1091"/>
      <c r="DE128" s="1091"/>
      <c r="DF128" s="1092"/>
      <c r="DG128" s="1093" t="s">
        <v>69</v>
      </c>
      <c r="DH128" s="1094"/>
      <c r="DI128" s="1094"/>
      <c r="DJ128" s="1094"/>
      <c r="DK128" s="1094"/>
      <c r="DL128" s="1094" t="s">
        <v>69</v>
      </c>
      <c r="DM128" s="1094"/>
      <c r="DN128" s="1094"/>
      <c r="DO128" s="1094"/>
      <c r="DP128" s="1094"/>
      <c r="DQ128" s="1094" t="s">
        <v>69</v>
      </c>
      <c r="DR128" s="1094"/>
      <c r="DS128" s="1094"/>
      <c r="DT128" s="1094"/>
      <c r="DU128" s="1094"/>
      <c r="DV128" s="1095" t="s">
        <v>69</v>
      </c>
      <c r="DW128" s="1095"/>
      <c r="DX128" s="1095"/>
      <c r="DY128" s="1095"/>
      <c r="DZ128" s="1096"/>
    </row>
    <row r="129" spans="1:131" s="102" customFormat="1" ht="26.25" customHeight="1" x14ac:dyDescent="0.15">
      <c r="A129" s="978" t="s">
        <v>46</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21" t="s">
        <v>434</v>
      </c>
      <c r="X129" s="1122"/>
      <c r="Y129" s="1122"/>
      <c r="Z129" s="1123"/>
      <c r="AA129" s="1006">
        <v>36360058</v>
      </c>
      <c r="AB129" s="1007"/>
      <c r="AC129" s="1007"/>
      <c r="AD129" s="1007"/>
      <c r="AE129" s="1008"/>
      <c r="AF129" s="1009">
        <v>36485017</v>
      </c>
      <c r="AG129" s="1007"/>
      <c r="AH129" s="1007"/>
      <c r="AI129" s="1007"/>
      <c r="AJ129" s="1008"/>
      <c r="AK129" s="1009">
        <v>36322778</v>
      </c>
      <c r="AL129" s="1007"/>
      <c r="AM129" s="1007"/>
      <c r="AN129" s="1007"/>
      <c r="AO129" s="1008"/>
      <c r="AP129" s="1124"/>
      <c r="AQ129" s="1125"/>
      <c r="AR129" s="1125"/>
      <c r="AS129" s="1125"/>
      <c r="AT129" s="1126"/>
      <c r="AU129" s="140"/>
      <c r="AV129" s="140"/>
      <c r="AW129" s="140"/>
      <c r="AX129" s="1115" t="s">
        <v>435</v>
      </c>
      <c r="AY129" s="998"/>
      <c r="AZ129" s="998"/>
      <c r="BA129" s="998"/>
      <c r="BB129" s="998"/>
      <c r="BC129" s="998"/>
      <c r="BD129" s="998"/>
      <c r="BE129" s="999"/>
      <c r="BF129" s="1116" t="s">
        <v>69</v>
      </c>
      <c r="BG129" s="1117"/>
      <c r="BH129" s="1117"/>
      <c r="BI129" s="1117"/>
      <c r="BJ129" s="1117"/>
      <c r="BK129" s="1117"/>
      <c r="BL129" s="1118"/>
      <c r="BM129" s="1116">
        <v>16.559999999999999</v>
      </c>
      <c r="BN129" s="1117"/>
      <c r="BO129" s="1117"/>
      <c r="BP129" s="1117"/>
      <c r="BQ129" s="1117"/>
      <c r="BR129" s="1117"/>
      <c r="BS129" s="1118"/>
      <c r="BT129" s="1116">
        <v>30</v>
      </c>
      <c r="BU129" s="1119"/>
      <c r="BV129" s="1119"/>
      <c r="BW129" s="1119"/>
      <c r="BX129" s="1119"/>
      <c r="BY129" s="1119"/>
      <c r="BZ129" s="112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78" t="s">
        <v>436</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21" t="s">
        <v>437</v>
      </c>
      <c r="X130" s="1122"/>
      <c r="Y130" s="1122"/>
      <c r="Z130" s="1123"/>
      <c r="AA130" s="1006">
        <v>6404023</v>
      </c>
      <c r="AB130" s="1007"/>
      <c r="AC130" s="1007"/>
      <c r="AD130" s="1007"/>
      <c r="AE130" s="1008"/>
      <c r="AF130" s="1009">
        <v>6246078</v>
      </c>
      <c r="AG130" s="1007"/>
      <c r="AH130" s="1007"/>
      <c r="AI130" s="1007"/>
      <c r="AJ130" s="1008"/>
      <c r="AK130" s="1009">
        <v>6045298</v>
      </c>
      <c r="AL130" s="1007"/>
      <c r="AM130" s="1007"/>
      <c r="AN130" s="1007"/>
      <c r="AO130" s="1008"/>
      <c r="AP130" s="1124"/>
      <c r="AQ130" s="1125"/>
      <c r="AR130" s="1125"/>
      <c r="AS130" s="1125"/>
      <c r="AT130" s="1126"/>
      <c r="AU130" s="140"/>
      <c r="AV130" s="140"/>
      <c r="AW130" s="140"/>
      <c r="AX130" s="1115" t="s">
        <v>438</v>
      </c>
      <c r="AY130" s="998"/>
      <c r="AZ130" s="998"/>
      <c r="BA130" s="998"/>
      <c r="BB130" s="998"/>
      <c r="BC130" s="998"/>
      <c r="BD130" s="998"/>
      <c r="BE130" s="999"/>
      <c r="BF130" s="1152">
        <v>5.0999999999999996</v>
      </c>
      <c r="BG130" s="1153"/>
      <c r="BH130" s="1153"/>
      <c r="BI130" s="1153"/>
      <c r="BJ130" s="1153"/>
      <c r="BK130" s="1153"/>
      <c r="BL130" s="1154"/>
      <c r="BM130" s="1152">
        <v>25</v>
      </c>
      <c r="BN130" s="1153"/>
      <c r="BO130" s="1153"/>
      <c r="BP130" s="1153"/>
      <c r="BQ130" s="1153"/>
      <c r="BR130" s="1153"/>
      <c r="BS130" s="1154"/>
      <c r="BT130" s="1152">
        <v>35</v>
      </c>
      <c r="BU130" s="1155"/>
      <c r="BV130" s="1155"/>
      <c r="BW130" s="1155"/>
      <c r="BX130" s="1155"/>
      <c r="BY130" s="1155"/>
      <c r="BZ130" s="115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57"/>
      <c r="B131" s="1158"/>
      <c r="C131" s="1158"/>
      <c r="D131" s="1158"/>
      <c r="E131" s="1158"/>
      <c r="F131" s="1158"/>
      <c r="G131" s="1158"/>
      <c r="H131" s="1158"/>
      <c r="I131" s="1158"/>
      <c r="J131" s="1158"/>
      <c r="K131" s="1158"/>
      <c r="L131" s="1158"/>
      <c r="M131" s="1158"/>
      <c r="N131" s="1158"/>
      <c r="O131" s="1158"/>
      <c r="P131" s="1158"/>
      <c r="Q131" s="1158"/>
      <c r="R131" s="1158"/>
      <c r="S131" s="1158"/>
      <c r="T131" s="1158"/>
      <c r="U131" s="1158"/>
      <c r="V131" s="1158"/>
      <c r="W131" s="1159" t="s">
        <v>439</v>
      </c>
      <c r="X131" s="1160"/>
      <c r="Y131" s="1160"/>
      <c r="Z131" s="1161"/>
      <c r="AA131" s="1053">
        <v>29956035</v>
      </c>
      <c r="AB131" s="1032"/>
      <c r="AC131" s="1032"/>
      <c r="AD131" s="1032"/>
      <c r="AE131" s="1033"/>
      <c r="AF131" s="1031">
        <v>30238939</v>
      </c>
      <c r="AG131" s="1032"/>
      <c r="AH131" s="1032"/>
      <c r="AI131" s="1032"/>
      <c r="AJ131" s="1033"/>
      <c r="AK131" s="1031">
        <v>30277480</v>
      </c>
      <c r="AL131" s="1032"/>
      <c r="AM131" s="1032"/>
      <c r="AN131" s="1032"/>
      <c r="AO131" s="1033"/>
      <c r="AP131" s="1162"/>
      <c r="AQ131" s="1163"/>
      <c r="AR131" s="1163"/>
      <c r="AS131" s="1163"/>
      <c r="AT131" s="1164"/>
      <c r="AU131" s="140"/>
      <c r="AV131" s="140"/>
      <c r="AW131" s="140"/>
      <c r="AX131" s="1134" t="s">
        <v>440</v>
      </c>
      <c r="AY131" s="1091"/>
      <c r="AZ131" s="1091"/>
      <c r="BA131" s="1091"/>
      <c r="BB131" s="1091"/>
      <c r="BC131" s="1091"/>
      <c r="BD131" s="1091"/>
      <c r="BE131" s="1092"/>
      <c r="BF131" s="1135">
        <v>21.3</v>
      </c>
      <c r="BG131" s="1136"/>
      <c r="BH131" s="1136"/>
      <c r="BI131" s="1136"/>
      <c r="BJ131" s="1136"/>
      <c r="BK131" s="1136"/>
      <c r="BL131" s="1137"/>
      <c r="BM131" s="1135">
        <v>350</v>
      </c>
      <c r="BN131" s="1136"/>
      <c r="BO131" s="1136"/>
      <c r="BP131" s="1136"/>
      <c r="BQ131" s="1136"/>
      <c r="BR131" s="1136"/>
      <c r="BS131" s="1137"/>
      <c r="BT131" s="1138"/>
      <c r="BU131" s="1139"/>
      <c r="BV131" s="1139"/>
      <c r="BW131" s="1139"/>
      <c r="BX131" s="1139"/>
      <c r="BY131" s="1139"/>
      <c r="BZ131" s="114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41" t="s">
        <v>441</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442</v>
      </c>
      <c r="W132" s="1145"/>
      <c r="X132" s="1145"/>
      <c r="Y132" s="1145"/>
      <c r="Z132" s="1146"/>
      <c r="AA132" s="1147">
        <v>6.8218040200000001</v>
      </c>
      <c r="AB132" s="1148"/>
      <c r="AC132" s="1148"/>
      <c r="AD132" s="1148"/>
      <c r="AE132" s="1149"/>
      <c r="AF132" s="1150">
        <v>4.92112835</v>
      </c>
      <c r="AG132" s="1148"/>
      <c r="AH132" s="1148"/>
      <c r="AI132" s="1148"/>
      <c r="AJ132" s="1149"/>
      <c r="AK132" s="1150">
        <v>3.624333993</v>
      </c>
      <c r="AL132" s="1148"/>
      <c r="AM132" s="1148"/>
      <c r="AN132" s="1148"/>
      <c r="AO132" s="1149"/>
      <c r="AP132" s="1047"/>
      <c r="AQ132" s="1048"/>
      <c r="AR132" s="1048"/>
      <c r="AS132" s="1048"/>
      <c r="AT132" s="115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8" t="s">
        <v>443</v>
      </c>
      <c r="W133" s="1128"/>
      <c r="X133" s="1128"/>
      <c r="Y133" s="1128"/>
      <c r="Z133" s="1129"/>
      <c r="AA133" s="1130">
        <v>7.5</v>
      </c>
      <c r="AB133" s="1131"/>
      <c r="AC133" s="1131"/>
      <c r="AD133" s="1131"/>
      <c r="AE133" s="1132"/>
      <c r="AF133" s="1130">
        <v>6.3</v>
      </c>
      <c r="AG133" s="1131"/>
      <c r="AH133" s="1131"/>
      <c r="AI133" s="1131"/>
      <c r="AJ133" s="1132"/>
      <c r="AK133" s="1130">
        <v>5.0999999999999996</v>
      </c>
      <c r="AL133" s="1131"/>
      <c r="AM133" s="1131"/>
      <c r="AN133" s="1131"/>
      <c r="AO133" s="1132"/>
      <c r="AP133" s="1077"/>
      <c r="AQ133" s="1078"/>
      <c r="AR133" s="1078"/>
      <c r="AS133" s="1078"/>
      <c r="AT133" s="113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JwAjFWDWJu8DVnc9zoHq1eVuEM0R2Pk86vyhi7aNo2//dUuIlbCiTr+WuBIF2HtwMusSXkuau8XR5sriUZuIaA==" saltValue="zAREeGM19cZB+YZXX+Sp9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444</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UH0D4Lo0/ak8b4IqceZ8RoLSe0qo7fIbDmszlHsrYXYHopXIdsOHR0YL4gzvnuFl3hpcW1nxbenrlwll5uaUQ==" saltValue="ooMlU2L+mnRNRgOWgFhQ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qvGlSRDYjfKMgxOQ0jnv5SesLRlzVa/aYMv+nWICQIwtlWvKlXF+wBiI+SzpaZjdcJfAXY/+TOTIH/vqrm+PQ==" saltValue="Zg2H8uW6YeruNUVVwFcU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445</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446</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8" t="s">
        <v>447</v>
      </c>
      <c r="AP7" s="157"/>
      <c r="AQ7" s="158" t="s">
        <v>448</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9"/>
      <c r="AP8" s="163" t="s">
        <v>449</v>
      </c>
      <c r="AQ8" s="164" t="s">
        <v>450</v>
      </c>
      <c r="AR8" s="165" t="s">
        <v>451</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0" t="s">
        <v>452</v>
      </c>
      <c r="AL9" s="1171"/>
      <c r="AM9" s="1171"/>
      <c r="AN9" s="1172"/>
      <c r="AO9" s="166">
        <v>9074010</v>
      </c>
      <c r="AP9" s="166">
        <v>54858</v>
      </c>
      <c r="AQ9" s="167">
        <v>56078</v>
      </c>
      <c r="AR9" s="168">
        <v>-2.2000000000000002</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0" t="s">
        <v>453</v>
      </c>
      <c r="AL10" s="1171"/>
      <c r="AM10" s="1171"/>
      <c r="AN10" s="1172"/>
      <c r="AO10" s="169">
        <v>217347</v>
      </c>
      <c r="AP10" s="169">
        <v>1314</v>
      </c>
      <c r="AQ10" s="170">
        <v>3491</v>
      </c>
      <c r="AR10" s="171">
        <v>-62.4</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0" t="s">
        <v>454</v>
      </c>
      <c r="AL11" s="1171"/>
      <c r="AM11" s="1171"/>
      <c r="AN11" s="1172"/>
      <c r="AO11" s="169">
        <v>1643361</v>
      </c>
      <c r="AP11" s="169">
        <v>9935</v>
      </c>
      <c r="AQ11" s="170">
        <v>1563</v>
      </c>
      <c r="AR11" s="171">
        <v>535.6</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0" t="s">
        <v>455</v>
      </c>
      <c r="AL12" s="1171"/>
      <c r="AM12" s="1171"/>
      <c r="AN12" s="1172"/>
      <c r="AO12" s="169">
        <v>199375</v>
      </c>
      <c r="AP12" s="169">
        <v>1205</v>
      </c>
      <c r="AQ12" s="170">
        <v>910</v>
      </c>
      <c r="AR12" s="171">
        <v>32.4</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0" t="s">
        <v>456</v>
      </c>
      <c r="AL13" s="1171"/>
      <c r="AM13" s="1171"/>
      <c r="AN13" s="1172"/>
      <c r="AO13" s="169" t="s">
        <v>457</v>
      </c>
      <c r="AP13" s="169" t="s">
        <v>457</v>
      </c>
      <c r="AQ13" s="170" t="s">
        <v>457</v>
      </c>
      <c r="AR13" s="171" t="s">
        <v>457</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0" t="s">
        <v>458</v>
      </c>
      <c r="AL14" s="1171"/>
      <c r="AM14" s="1171"/>
      <c r="AN14" s="1172"/>
      <c r="AO14" s="169">
        <v>280068</v>
      </c>
      <c r="AP14" s="169">
        <v>1693</v>
      </c>
      <c r="AQ14" s="170">
        <v>2138</v>
      </c>
      <c r="AR14" s="171">
        <v>-20.8</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0" t="s">
        <v>459</v>
      </c>
      <c r="AL15" s="1171"/>
      <c r="AM15" s="1171"/>
      <c r="AN15" s="1172"/>
      <c r="AO15" s="169">
        <v>194039</v>
      </c>
      <c r="AP15" s="169">
        <v>1173</v>
      </c>
      <c r="AQ15" s="170">
        <v>1243</v>
      </c>
      <c r="AR15" s="171">
        <v>-5.6</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3" t="s">
        <v>460</v>
      </c>
      <c r="AL16" s="1174"/>
      <c r="AM16" s="1174"/>
      <c r="AN16" s="1175"/>
      <c r="AO16" s="169">
        <v>-802102</v>
      </c>
      <c r="AP16" s="169">
        <v>-4849</v>
      </c>
      <c r="AQ16" s="170">
        <v>-4219</v>
      </c>
      <c r="AR16" s="171">
        <v>14.9</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3" t="s">
        <v>127</v>
      </c>
      <c r="AL17" s="1174"/>
      <c r="AM17" s="1174"/>
      <c r="AN17" s="1175"/>
      <c r="AO17" s="169">
        <v>10806098</v>
      </c>
      <c r="AP17" s="169">
        <v>65330</v>
      </c>
      <c r="AQ17" s="170">
        <v>61203</v>
      </c>
      <c r="AR17" s="171">
        <v>6.7</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461</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462</v>
      </c>
      <c r="AP20" s="177" t="s">
        <v>463</v>
      </c>
      <c r="AQ20" s="178" t="s">
        <v>464</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5" t="s">
        <v>465</v>
      </c>
      <c r="AL21" s="1166"/>
      <c r="AM21" s="1166"/>
      <c r="AN21" s="1167"/>
      <c r="AO21" s="181">
        <v>5.65</v>
      </c>
      <c r="AP21" s="182">
        <v>6.02</v>
      </c>
      <c r="AQ21" s="183">
        <v>-0.37</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5" t="s">
        <v>466</v>
      </c>
      <c r="AL22" s="1166"/>
      <c r="AM22" s="1166"/>
      <c r="AN22" s="1167"/>
      <c r="AO22" s="186">
        <v>99.7</v>
      </c>
      <c r="AP22" s="187">
        <v>100.1</v>
      </c>
      <c r="AQ22" s="188">
        <v>-0.4</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467</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468</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469</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8" t="s">
        <v>447</v>
      </c>
      <c r="AP30" s="157"/>
      <c r="AQ30" s="158" t="s">
        <v>448</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9"/>
      <c r="AP31" s="163" t="s">
        <v>449</v>
      </c>
      <c r="AQ31" s="164" t="s">
        <v>450</v>
      </c>
      <c r="AR31" s="165" t="s">
        <v>451</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1" t="s">
        <v>470</v>
      </c>
      <c r="AL32" s="1182"/>
      <c r="AM32" s="1182"/>
      <c r="AN32" s="1183"/>
      <c r="AO32" s="196">
        <v>6693274</v>
      </c>
      <c r="AP32" s="196">
        <v>40465</v>
      </c>
      <c r="AQ32" s="197">
        <v>27020</v>
      </c>
      <c r="AR32" s="198">
        <v>49.8</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1" t="s">
        <v>471</v>
      </c>
      <c r="AL33" s="1182"/>
      <c r="AM33" s="1182"/>
      <c r="AN33" s="1183"/>
      <c r="AO33" s="196" t="s">
        <v>457</v>
      </c>
      <c r="AP33" s="196" t="s">
        <v>457</v>
      </c>
      <c r="AQ33" s="197" t="s">
        <v>457</v>
      </c>
      <c r="AR33" s="198" t="s">
        <v>457</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1" t="s">
        <v>472</v>
      </c>
      <c r="AL34" s="1182"/>
      <c r="AM34" s="1182"/>
      <c r="AN34" s="1183"/>
      <c r="AO34" s="196" t="s">
        <v>457</v>
      </c>
      <c r="AP34" s="196" t="s">
        <v>457</v>
      </c>
      <c r="AQ34" s="197">
        <v>28</v>
      </c>
      <c r="AR34" s="198" t="s">
        <v>457</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1" t="s">
        <v>473</v>
      </c>
      <c r="AL35" s="1182"/>
      <c r="AM35" s="1182"/>
      <c r="AN35" s="1183"/>
      <c r="AO35" s="196">
        <v>1616256</v>
      </c>
      <c r="AP35" s="196">
        <v>9771</v>
      </c>
      <c r="AQ35" s="197">
        <v>6255</v>
      </c>
      <c r="AR35" s="198">
        <v>56.2</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1" t="s">
        <v>474</v>
      </c>
      <c r="AL36" s="1182"/>
      <c r="AM36" s="1182"/>
      <c r="AN36" s="1183"/>
      <c r="AO36" s="196">
        <v>494927</v>
      </c>
      <c r="AP36" s="196">
        <v>2992</v>
      </c>
      <c r="AQ36" s="197">
        <v>683</v>
      </c>
      <c r="AR36" s="198">
        <v>338.1</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1" t="s">
        <v>475</v>
      </c>
      <c r="AL37" s="1182"/>
      <c r="AM37" s="1182"/>
      <c r="AN37" s="1183"/>
      <c r="AO37" s="196">
        <v>11013</v>
      </c>
      <c r="AP37" s="196">
        <v>67</v>
      </c>
      <c r="AQ37" s="197">
        <v>1461</v>
      </c>
      <c r="AR37" s="198">
        <v>-95.4</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4" t="s">
        <v>476</v>
      </c>
      <c r="AL38" s="1185"/>
      <c r="AM38" s="1185"/>
      <c r="AN38" s="1186"/>
      <c r="AO38" s="199" t="s">
        <v>457</v>
      </c>
      <c r="AP38" s="199" t="s">
        <v>457</v>
      </c>
      <c r="AQ38" s="200">
        <v>0</v>
      </c>
      <c r="AR38" s="188" t="s">
        <v>457</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4" t="s">
        <v>477</v>
      </c>
      <c r="AL39" s="1185"/>
      <c r="AM39" s="1185"/>
      <c r="AN39" s="1186"/>
      <c r="AO39" s="196">
        <v>-1672815</v>
      </c>
      <c r="AP39" s="196">
        <v>-10113</v>
      </c>
      <c r="AQ39" s="197">
        <v>-7551</v>
      </c>
      <c r="AR39" s="198">
        <v>33.9</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1" t="s">
        <v>478</v>
      </c>
      <c r="AL40" s="1182"/>
      <c r="AM40" s="1182"/>
      <c r="AN40" s="1183"/>
      <c r="AO40" s="196">
        <v>-6045298</v>
      </c>
      <c r="AP40" s="196">
        <v>-36548</v>
      </c>
      <c r="AQ40" s="197">
        <v>-21721</v>
      </c>
      <c r="AR40" s="198">
        <v>68.3</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7" t="s">
        <v>237</v>
      </c>
      <c r="AL41" s="1188"/>
      <c r="AM41" s="1188"/>
      <c r="AN41" s="1189"/>
      <c r="AO41" s="196">
        <v>1097357</v>
      </c>
      <c r="AP41" s="196">
        <v>6634</v>
      </c>
      <c r="AQ41" s="197">
        <v>6176</v>
      </c>
      <c r="AR41" s="198">
        <v>7.4</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479</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480</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481</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6" t="s">
        <v>447</v>
      </c>
      <c r="AN49" s="1178" t="s">
        <v>482</v>
      </c>
      <c r="AO49" s="1179"/>
      <c r="AP49" s="1179"/>
      <c r="AQ49" s="1179"/>
      <c r="AR49" s="1180"/>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7"/>
      <c r="AN50" s="212" t="s">
        <v>483</v>
      </c>
      <c r="AO50" s="213" t="s">
        <v>484</v>
      </c>
      <c r="AP50" s="214" t="s">
        <v>485</v>
      </c>
      <c r="AQ50" s="215" t="s">
        <v>486</v>
      </c>
      <c r="AR50" s="216" t="s">
        <v>487</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488</v>
      </c>
      <c r="AL51" s="209"/>
      <c r="AM51" s="217">
        <v>6530231</v>
      </c>
      <c r="AN51" s="218">
        <v>38289</v>
      </c>
      <c r="AO51" s="219">
        <v>19.100000000000001</v>
      </c>
      <c r="AP51" s="220">
        <v>45117</v>
      </c>
      <c r="AQ51" s="221">
        <v>4.5999999999999996</v>
      </c>
      <c r="AR51" s="222">
        <v>14.5</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489</v>
      </c>
      <c r="AM52" s="225">
        <v>3237595</v>
      </c>
      <c r="AN52" s="226">
        <v>18983</v>
      </c>
      <c r="AO52" s="227">
        <v>36.1</v>
      </c>
      <c r="AP52" s="228">
        <v>25589</v>
      </c>
      <c r="AQ52" s="229">
        <v>16.899999999999999</v>
      </c>
      <c r="AR52" s="230">
        <v>19.2</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490</v>
      </c>
      <c r="AL53" s="209"/>
      <c r="AM53" s="217">
        <v>5765703</v>
      </c>
      <c r="AN53" s="218">
        <v>34046</v>
      </c>
      <c r="AO53" s="219">
        <v>-11.1</v>
      </c>
      <c r="AP53" s="220">
        <v>39951</v>
      </c>
      <c r="AQ53" s="221">
        <v>-11.5</v>
      </c>
      <c r="AR53" s="222">
        <v>0.4</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489</v>
      </c>
      <c r="AM54" s="225">
        <v>2643631</v>
      </c>
      <c r="AN54" s="226">
        <v>15611</v>
      </c>
      <c r="AO54" s="227">
        <v>-17.8</v>
      </c>
      <c r="AP54" s="228">
        <v>22555</v>
      </c>
      <c r="AQ54" s="229">
        <v>-11.9</v>
      </c>
      <c r="AR54" s="230">
        <v>-5.9</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491</v>
      </c>
      <c r="AL55" s="209"/>
      <c r="AM55" s="217">
        <v>4019810</v>
      </c>
      <c r="AN55" s="218">
        <v>23893</v>
      </c>
      <c r="AO55" s="219">
        <v>-29.8</v>
      </c>
      <c r="AP55" s="220">
        <v>39893</v>
      </c>
      <c r="AQ55" s="221">
        <v>-0.1</v>
      </c>
      <c r="AR55" s="222">
        <v>-29.7</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489</v>
      </c>
      <c r="AM56" s="225">
        <v>1582669</v>
      </c>
      <c r="AN56" s="226">
        <v>9407</v>
      </c>
      <c r="AO56" s="227">
        <v>-39.700000000000003</v>
      </c>
      <c r="AP56" s="228">
        <v>26170</v>
      </c>
      <c r="AQ56" s="229">
        <v>16</v>
      </c>
      <c r="AR56" s="230">
        <v>-55.7</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492</v>
      </c>
      <c r="AL57" s="209"/>
      <c r="AM57" s="217">
        <v>6353299</v>
      </c>
      <c r="AN57" s="218">
        <v>38079</v>
      </c>
      <c r="AO57" s="219">
        <v>59.4</v>
      </c>
      <c r="AP57" s="220">
        <v>41080</v>
      </c>
      <c r="AQ57" s="221">
        <v>3</v>
      </c>
      <c r="AR57" s="222">
        <v>56.4</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489</v>
      </c>
      <c r="AM58" s="225">
        <v>3029350</v>
      </c>
      <c r="AN58" s="226">
        <v>18156</v>
      </c>
      <c r="AO58" s="227">
        <v>93</v>
      </c>
      <c r="AP58" s="228">
        <v>27265</v>
      </c>
      <c r="AQ58" s="229">
        <v>4.2</v>
      </c>
      <c r="AR58" s="230">
        <v>88.8</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493</v>
      </c>
      <c r="AL59" s="209"/>
      <c r="AM59" s="217">
        <v>5596572</v>
      </c>
      <c r="AN59" s="218">
        <v>33835</v>
      </c>
      <c r="AO59" s="219">
        <v>-11.1</v>
      </c>
      <c r="AP59" s="220">
        <v>33173</v>
      </c>
      <c r="AQ59" s="221">
        <v>-19.2</v>
      </c>
      <c r="AR59" s="222">
        <v>8.1</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489</v>
      </c>
      <c r="AM60" s="225">
        <v>3133573</v>
      </c>
      <c r="AN60" s="226">
        <v>18944</v>
      </c>
      <c r="AO60" s="227">
        <v>4.3</v>
      </c>
      <c r="AP60" s="228">
        <v>20353</v>
      </c>
      <c r="AQ60" s="229">
        <v>-25.4</v>
      </c>
      <c r="AR60" s="230">
        <v>29.7</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494</v>
      </c>
      <c r="AL61" s="231"/>
      <c r="AM61" s="232">
        <v>5653123</v>
      </c>
      <c r="AN61" s="233">
        <v>33628</v>
      </c>
      <c r="AO61" s="234">
        <v>5.3</v>
      </c>
      <c r="AP61" s="235">
        <v>39843</v>
      </c>
      <c r="AQ61" s="236">
        <v>-4.5999999999999996</v>
      </c>
      <c r="AR61" s="222">
        <v>9.9</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489</v>
      </c>
      <c r="AM62" s="225">
        <v>2725364</v>
      </c>
      <c r="AN62" s="226">
        <v>16220</v>
      </c>
      <c r="AO62" s="227">
        <v>15.2</v>
      </c>
      <c r="AP62" s="228">
        <v>24386</v>
      </c>
      <c r="AQ62" s="229">
        <v>0</v>
      </c>
      <c r="AR62" s="230">
        <v>15.2</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Z0ettaAUuWBETGB185EHaXN89/JH77y73fix4FzMLvVrTHBJC7hvQ3gyq8Q0wLXTBqhoJEvgTxRv44itwuGGKQ==" saltValue="0HtNcHqEELiaZ8z6Dxrf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444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8CXvFgNQlEXjHzJYShIPFXPgduN8wND86o917fy2YL6e3e+K75g0PG1gXU1Zf7yw5x3FdErUZBVupi6RZibWw==" saltValue="girAR9uC5N0+EZ7pUAX8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QbggT87IDqhcNnOxhYcB05cn9Sy1FXxuqqu6szCnR1eBOsI3Nx+Y+6ICvQ+biUKDwerSTBAtbmJ8q4Q8zu1Kw==" saltValue="CWoJQNz1bBEo+aOdCsfD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495</v>
      </c>
    </row>
    <row r="46" spans="2:10" ht="29.25" customHeight="1" thickBot="1" x14ac:dyDescent="0.25">
      <c r="B46" s="242" t="s">
        <v>25</v>
      </c>
      <c r="C46" s="243"/>
      <c r="D46" s="243"/>
      <c r="E46" s="244" t="s">
        <v>496</v>
      </c>
      <c r="F46" s="245" t="s">
        <v>4</v>
      </c>
      <c r="G46" s="246" t="s">
        <v>5</v>
      </c>
      <c r="H46" s="246" t="s">
        <v>6</v>
      </c>
      <c r="I46" s="246" t="s">
        <v>7</v>
      </c>
      <c r="J46" s="247" t="s">
        <v>8</v>
      </c>
    </row>
    <row r="47" spans="2:10" ht="57.75" customHeight="1" x14ac:dyDescent="0.15">
      <c r="B47" s="248"/>
      <c r="C47" s="1190" t="s">
        <v>497</v>
      </c>
      <c r="D47" s="1190"/>
      <c r="E47" s="1191"/>
      <c r="F47" s="249">
        <v>9.1</v>
      </c>
      <c r="G47" s="250">
        <v>9.14</v>
      </c>
      <c r="H47" s="250">
        <v>9.74</v>
      </c>
      <c r="I47" s="250">
        <v>9.73</v>
      </c>
      <c r="J47" s="251">
        <v>10</v>
      </c>
    </row>
    <row r="48" spans="2:10" ht="57.75" customHeight="1" x14ac:dyDescent="0.15">
      <c r="B48" s="252"/>
      <c r="C48" s="1192" t="s">
        <v>498</v>
      </c>
      <c r="D48" s="1192"/>
      <c r="E48" s="1193"/>
      <c r="F48" s="253">
        <v>3.49</v>
      </c>
      <c r="G48" s="254">
        <v>4.3</v>
      </c>
      <c r="H48" s="254">
        <v>3.08</v>
      </c>
      <c r="I48" s="254">
        <v>3.73</v>
      </c>
      <c r="J48" s="255">
        <v>3.13</v>
      </c>
    </row>
    <row r="49" spans="2:10" ht="57.75" customHeight="1" thickBot="1" x14ac:dyDescent="0.2">
      <c r="B49" s="256"/>
      <c r="C49" s="1194" t="s">
        <v>499</v>
      </c>
      <c r="D49" s="1194"/>
      <c r="E49" s="1195"/>
      <c r="F49" s="257">
        <v>1.25</v>
      </c>
      <c r="G49" s="258">
        <v>2.65</v>
      </c>
      <c r="H49" s="258" t="s">
        <v>500</v>
      </c>
      <c r="I49" s="258">
        <v>1.43</v>
      </c>
      <c r="J49" s="259" t="s">
        <v>501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8RgORAX4OOjnL0LBWx3aqI1pdI2tzl1wuc0gBJ1zVE+VwqhMQ88KL+QeSq+UkdCbR0EspZ/q2gSUPaEYPLg==" saltValue="85YS237IIZ9SKc9+/Ixj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2020-09-02T02:51:48Z</cp:lastPrinted>
  <dcterms:created xsi:type="dcterms:W3CDTF">2020-07-20T09:52:13Z</dcterms:created>
  <dcterms:modified xsi:type="dcterms:W3CDTF">2020-09-30T06:58:51Z</dcterms:modified>
  <cp:category/>
</cp:coreProperties>
</file>