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750" yWindow="135" windowWidth="15360" windowHeight="83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<sst xmlns="http://schemas.openxmlformats.org/spreadsheetml/2006/main" count="1125" uniqueCount="610">
  <si>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</si>
  <si>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</si>
  <si>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</si>
  <si>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</si>
  <si>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</si>
  <si>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</si>
  <si>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</si>
  <si>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</si>
  <si>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</si>
  <si>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</si>
  <si>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</si>
  <si>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</si>
  <si>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</si>
  <si>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</si>
  <si>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</si>
  <si>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</si>
  <si>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</si>
  <si>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</si>
  <si>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</si>
  <si>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</si>
  <si>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</si>
  <si>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</si>
  <si>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</si>
  <si>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</si>
  <si>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</si>
  <si>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</si>
  <si>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</si>
  <si>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</si>
  <si>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</si>
  <si>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</si>
  <si>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</si>
  <si>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</si>
  <si>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</si>
  <si>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</si>
  <si>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</si>
  <si>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</si>
  <si>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</si>
  <si>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</si>
  <si>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</si>
  <si>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</si>
  <si>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</si>
  <si>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</si>
  <si>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</si>
  <si>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</si>
  <si>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</si>
  <si>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</si>
  <si>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</si>
  <si>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</si>
  <si>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</si>
  <si>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</si>
  <si>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</si>
  <si>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</si>
  <si>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</si>
  <si>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</si>
  <si>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</si>
  <si>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</si>
  <si>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</si>
  <si>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</si>
  <si>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</si>
  <si>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</si>
  <si>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</si>
  <si>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</si>
  <si>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</si>
  <si>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</si>
  <si>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</si>
  <si>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</si>
  <si>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</si>
  <si>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</si>
  <si>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</si>
  <si>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</si>
  <si>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</si>
  <si>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</si>
  <si>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</si>
  <si>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</si>
  <si>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</si>
  <si>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</si>
  <si>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</si>
  <si>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</si>
  <si>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</si>
  <si>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</si>
  <si>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</si>
  <si>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</si>
  <si>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</si>
  <si>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</si>
  <si>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</si>
  <si>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</si>
  <si>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</si>
  <si>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</si>
  <si>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</si>
  <si>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</si>
  <si>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</si>
  <si>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</si>
  <si>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</si>
  <si>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</si>
  <si>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</si>
  <si>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</si>
  <si>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</si>
  <si>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</si>
  <si>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</si>
  <si>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</si>
  <si>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</si>
  <si>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</si>
  <si>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</si>
  <si>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</si>
  <si>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</si>
  <si>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</si>
  <si>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</si>
  <si>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</si>
  <si>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</si>
  <si>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</si>
  <si>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</si>
  <si>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</si>
  <si>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</si>
  <si>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</si>
  <si>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</si>
  <si>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</si>
  <si>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</si>
  <si>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</si>
  <si>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</si>
  <si>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</si>
  <si>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</si>
  <si>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</si>
  <si>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</si>
  <si>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</si>
  <si>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</si>
  <si>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</si>
  <si>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</si>
  <si>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</si>
  <si>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</si>
  <si>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</si>
  <si>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</si>
  <si>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</si>
  <si>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</si>
  <si>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</si>
  <si>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</si>
  <si>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</si>
  <si>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</si>
  <si>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</si>
  <si>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</si>
  <si>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</si>
  <si>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</si>
  <si>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</si>
  <si>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</si>
  <si>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</si>
  <si>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</si>
  <si>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</si>
  <si>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</si>
  <si>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</si>
  <si>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</si>
  <si>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</si>
  <si>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</si>
  <si>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</si>
  <si>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</si>
  <si>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</si>
  <si>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</si>
  <si>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</si>
  <si>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</si>
  <si>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</si>
  <si>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</si>
  <si>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</si>
  <si>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</si>
  <si>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</si>
  <si>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</si>
  <si>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</si>
  <si>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</si>
  <si>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</si>
  <si>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</si>
  <si>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</si>
  <si>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</si>
  <si>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</si>
  <si>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</si>
  <si>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</si>
  <si>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</si>
  <si>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</si>
  <si>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</si>
  <si>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</si>
  <si>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</si>
  <si>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</si>
  <si>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</si>
  <si>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</si>
  <si>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</si>
  <si>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</si>
  <si>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</si>
  <si>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</si>
  <si>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</si>
  <si>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</si>
  <si>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</si>
  <si>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</si>
  <si>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</si>
  <si>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</si>
  <si>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</si>
  <si>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</si>
  <si>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</si>
  <si>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</si>
  <si>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</si>
  <si>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</si>
  <si>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</si>
  <si>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</si>
  <si>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</si>
  <si>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</si>
  <si>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</si>
  <si>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</si>
  <si>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</si>
  <si>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</si>
  <si>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</si>
  <si>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</si>
  <si>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</si>
  <si>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</si>
  <si>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</si>
  <si>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</si>
  <si>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</si>
  <si>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</si>
  <si>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</si>
  <si>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</si>
  <si>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</si>
  <si>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</si>
  <si>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山口県長門市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</si>
  <si>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</si>
  <si>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</si>
  <si>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</si>
  <si>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</si>
  <si>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</si>
  <si>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</si>
  <si>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</si>
  <si>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</si>
  <si>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</si>
  <si>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</si>
  <si>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</si>
  <si>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</si>
  <si>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</si>
  <si>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</si>
  <si>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</si>
  <si>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</si>
  <si>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</si>
  <si>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</si>
  <si>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</si>
  <si>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</si>
  <si>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</si>
  <si>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</si>
  <si>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</si>
  <si>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</si>
  <si>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</si>
  <si>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</si>
  <si>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</si>
  <si>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</si>
  <si>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</si>
  <si>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</si>
  <si>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</si>
  <si>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</si>
  <si>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</si>
  <si>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</si>
  <si>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</si>
  <si>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</si>
  <si>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</si>
  <si>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</si>
  <si>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</si>
  <si>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</si>
  <si>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</si>
  <si>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</si>
  <si>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</si>
  <si>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</si>
  <si>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</si>
  <si>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</si>
  <si>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</si>
  <si>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</si>
  <si>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</si>
  <si>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</si>
  <si>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</si>
  <si>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</si>
  <si>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</si>
  <si>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</si>
  <si>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</si>
  <si>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</si>
  <si>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</si>
  <si>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</si>
  <si>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</si>
  <si>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</si>
  <si>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</si>
  <si>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</si>
  <si>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</si>
  <si>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</si>
  <si>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</si>
  <si>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</si>
  <si>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</si>
  <si>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</si>
  <si>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</si>
  <si>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</si>
  <si>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</si>
  <si>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</si>
  <si>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</si>
  <si>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</si>
  <si>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</si>
  <si>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</si>
  <si>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</si>
  <si>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</si>
  <si>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</si>
  <si>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</si>
  <si>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</si>
  <si>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</si>
  <si>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</si>
  <si>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</si>
  <si>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</si>
  <si>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</si>
  <si>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</si>
  <si>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</si>
  <si>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</si>
  <si>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</si>
  <si>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</si>
  <si>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</si>
  <si>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</si>
  <si>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</si>
  <si>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</si>
  <si>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</si>
  <si>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</si>
  <si>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</si>
  <si>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</si>
  <si>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</si>
  <si>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</si>
  <si>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</si>
  <si>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</si>
  <si>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</si>
  <si>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</si>
  <si>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</si>
  <si>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</si>
  <si>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</si>
  <si>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</si>
  <si>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</si>
  <si>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</si>
  <si>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</si>
  <si>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</si>
  <si>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</si>
  <si>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</si>
  <si>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</si>
  <si>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</si>
  <si>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</si>
  <si>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</si>
  <si>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</si>
  <si>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</si>
  <si>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</si>
  <si>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</si>
  <si>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</si>
  <si>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</si>
  <si>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</si>
  <si>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</si>
  <si>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</si>
  <si>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</si>
  <si>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</si>
  <si>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</si>
  <si>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</si>
  <si>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</si>
  <si>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</si>
  <si>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</si>
  <si>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</si>
  <si>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</si>
  <si>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</si>
  <si>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</si>
  <si>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</si>
  <si>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</si>
  <si>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</si>
  <si>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</si>
  <si>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</si>
  <si>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</si>
  <si>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</si>
  <si>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</si>
  <si>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</si>
  <si>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</si>
  <si>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山口県長門市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</si>
  <si>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</si>
  <si>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</si>
  <si>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</si>
  <si>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</si>
  <si>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</si>
  <si>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</si>
  <si>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</si>
  <si>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</si>
  <si>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</si>
  <si>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</si>
  <si>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</si>
  <si>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</si>
  <si>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</si>
  <si>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</si>
  <si>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</si>
  <si>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</si>
  <si>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</si>
  <si>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</si>
  <si>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</si>
  <si>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</si>
  <si>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</si>
  <si>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</si>
  <si>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</si>
  <si>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</si>
  <si>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</si>
  <si>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</si>
  <si>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</si>
  <si>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</si>
  <si>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</si>
  <si>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</si>
  <si>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</si>
  <si>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</si>
  <si>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</si>
  <si>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</si>
  <si>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</si>
  <si>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</si>
  <si>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</si>
  <si>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</si>
  <si>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</si>
  <si>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</si>
  <si>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湯本温泉事業特別会計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</si>
  <si>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</si>
  <si>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</si>
  <si>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</si>
  <si>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</si>
  <si>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</si>
  <si>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</si>
  <si>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</si>
  <si>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</si>
  <si>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</si>
  <si>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</si>
  <si>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</si>
  <si>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</si>
  <si>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</si>
  <si>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</si>
  <si>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</si>
  <si>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</si>
  <si>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</si>
  <si>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</si>
  <si>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</si>
  <si>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</si>
  <si>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</si>
  <si>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</si>
  <si>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</si>
  <si>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</si>
  <si>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</si>
  <si>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</si>
  <si>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</si>
  <si>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</si>
  <si>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</si>
  <si>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</si>
  <si>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</si>
  <si>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</si>
  <si>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</si>
  <si>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</si>
  <si>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</si>
  <si>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</si>
  <si>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</si>
  <si>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</si>
  <si>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</si>
  <si>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</si>
  <si>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</si>
  <si>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</si>
  <si>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</si>
  <si>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</si>
  <si>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</si>
  <si>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</si>
  <si>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</si>
  <si>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</si>
  <si>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</si>
  <si>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</si>
  <si>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</si>
  <si>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</si>
  <si>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</si>
  <si>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</si>
  <si>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</si>
  <si>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</si>
  <si>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</si>
  <si>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</si>
  <si>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</si>
  <si>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</si>
  <si>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</si>
  <si>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</si>
  <si>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</si>
  <si>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</si>
  <si>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</si>
  <si>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</si>
  <si>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</si>
  <si>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</si>
  <si>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</si>
  <si>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</si>
  <si>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</si>
  <si>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</si>
  <si>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</si>
  <si>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</si>
  <si>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</si>
  <si>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</si>
  <si>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</si>
  <si>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</si>
  <si>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</si>
  <si>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</si>
  <si>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</si>
  <si>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</si>
  <si>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</si>
  <si>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</si>
  <si>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</si>
  <si>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</si>
  <si>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</si>
  <si>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</si>
  <si>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</si>
  <si>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</si>
  <si>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</si>
  <si>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</si>
  <si>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</si>
  <si>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</si>
  <si>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</si>
  <si>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</si>
  <si>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</si>
  <si>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</si>
  <si>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</si>
  <si>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</si>
  <si>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</si>
  <si>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</si>
  <si>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</si>
  <si>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</si>
  <si>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</si>
  <si>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</si>
  <si>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</si>
  <si>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</si>
  <si>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</si>
  <si>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</si>
  <si>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</si>
  <si>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</si>
  <si>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</si>
  <si>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</si>
  <si>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</si>
  <si>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</si>
  <si>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</si>
  <si>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</si>
  <si>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</si>
  <si>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</si>
  <si>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</si>
  <si>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</si>
  <si>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</si>
  <si>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</si>
  <si>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</si>
  <si>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</si>
  <si>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</si>
  <si>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</si>
  <si>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</si>
  <si>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</si>
  <si>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</si>
  <si>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</si>
  <si>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</si>
  <si>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</si>
  <si>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</si>
  <si>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</si>
  <si>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</si>
  <si>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</si>
  <si>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</si>
  <si>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</si>
  <si>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</si>
  <si>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</si>
  <si>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</si>
  <si>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</si>
  <si>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</si>
  <si>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</si>
  <si>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</si>
  <si>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</si>
  <si>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</si>
  <si>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</si>
  <si>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</si>
  <si>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1.89</t>
  </si>
  <si>
    <t>▲ 0.75</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</si>
  <si>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</si>
  <si>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</si>
  <si>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</si>
  <si>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</si>
  <si>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</si>
  <si>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</si>
  <si>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</si>
  <si>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</si>
  <si>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</si>
  <si>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H25末</t>
    <phoneticPr fontId="5"/>
  </si>
  <si>
    <t>H26末</t>
    <phoneticPr fontId="5"/>
  </si>
  <si>
    <t>H27末</t>
    <phoneticPr fontId="5"/>
  </si>
  <si>
    <t>H28末</t>
    <phoneticPr fontId="5"/>
  </si>
  <si>
    <t>H29末</t>
    <phoneticPr fontId="5"/>
  </si>
  <si>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</si>
  <si>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</si>
  <si>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</si>
  <si>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</si>
  <si>
    <t>山口県市町総合事務組合山口県自治会館管理特別会計</t>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</si>
  <si>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</si>
  <si>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14" eb="16">
      <t>コウキ</t>
    </rPh>
    <rPh sb="16" eb="19">
      <t>コウレイシャ</t>
    </rPh>
    <rPh sb="19" eb="21">
      <t>イリョウ</t>
    </rPh>
    <rPh sb="21" eb="23">
      <t>トクベツ</t>
    </rPh>
    <rPh sb="23" eb="25">
      <t>カイケイ</t>
    </rPh>
    <phoneticPr fontId="2"/>
  </si>
  <si>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2"/>
  </si>
  <si>
    <t>-</t>
    <phoneticPr fontId="2"/>
  </si>
  <si>
    <t>長門市文化振興財団</t>
    <rPh sb="0" eb="3">
      <t>ナガトシ</t>
    </rPh>
    <rPh sb="3" eb="5">
      <t>ブンカ</t>
    </rPh>
    <rPh sb="5" eb="7">
      <t>シンコウ</t>
    </rPh>
    <rPh sb="7" eb="9">
      <t>ザイダン</t>
    </rPh>
    <phoneticPr fontId="2"/>
  </si>
  <si>
    <t>やまぐち農林振興公社</t>
    <rPh sb="4" eb="6">
      <t>ノウリン</t>
    </rPh>
    <rPh sb="6" eb="8">
      <t>シンコウ</t>
    </rPh>
    <rPh sb="8" eb="10">
      <t>コウシャ</t>
    </rPh>
    <phoneticPr fontId="2"/>
  </si>
  <si>
    <t>ながと物産</t>
    <rPh sb="3" eb="5">
      <t>ブッサン</t>
    </rPh>
    <phoneticPr fontId="2"/>
  </si>
  <si>
    <t>-</t>
    <phoneticPr fontId="2"/>
  </si>
  <si>
    <t>-</t>
    <phoneticPr fontId="2"/>
  </si>
  <si>
    <t>-</t>
    <phoneticPr fontId="2"/>
  </si>
  <si>
    <t>-</t>
    <phoneticPr fontId="2"/>
  </si>
  <si>
    <t>地域活性化基金</t>
    <rPh sb="0" eb="2">
      <t>チイキ</t>
    </rPh>
    <rPh sb="2" eb="5">
      <t>カッセイカ</t>
    </rPh>
    <rPh sb="5" eb="7">
      <t>キキン</t>
    </rPh>
    <phoneticPr fontId="2"/>
  </si>
  <si>
    <t>庁舎建設基金</t>
    <rPh sb="0" eb="2">
      <t>チョウシャ</t>
    </rPh>
    <rPh sb="2" eb="4">
      <t>ケンセツ</t>
    </rPh>
    <rPh sb="4" eb="6">
      <t>キキン</t>
    </rPh>
    <phoneticPr fontId="2"/>
  </si>
  <si>
    <t>職員退職手当基金</t>
    <rPh sb="0" eb="2">
      <t>ショクイン</t>
    </rPh>
    <rPh sb="2" eb="4">
      <t>タイショク</t>
    </rPh>
    <rPh sb="4" eb="6">
      <t>テアテ</t>
    </rPh>
    <rPh sb="6" eb="8">
      <t>キキン</t>
    </rPh>
    <phoneticPr fontId="2"/>
  </si>
  <si>
    <t>地域福祉振興基金</t>
    <rPh sb="0" eb="2">
      <t>チイキ</t>
    </rPh>
    <rPh sb="2" eb="4">
      <t>フクシ</t>
    </rPh>
    <rPh sb="4" eb="6">
      <t>シンコウ</t>
    </rPh>
    <rPh sb="6" eb="8">
      <t>キキン</t>
    </rPh>
    <phoneticPr fontId="2"/>
  </si>
  <si>
    <t>香月泰男美術館運営基金</t>
    <rPh sb="0" eb="2">
      <t>カヅキ</t>
    </rPh>
    <rPh sb="2" eb="4">
      <t>ヤスオ</t>
    </rPh>
    <rPh sb="4" eb="7">
      <t>ビジュツカン</t>
    </rPh>
    <rPh sb="7" eb="9">
      <t>ウンエイ</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</si>
  <si>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</si>
  <si>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</si>
  <si>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</si>
  <si>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取り組んできた市債の繰上償還や発行抑制に加え、財政調整基金の積立により充当可能財源が増加したことなどから将来負担比率は減少したものの、有形固定資産減価償却率は上昇傾向にあることから、将来負担には注意をしながら、公共施設等総合管理計画にに基づき、最適な量・規模での施設更新に取り組んでいく必要がある。</t>
    <rPh sb="23" eb="24">
      <t>クワ</t>
    </rPh>
    <rPh sb="26" eb="28">
      <t>ザイセイ</t>
    </rPh>
    <rPh sb="28" eb="30">
      <t>チョウセイ</t>
    </rPh>
    <rPh sb="30" eb="32">
      <t>キキン</t>
    </rPh>
    <rPh sb="33" eb="35">
      <t>ツミタ</t>
    </rPh>
    <rPh sb="38" eb="40">
      <t>ジュウトウ</t>
    </rPh>
    <rPh sb="40" eb="42">
      <t>カノウ</t>
    </rPh>
    <rPh sb="42" eb="44">
      <t>ザイゲン</t>
    </rPh>
    <rPh sb="45" eb="47">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</si>
  <si>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</si>
  <si>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</si>
  <si>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</si>
  <si>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</si>
  <si>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</si>
  <si>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</si>
  <si>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取り組んできた市債の繰上償還や発行抑制により、将来負担比率、実質公債費比率ともに低下してきている。しかし、今後、人口減に伴う普通交付税の減少により、標準財政規模の減が見込まれること、また、新市建設計画に基づく大型建設事業の財源としての市債発行の増により、両比率とも上昇が予想されることから、引き続き交付税措置率の低い市債の発行抑制を図っていく。</t>
    <rPh sb="59" eb="61">
      <t>ジンコウ</t>
    </rPh>
    <rPh sb="71" eb="72">
      <t>ゲン</t>
    </rPh>
    <rPh sb="72" eb="73">
      <t>ショウ</t>
    </rPh>
    <rPh sb="84" eb="85">
      <t>ゲン</t>
    </rPh>
    <rPh sb="86" eb="88">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</si>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</sst>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9126-41DB-BFFE-E860C941A9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106134</c:v>
                </c:pt>
                <c:pt idx="1">
                  <c:v>88006</c:v>
                </c:pt>
                <c:pt idx="2">
                  <c:v>113865</c:v>
                </c:pt>
                <c:pt idx="3">
                  <c:v>87785</c:v>
                </c:pt>
                <c:pt idx="4">
                  <c:v>98239</c:v>
                </c:pt>
              </c:numCache>
            </c:numRef>
          </c:val>
          <c:smooth val="0"/>
          <c:extLst xmlns:c16r2="http://schemas.microsoft.com/office/drawing/2015/06/chart">
            <c:ext xmlns:c16="http://schemas.microsoft.com/office/drawing/2014/chart" uri="{C3380CC4-5D6E-409C-BE32-E72D297353CC}">
              <c16:uniqueId val="{00000001-9126-41DB-BFFE-E860C941A9F1}"/>
            </c:ext>
          </c:extLst>
        </c:ser>
        <c:dLbls>
          <c:showLegendKey val="0"/>
          <c:showVal val="0"/>
          <c:showCatName val="0"/>
          <c:showSerName val="0"/>
          <c:showPercent val="0"/>
          <c:showBubbleSize val="0"/>
        </c:dLbls>
        <c:marker val="1"/>
        <c:smooth val="0"/>
        <c:axId val="475418688"/>
        <c:axId val="475421824"/>
      </c:lineChart>
      <c:catAx>
        <c:axId val="475418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421824"/>
        <c:crosses val="autoZero"/>
        <c:auto val="1"/>
        <c:lblAlgn val="ctr"/>
        <c:lblOffset val="100"/>
        <c:tickLblSkip val="1"/>
        <c:tickMarkSkip val="1"/>
        <c:noMultiLvlLbl val="0"/>
      </c:catAx>
      <c:valAx>
        <c:axId val="475421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418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3.08</c:v>
                </c:pt>
                <c:pt idx="1">
                  <c:v>5.09</c:v>
                </c:pt>
                <c:pt idx="2">
                  <c:v>4.5199999999999996</c:v>
                </c:pt>
                <c:pt idx="3">
                  <c:v>5.0199999999999996</c:v>
                </c:pt>
                <c:pt idx="4">
                  <c:v>5.27</c:v>
                </c:pt>
              </c:numCache>
            </c:numRef>
          </c:val>
          <c:extLst xmlns:c16r2="http://schemas.microsoft.com/office/drawing/2015/06/chart">
            <c:ext xmlns:c16="http://schemas.microsoft.com/office/drawing/2014/chart" uri="{C3380CC4-5D6E-409C-BE32-E72D297353CC}">
              <c16:uniqueId val="{00000000-1FB2-4B60-9F4E-D0232173C6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15.56</c:v>
                </c:pt>
                <c:pt idx="1">
                  <c:v>15.71</c:v>
                </c:pt>
                <c:pt idx="2">
                  <c:v>16.28</c:v>
                </c:pt>
                <c:pt idx="3">
                  <c:v>15.7</c:v>
                </c:pt>
                <c:pt idx="4">
                  <c:v>18.53</c:v>
                </c:pt>
              </c:numCache>
            </c:numRef>
          </c:val>
          <c:extLst xmlns:c16r2="http://schemas.microsoft.com/office/drawing/2015/06/chart">
            <c:ext xmlns:c16="http://schemas.microsoft.com/office/drawing/2014/chart" uri="{C3380CC4-5D6E-409C-BE32-E72D297353CC}">
              <c16:uniqueId val="{00000001-1FB2-4B60-9F4E-D0232173C68A}"/>
            </c:ext>
          </c:extLst>
        </c:ser>
        <c:dLbls>
          <c:showLegendKey val="0"/>
          <c:showVal val="0"/>
          <c:showCatName val="0"/>
          <c:showSerName val="0"/>
          <c:showPercent val="0"/>
          <c:showBubbleSize val="0"/>
        </c:dLbls>
        <c:gapWidth val="250"/>
        <c:overlap val="100"/>
        <c:axId val="270833624"/>
        <c:axId val="924761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-1.89</c:v>
                </c:pt>
                <c:pt idx="1">
                  <c:v>2.4500000000000002</c:v>
                </c:pt>
                <c:pt idx="2">
                  <c:v>-0.75</c:v>
                </c:pt>
                <c:pt idx="3">
                  <c:v>0.12</c:v>
                </c:pt>
                <c:pt idx="4">
                  <c:v>2.73</c:v>
                </c:pt>
              </c:numCache>
            </c:numRef>
          </c:val>
          <c:smooth val="0"/>
          <c:extLst xmlns:c16r2="http://schemas.microsoft.com/office/drawing/2015/06/chart">
            <c:ext xmlns:c16="http://schemas.microsoft.com/office/drawing/2014/chart" uri="{C3380CC4-5D6E-409C-BE32-E72D297353CC}">
              <c16:uniqueId val="{00000002-1FB2-4B60-9F4E-D0232173C68A}"/>
            </c:ext>
          </c:extLst>
        </c:ser>
        <c:dLbls>
          <c:showLegendKey val="0"/>
          <c:showVal val="0"/>
          <c:showCatName val="0"/>
          <c:showSerName val="0"/>
          <c:showPercent val="0"/>
          <c:showBubbleSize val="0"/>
        </c:dLbls>
        <c:marker val="1"/>
        <c:smooth val="0"/>
        <c:axId val="270833624"/>
        <c:axId val="924761256"/>
      </c:lineChart>
      <c:catAx>
        <c:axId val="27083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761256"/>
        <c:crosses val="autoZero"/>
        <c:auto val="1"/>
        <c:lblAlgn val="ctr"/>
        <c:lblOffset val="100"/>
        <c:tickLblSkip val="1"/>
        <c:tickMarkSkip val="1"/>
        <c:noMultiLvlLbl val="0"/>
      </c:catAx>
      <c:valAx>
        <c:axId val="92476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83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6.8</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CB61-49AC-ACCB-8C3CE5B755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61-49AC-ACCB-8C3CE5B755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B61-49AC-ACCB-8C3CE5B755CF}"/>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B61-49AC-ACCB-8C3CE5B755C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CB61-49AC-ACCB-8C3CE5B755C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0.65</c:v>
                </c:pt>
                <c:pt idx="2">
                  <c:v>#N/A</c:v>
                </c:pt>
                <c:pt idx="3">
                  <c:v>0.92</c:v>
                </c:pt>
                <c:pt idx="4">
                  <c:v>#N/A</c:v>
                </c:pt>
                <c:pt idx="5">
                  <c:v>1.74</c:v>
                </c:pt>
                <c:pt idx="6">
                  <c:v>#N/A</c:v>
                </c:pt>
                <c:pt idx="7">
                  <c:v>1.65</c:v>
                </c:pt>
                <c:pt idx="8">
                  <c:v>#N/A</c:v>
                </c:pt>
                <c:pt idx="9">
                  <c:v>1.5</c:v>
                </c:pt>
              </c:numCache>
            </c:numRef>
          </c:val>
          <c:extLst xmlns:c16r2="http://schemas.microsoft.com/office/drawing/2015/06/chart">
            <c:ext xmlns:c16="http://schemas.microsoft.com/office/drawing/2014/chart" uri="{C3380CC4-5D6E-409C-BE32-E72D297353CC}">
              <c16:uniqueId val="{00000005-CB61-49AC-ACCB-8C3CE5B755C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1.72</c:v>
                </c:pt>
                <c:pt idx="6">
                  <c:v>#N/A</c:v>
                </c:pt>
                <c:pt idx="7">
                  <c:v>1.52</c:v>
                </c:pt>
                <c:pt idx="8">
                  <c:v>#N/A</c:v>
                </c:pt>
                <c:pt idx="9">
                  <c:v>1.99</c:v>
                </c:pt>
              </c:numCache>
            </c:numRef>
          </c:val>
          <c:extLst xmlns:c16r2="http://schemas.microsoft.com/office/drawing/2015/06/chart">
            <c:ext xmlns:c16="http://schemas.microsoft.com/office/drawing/2014/chart" uri="{C3380CC4-5D6E-409C-BE32-E72D297353CC}">
              <c16:uniqueId val="{00000006-CB61-49AC-ACCB-8C3CE5B755C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2.09</c:v>
                </c:pt>
                <c:pt idx="2">
                  <c:v>#N/A</c:v>
                </c:pt>
                <c:pt idx="3">
                  <c:v>1.47</c:v>
                </c:pt>
                <c:pt idx="4">
                  <c:v>#N/A</c:v>
                </c:pt>
                <c:pt idx="5">
                  <c:v>1.86</c:v>
                </c:pt>
                <c:pt idx="6">
                  <c:v>#N/A</c:v>
                </c:pt>
                <c:pt idx="7">
                  <c:v>3.63</c:v>
                </c:pt>
                <c:pt idx="8">
                  <c:v>#N/A</c:v>
                </c:pt>
                <c:pt idx="9">
                  <c:v>2.78</c:v>
                </c:pt>
              </c:numCache>
            </c:numRef>
          </c:val>
          <c:extLst xmlns:c16r2="http://schemas.microsoft.com/office/drawing/2015/06/chart">
            <c:ext xmlns:c16="http://schemas.microsoft.com/office/drawing/2014/chart" uri="{C3380CC4-5D6E-409C-BE32-E72D297353CC}">
              <c16:uniqueId val="{00000007-CB61-49AC-ACCB-8C3CE5B755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4.17</c:v>
                </c:pt>
                <c:pt idx="2">
                  <c:v>#N/A</c:v>
                </c:pt>
                <c:pt idx="3">
                  <c:v>3.83</c:v>
                </c:pt>
                <c:pt idx="4">
                  <c:v>#N/A</c:v>
                </c:pt>
                <c:pt idx="5">
                  <c:v>4.12</c:v>
                </c:pt>
                <c:pt idx="6">
                  <c:v>#N/A</c:v>
                </c:pt>
                <c:pt idx="7">
                  <c:v>3.63</c:v>
                </c:pt>
                <c:pt idx="8">
                  <c:v>#N/A</c:v>
                </c:pt>
                <c:pt idx="9">
                  <c:v>3.77</c:v>
                </c:pt>
              </c:numCache>
            </c:numRef>
          </c:val>
          <c:extLst xmlns:c16r2="http://schemas.microsoft.com/office/drawing/2015/06/chart">
            <c:ext xmlns:c16="http://schemas.microsoft.com/office/drawing/2014/chart" uri="{C3380CC4-5D6E-409C-BE32-E72D297353CC}">
              <c16:uniqueId val="{00000008-CB61-49AC-ACCB-8C3CE5B755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3.07</c:v>
                </c:pt>
                <c:pt idx="2">
                  <c:v>#N/A</c:v>
                </c:pt>
                <c:pt idx="3">
                  <c:v>5.09</c:v>
                </c:pt>
                <c:pt idx="4">
                  <c:v>#N/A</c:v>
                </c:pt>
                <c:pt idx="5">
                  <c:v>4.5199999999999996</c:v>
                </c:pt>
                <c:pt idx="6">
                  <c:v>#N/A</c:v>
                </c:pt>
                <c:pt idx="7">
                  <c:v>5.0199999999999996</c:v>
                </c:pt>
                <c:pt idx="8">
                  <c:v>#N/A</c:v>
                </c:pt>
                <c:pt idx="9">
                  <c:v>5.27</c:v>
                </c:pt>
              </c:numCache>
            </c:numRef>
          </c:val>
          <c:extLst xmlns:c16r2="http://schemas.microsoft.com/office/drawing/2015/06/chart">
            <c:ext xmlns:c16="http://schemas.microsoft.com/office/drawing/2014/chart" uri="{C3380CC4-5D6E-409C-BE32-E72D297353CC}">
              <c16:uniqueId val="{00000009-CB61-49AC-ACCB-8C3CE5B755CF}"/>
            </c:ext>
          </c:extLst>
        </c:ser>
        <c:dLbls>
          <c:showLegendKey val="0"/>
          <c:showVal val="0"/>
          <c:showCatName val="0"/>
          <c:showSerName val="0"/>
          <c:showPercent val="0"/>
          <c:showBubbleSize val="0"/>
        </c:dLbls>
        <c:gapWidth val="150"/>
        <c:overlap val="100"/>
        <c:axId val="924762040"/>
        <c:axId val="924751064"/>
      </c:barChart>
      <c:catAx>
        <c:axId val="92476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751064"/>
        <c:crosses val="autoZero"/>
        <c:auto val="1"/>
        <c:lblAlgn val="ctr"/>
        <c:lblOffset val="100"/>
        <c:tickLblSkip val="1"/>
        <c:tickMarkSkip val="1"/>
        <c:noMultiLvlLbl val="0"/>
      </c:catAx>
      <c:valAx>
        <c:axId val="92475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762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2918</c:v>
                </c:pt>
                <c:pt idx="5">
                  <c:v>2784</c:v>
                </c:pt>
                <c:pt idx="8">
                  <c:v>2703</c:v>
                </c:pt>
                <c:pt idx="11">
                  <c:v>2735</c:v>
                </c:pt>
                <c:pt idx="14">
                  <c:v>2720</c:v>
                </c:pt>
              </c:numCache>
            </c:numRef>
          </c:val>
          <c:extLst xmlns:c16r2="http://schemas.microsoft.com/office/drawing/2015/06/chart">
            <c:ext xmlns:c16="http://schemas.microsoft.com/office/drawing/2014/chart" uri="{C3380CC4-5D6E-409C-BE32-E72D297353CC}">
              <c16:uniqueId val="{00000000-DCE5-4FEF-A1CA-2AC054D694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E5-4FEF-A1CA-2AC054D694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c:v>
                </c:pt>
                <c:pt idx="3">
                  <c:v>38</c:v>
                </c:pt>
                <c:pt idx="6">
                  <c:v>28</c:v>
                </c:pt>
                <c:pt idx="9">
                  <c:v>22</c:v>
                </c:pt>
                <c:pt idx="12">
                  <c:v>10</c:v>
                </c:pt>
              </c:numCache>
            </c:numRef>
          </c:val>
          <c:extLst xmlns:c16r2="http://schemas.microsoft.com/office/drawing/2015/06/chart">
            <c:ext xmlns:c16="http://schemas.microsoft.com/office/drawing/2014/chart" uri="{C3380CC4-5D6E-409C-BE32-E72D297353CC}">
              <c16:uniqueId val="{00000002-DCE5-4FEF-A1CA-2AC054D694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30</c:v>
                </c:pt>
                <c:pt idx="6">
                  <c:v>13</c:v>
                </c:pt>
                <c:pt idx="9">
                  <c:v>0</c:v>
                </c:pt>
                <c:pt idx="12">
                  <c:v>0</c:v>
                </c:pt>
              </c:numCache>
            </c:numRef>
          </c:val>
          <c:extLst xmlns:c16r2="http://schemas.microsoft.com/office/drawing/2015/06/chart">
            <c:ext xmlns:c16="http://schemas.microsoft.com/office/drawing/2014/chart" uri="{C3380CC4-5D6E-409C-BE32-E72D297353CC}">
              <c16:uniqueId val="{00000003-DCE5-4FEF-A1CA-2AC054D694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834</c:v>
                </c:pt>
                <c:pt idx="3">
                  <c:v>835</c:v>
                </c:pt>
                <c:pt idx="6">
                  <c:v>723</c:v>
                </c:pt>
                <c:pt idx="9">
                  <c:v>707</c:v>
                </c:pt>
                <c:pt idx="12">
                  <c:v>702</c:v>
                </c:pt>
              </c:numCache>
            </c:numRef>
          </c:val>
          <c:extLst xmlns:c16r2="http://schemas.microsoft.com/office/drawing/2015/06/chart">
            <c:ext xmlns:c16="http://schemas.microsoft.com/office/drawing/2014/chart" uri="{C3380CC4-5D6E-409C-BE32-E72D297353CC}">
              <c16:uniqueId val="{00000004-DCE5-4FEF-A1CA-2AC054D694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E5-4FEF-A1CA-2AC054D694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E5-4FEF-A1CA-2AC054D694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3104</c:v>
                </c:pt>
                <c:pt idx="3">
                  <c:v>2962</c:v>
                </c:pt>
                <c:pt idx="6">
                  <c:v>2773</c:v>
                </c:pt>
                <c:pt idx="9">
                  <c:v>2834</c:v>
                </c:pt>
                <c:pt idx="12">
                  <c:v>2689</c:v>
                </c:pt>
              </c:numCache>
            </c:numRef>
          </c:val>
          <c:extLst xmlns:c16r2="http://schemas.microsoft.com/office/drawing/2015/06/chart">
            <c:ext xmlns:c16="http://schemas.microsoft.com/office/drawing/2014/chart" uri="{C3380CC4-5D6E-409C-BE32-E72D297353CC}">
              <c16:uniqueId val="{00000007-DCE5-4FEF-A1CA-2AC054D69469}"/>
            </c:ext>
          </c:extLst>
        </c:ser>
        <c:dLbls>
          <c:showLegendKey val="0"/>
          <c:showVal val="0"/>
          <c:showCatName val="0"/>
          <c:showSerName val="0"/>
          <c:showPercent val="0"/>
          <c:showBubbleSize val="0"/>
        </c:dLbls>
        <c:gapWidth val="100"/>
        <c:overlap val="100"/>
        <c:axId val="467035216"/>
        <c:axId val="27114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1085</c:v>
                </c:pt>
                <c:pt idx="2">
                  <c:v>#N/A</c:v>
                </c:pt>
                <c:pt idx="3">
                  <c:v>#N/A</c:v>
                </c:pt>
                <c:pt idx="4">
                  <c:v>1081</c:v>
                </c:pt>
                <c:pt idx="5">
                  <c:v>#N/A</c:v>
                </c:pt>
                <c:pt idx="6">
                  <c:v>#N/A</c:v>
                </c:pt>
                <c:pt idx="7">
                  <c:v>834</c:v>
                </c:pt>
                <c:pt idx="8">
                  <c:v>#N/A</c:v>
                </c:pt>
                <c:pt idx="9">
                  <c:v>#N/A</c:v>
                </c:pt>
                <c:pt idx="10">
                  <c:v>828</c:v>
                </c:pt>
                <c:pt idx="11">
                  <c:v>#N/A</c:v>
                </c:pt>
                <c:pt idx="12">
                  <c:v>#N/A</c:v>
                </c:pt>
                <c:pt idx="13">
                  <c:v>681</c:v>
                </c:pt>
                <c:pt idx="14">
                  <c:v>#N/A</c:v>
                </c:pt>
              </c:numCache>
            </c:numRef>
          </c:val>
          <c:smooth val="0"/>
          <c:extLst xmlns:c16r2="http://schemas.microsoft.com/office/drawing/2015/06/chart">
            <c:ext xmlns:c16="http://schemas.microsoft.com/office/drawing/2014/chart" uri="{C3380CC4-5D6E-409C-BE32-E72D297353CC}">
              <c16:uniqueId val="{00000008-DCE5-4FEF-A1CA-2AC054D69469}"/>
            </c:ext>
          </c:extLst>
        </c:ser>
        <c:dLbls>
          <c:showLegendKey val="0"/>
          <c:showVal val="0"/>
          <c:showCatName val="0"/>
          <c:showSerName val="0"/>
          <c:showPercent val="0"/>
          <c:showBubbleSize val="0"/>
        </c:dLbls>
        <c:marker val="1"/>
        <c:smooth val="0"/>
        <c:axId val="467035216"/>
        <c:axId val="271146656"/>
      </c:lineChart>
      <c:catAx>
        <c:axId val="46703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146656"/>
        <c:crosses val="autoZero"/>
        <c:auto val="1"/>
        <c:lblAlgn val="ctr"/>
        <c:lblOffset val="100"/>
        <c:tickLblSkip val="1"/>
        <c:tickMarkSkip val="1"/>
        <c:noMultiLvlLbl val="0"/>
      </c:catAx>
      <c:valAx>
        <c:axId val="27114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3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24259</c:v>
                </c:pt>
                <c:pt idx="5">
                  <c:v>24616</c:v>
                </c:pt>
                <c:pt idx="8">
                  <c:v>24449</c:v>
                </c:pt>
                <c:pt idx="11">
                  <c:v>24217</c:v>
                </c:pt>
                <c:pt idx="14">
                  <c:v>24221</c:v>
                </c:pt>
              </c:numCache>
            </c:numRef>
          </c:val>
          <c:extLst xmlns:c16r2="http://schemas.microsoft.com/office/drawing/2015/06/chart">
            <c:ext xmlns:c16="http://schemas.microsoft.com/office/drawing/2014/chart" uri="{C3380CC4-5D6E-409C-BE32-E72D297353CC}">
              <c16:uniqueId val="{00000000-DDCB-46D9-83C7-7CCF0B25C2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1364</c:v>
                </c:pt>
                <c:pt idx="5">
                  <c:v>1242</c:v>
                </c:pt>
                <c:pt idx="8">
                  <c:v>1086</c:v>
                </c:pt>
                <c:pt idx="11">
                  <c:v>906</c:v>
                </c:pt>
                <c:pt idx="14">
                  <c:v>777</c:v>
                </c:pt>
              </c:numCache>
            </c:numRef>
          </c:val>
          <c:extLst xmlns:c16r2="http://schemas.microsoft.com/office/drawing/2015/06/chart">
            <c:ext xmlns:c16="http://schemas.microsoft.com/office/drawing/2014/chart" uri="{C3380CC4-5D6E-409C-BE32-E72D297353CC}">
              <c16:uniqueId val="{00000001-DDCB-46D9-83C7-7CCF0B25C2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4281</c:v>
                </c:pt>
                <c:pt idx="5">
                  <c:v>4511</c:v>
                </c:pt>
                <c:pt idx="8">
                  <c:v>4694</c:v>
                </c:pt>
                <c:pt idx="11">
                  <c:v>4618</c:v>
                </c:pt>
                <c:pt idx="14">
                  <c:v>5284</c:v>
                </c:pt>
              </c:numCache>
            </c:numRef>
          </c:val>
          <c:extLst xmlns:c16r2="http://schemas.microsoft.com/office/drawing/2015/06/chart">
            <c:ext xmlns:c16="http://schemas.microsoft.com/office/drawing/2014/chart" uri="{C3380CC4-5D6E-409C-BE32-E72D297353CC}">
              <c16:uniqueId val="{00000002-DDCB-46D9-83C7-7CCF0B25C2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CB-46D9-83C7-7CCF0B25C2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CB-46D9-83C7-7CCF0B25C2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CB-46D9-83C7-7CCF0B25C2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3677</c:v>
                </c:pt>
                <c:pt idx="3">
                  <c:v>3512</c:v>
                </c:pt>
                <c:pt idx="6">
                  <c:v>3412</c:v>
                </c:pt>
                <c:pt idx="9">
                  <c:v>3375</c:v>
                </c:pt>
                <c:pt idx="12">
                  <c:v>3218</c:v>
                </c:pt>
              </c:numCache>
            </c:numRef>
          </c:val>
          <c:extLst xmlns:c16r2="http://schemas.microsoft.com/office/drawing/2015/06/chart">
            <c:ext xmlns:c16="http://schemas.microsoft.com/office/drawing/2014/chart" uri="{C3380CC4-5D6E-409C-BE32-E72D297353CC}">
              <c16:uniqueId val="{00000006-DDCB-46D9-83C7-7CCF0B25C2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c:v>
                </c:pt>
                <c:pt idx="3">
                  <c:v>8</c:v>
                </c:pt>
                <c:pt idx="6">
                  <c:v>0</c:v>
                </c:pt>
                <c:pt idx="9">
                  <c:v>0</c:v>
                </c:pt>
                <c:pt idx="12">
                  <c:v>0</c:v>
                </c:pt>
              </c:numCache>
            </c:numRef>
          </c:val>
          <c:extLst xmlns:c16r2="http://schemas.microsoft.com/office/drawing/2015/06/chart">
            <c:ext xmlns:c16="http://schemas.microsoft.com/office/drawing/2014/chart" uri="{C3380CC4-5D6E-409C-BE32-E72D297353CC}">
              <c16:uniqueId val="{00000007-DDCB-46D9-83C7-7CCF0B25C2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7646</c:v>
                </c:pt>
                <c:pt idx="3">
                  <c:v>7444</c:v>
                </c:pt>
                <c:pt idx="6">
                  <c:v>7149</c:v>
                </c:pt>
                <c:pt idx="9">
                  <c:v>6617</c:v>
                </c:pt>
                <c:pt idx="12">
                  <c:v>6202</c:v>
                </c:pt>
              </c:numCache>
            </c:numRef>
          </c:val>
          <c:extLst xmlns:c16r2="http://schemas.microsoft.com/office/drawing/2015/06/chart">
            <c:ext xmlns:c16="http://schemas.microsoft.com/office/drawing/2014/chart" uri="{C3380CC4-5D6E-409C-BE32-E72D297353CC}">
              <c16:uniqueId val="{00000008-DDCB-46D9-83C7-7CCF0B25C2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102</c:v>
                </c:pt>
                <c:pt idx="3">
                  <c:v>69</c:v>
                </c:pt>
                <c:pt idx="6">
                  <c:v>43</c:v>
                </c:pt>
                <c:pt idx="9">
                  <c:v>24</c:v>
                </c:pt>
                <c:pt idx="12">
                  <c:v>17</c:v>
                </c:pt>
              </c:numCache>
            </c:numRef>
          </c:val>
          <c:extLst xmlns:c16r2="http://schemas.microsoft.com/office/drawing/2015/06/chart">
            <c:ext xmlns:c16="http://schemas.microsoft.com/office/drawing/2014/chart" uri="{C3380CC4-5D6E-409C-BE32-E72D297353CC}">
              <c16:uniqueId val="{00000009-DDCB-46D9-83C7-7CCF0B25C2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23682</c:v>
                </c:pt>
                <c:pt idx="3">
                  <c:v>23038</c:v>
                </c:pt>
                <c:pt idx="6">
                  <c:v>22739</c:v>
                </c:pt>
                <c:pt idx="9">
                  <c:v>21917</c:v>
                </c:pt>
                <c:pt idx="12">
                  <c:v>21710</c:v>
                </c:pt>
              </c:numCache>
            </c:numRef>
          </c:val>
          <c:extLst xmlns:c16r2="http://schemas.microsoft.com/office/drawing/2015/06/chart">
            <c:ext xmlns:c16="http://schemas.microsoft.com/office/drawing/2014/chart" uri="{C3380CC4-5D6E-409C-BE32-E72D297353CC}">
              <c16:uniqueId val="{0000000A-DDCB-46D9-83C7-7CCF0B25C22A}"/>
            </c:ext>
          </c:extLst>
        </c:ser>
        <c:dLbls>
          <c:showLegendKey val="0"/>
          <c:showVal val="0"/>
          <c:showCatName val="0"/>
          <c:showSerName val="0"/>
          <c:showPercent val="0"/>
          <c:showBubbleSize val="0"/>
        </c:dLbls>
        <c:gapWidth val="100"/>
        <c:overlap val="100"/>
        <c:axId val="271145480"/>
        <c:axId val="852640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5232</c:v>
                </c:pt>
                <c:pt idx="2">
                  <c:v>#N/A</c:v>
                </c:pt>
                <c:pt idx="3">
                  <c:v>#N/A</c:v>
                </c:pt>
                <c:pt idx="4">
                  <c:v>3701</c:v>
                </c:pt>
                <c:pt idx="5">
                  <c:v>#N/A</c:v>
                </c:pt>
                <c:pt idx="6">
                  <c:v>#N/A</c:v>
                </c:pt>
                <c:pt idx="7">
                  <c:v>3114</c:v>
                </c:pt>
                <c:pt idx="8">
                  <c:v>#N/A</c:v>
                </c:pt>
                <c:pt idx="9">
                  <c:v>#N/A</c:v>
                </c:pt>
                <c:pt idx="10">
                  <c:v>2191</c:v>
                </c:pt>
                <c:pt idx="11">
                  <c:v>#N/A</c:v>
                </c:pt>
                <c:pt idx="12">
                  <c:v>#N/A</c:v>
                </c:pt>
                <c:pt idx="13">
                  <c:v>865</c:v>
                </c:pt>
                <c:pt idx="14">
                  <c:v>#N/A</c:v>
                </c:pt>
              </c:numCache>
            </c:numRef>
          </c:val>
          <c:smooth val="0"/>
          <c:extLst xmlns:c16r2="http://schemas.microsoft.com/office/drawing/2015/06/chart">
            <c:ext xmlns:c16="http://schemas.microsoft.com/office/drawing/2014/chart" uri="{C3380CC4-5D6E-409C-BE32-E72D297353CC}">
              <c16:uniqueId val="{0000000B-DDCB-46D9-83C7-7CCF0B25C22A}"/>
            </c:ext>
          </c:extLst>
        </c:ser>
        <c:dLbls>
          <c:showLegendKey val="0"/>
          <c:showVal val="0"/>
          <c:showCatName val="0"/>
          <c:showSerName val="0"/>
          <c:showPercent val="0"/>
          <c:showBubbleSize val="0"/>
        </c:dLbls>
        <c:marker val="1"/>
        <c:smooth val="0"/>
        <c:axId val="271145480"/>
        <c:axId val="852640632"/>
      </c:lineChart>
      <c:catAx>
        <c:axId val="27114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2640632"/>
        <c:crosses val="autoZero"/>
        <c:auto val="1"/>
        <c:lblAlgn val="ctr"/>
        <c:lblOffset val="100"/>
        <c:tickLblSkip val="1"/>
        <c:tickMarkSkip val="1"/>
        <c:noMultiLvlLbl val="0"/>
      </c:catAx>
      <c:valAx>
        <c:axId val="852640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14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2102</c:v>
                </c:pt>
                <c:pt idx="1">
                  <c:v>2003</c:v>
                </c:pt>
                <c:pt idx="2">
                  <c:v>2325</c:v>
                </c:pt>
              </c:numCache>
            </c:numRef>
          </c:val>
          <c:extLst xmlns:c16r2="http://schemas.microsoft.com/office/drawing/2015/06/chart">
            <c:ext xmlns:c16="http://schemas.microsoft.com/office/drawing/2014/chart" uri="{C3380CC4-5D6E-409C-BE32-E72D297353CC}">
              <c16:uniqueId val="{00000000-088D-4B33-AAD0-7318819A69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c:v>
                </c:pt>
                <c:pt idx="1">
                  <c:v>86</c:v>
                </c:pt>
                <c:pt idx="2">
                  <c:v>86</c:v>
                </c:pt>
              </c:numCache>
            </c:numRef>
          </c:val>
          <c:extLst xmlns:c16r2="http://schemas.microsoft.com/office/drawing/2015/06/chart">
            <c:ext xmlns:c16="http://schemas.microsoft.com/office/drawing/2014/chart" uri="{C3380CC4-5D6E-409C-BE32-E72D297353CC}">
              <c16:uniqueId val="{00000001-088D-4B33-AAD0-7318819A69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4363</c:v>
                </c:pt>
                <c:pt idx="1">
                  <c:v>4297</c:v>
                </c:pt>
                <c:pt idx="2">
                  <c:v>4190</c:v>
                </c:pt>
              </c:numCache>
            </c:numRef>
          </c:val>
          <c:extLst xmlns:c16r2="http://schemas.microsoft.com/office/drawing/2015/06/chart">
            <c:ext xmlns:c16="http://schemas.microsoft.com/office/drawing/2014/chart" uri="{C3380CC4-5D6E-409C-BE32-E72D297353CC}">
              <c16:uniqueId val="{00000002-088D-4B33-AAD0-7318819A6965}"/>
            </c:ext>
          </c:extLst>
        </c:ser>
        <c:dLbls>
          <c:showLegendKey val="0"/>
          <c:showVal val="0"/>
          <c:showCatName val="0"/>
          <c:showSerName val="0"/>
          <c:showPercent val="0"/>
          <c:showBubbleSize val="0"/>
        </c:dLbls>
        <c:gapWidth val="120"/>
        <c:overlap val="100"/>
        <c:axId val="852651608"/>
        <c:axId val="852644944"/>
      </c:barChart>
      <c:catAx>
        <c:axId val="85265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2644944"/>
        <c:crosses val="autoZero"/>
        <c:auto val="1"/>
        <c:lblAlgn val="ctr"/>
        <c:lblOffset val="100"/>
        <c:tickLblSkip val="1"/>
        <c:tickMarkSkip val="1"/>
        <c:noMultiLvlLbl val="0"/>
      </c:catAx>
      <c:valAx>
        <c:axId val="852644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265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D6-4087-AC09-B320011D371E}"/>
                </c:ext>
                <c:ext xmlns:c15="http://schemas.microsoft.com/office/drawing/2012/chart" uri="{CE6537A1-D6FC-4f65-9D91-7224C49458BB}">
                  <c15:dlblFieldTable>
                    <c15:dlblFTEntry>
                      <c15:txfldGUID>{4D0B31C4-B0C4-430A-A33F-E32DFE0768E7}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D6-4087-AC09-B320011D371E}"/>
                </c:ext>
                <c:ext xmlns:c15="http://schemas.microsoft.com/office/drawing/2012/chart" uri="{CE6537A1-D6FC-4f65-9D91-7224C49458BB}">
                  <c15:dlblFieldTable>
                    <c15:dlblFTEntry>
                      <c15:txfldGUID>{75217538-BE33-45DA-9CF4-B3BDDE29D534}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D6-4087-AC09-B320011D371E}"/>
                </c:ext>
                <c:ext xmlns:c15="http://schemas.microsoft.com/office/drawing/2012/chart" uri="{CE6537A1-D6FC-4f65-9D91-7224C49458BB}">
                  <c15:dlblFieldTable>
                    <c15:dlblFTEntry>
                      <c15:txfldGUID>{BCA87FD4-3924-4E85-8118-6B747AAE6F78}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D6-4087-AC09-B320011D371E}"/>
                </c:ext>
                <c:ext xmlns:c15="http://schemas.microsoft.com/office/drawing/2012/chart" uri="{CE6537A1-D6FC-4f65-9D91-7224C49458BB}">
                  <c15:dlblFieldTable>
                    <c15:dlblFTEntry>
                      <c15:txfldGUID>{A9B60D6E-74EA-4F3B-8993-5D967614C098}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D6-4087-AC09-B320011D371E}"/>
                </c:ext>
                <c:ext xmlns:c15="http://schemas.microsoft.com/office/drawing/2012/chart" uri="{CE6537A1-D6FC-4f65-9D91-7224C49458BB}">
                  <c15:dlblFieldTable>
                    <c15:dlblFTEntry>
                      <c15:txfldGUID>{8B6ED5DD-56A9-415D-9543-91C6A249F573}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D6-4087-AC09-B320011D371E}"/>
                </c:ext>
                <c:ext xmlns:c15="http://schemas.microsoft.com/office/drawing/2012/chart" uri="{CE6537A1-D6FC-4f65-9D91-7224C49458BB}">
                  <c15:dlblFieldTable>
                    <c15:dlblFTEntry>
                      <c15:txfldGUID>{416354F1-2DD4-498A-893C-C78AAF923BFD}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D6-4087-AC09-B320011D371E}"/>
                </c:ext>
                <c:ext xmlns:c15="http://schemas.microsoft.com/office/drawing/2012/chart" uri="{CE6537A1-D6FC-4f65-9D91-7224C49458BB}">
                  <c15:dlblFieldTable>
                    <c15:dlblFTEntry>
                      <c15:txfldGUID>{92443E23-E2A0-4F4D-809B-109F0255DEE1}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D6-4087-AC09-B320011D371E}"/>
                </c:ext>
                <c:ext xmlns:c15="http://schemas.microsoft.com/office/drawing/2012/chart" uri="{CE6537A1-D6FC-4f65-9D91-7224C49458BB}">
                  <c15:dlblFieldTable>
                    <c15:dlblFTEntry>
                      <c15:txfldGUID>{7E57534F-2E9B-4372-B527-076F9C599A16}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D6-4087-AC09-B320011D371E}"/>
                </c:ext>
                <c:ext xmlns:c15="http://schemas.microsoft.com/office/drawing/2012/chart" uri="{CE6537A1-D6FC-4f65-9D91-7224C49458BB}">
                  <c15:dlblFieldTable>
                    <c15:dlblFTEntry>
                      <c15:txfldGUID>{F997342B-B40F-4499-9039-3F4199D4DE54}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57.7</c:v>
                </c:pt>
                <c:pt idx="24">
                  <c:v>59.6</c:v>
                </c:pt>
                <c:pt idx="32">
                  <c:v>59.6</c:v>
                </c:pt>
              </c:numCache>
            </c:numRef>
          </c:xVal>
          <c:yVal>
            <c:numRef>
              <c:f>公会計指標分析・財政指標組合せ分析表!$BP$51:$DC$51</c:f>
              <c:numCache>
                <c:formatCode>#,##0.0;"▲ "#,##0.0</c:formatCode>
                <c:ptCount val="40"/>
                <c:pt idx="8">
                  <c:v>34.200000000000003</c:v>
                </c:pt>
                <c:pt idx="16">
                  <c:v>29.9</c:v>
                </c:pt>
                <c:pt idx="24">
                  <c:v>21.5</c:v>
                </c:pt>
                <c:pt idx="32">
                  <c:v>8.6</c:v>
                </c:pt>
              </c:numCache>
            </c:numRef>
          </c:yVal>
          <c:smooth val="0"/>
          <c:extLst xmlns:c16r2="http://schemas.microsoft.com/office/drawing/2015/06/chart">
            <c:ext xmlns:c16="http://schemas.microsoft.com/office/drawing/2014/chart" uri="{C3380CC4-5D6E-409C-BE32-E72D297353CC}">
              <c16:uniqueId val="{00000009-6DD6-4087-AC09-B320011D37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D6-4087-AC09-B320011D371E}"/>
                </c:ext>
                <c:ext xmlns:c15="http://schemas.microsoft.com/office/drawing/2012/chart" uri="{CE6537A1-D6FC-4f65-9D91-7224C49458BB}">
                  <c15:dlblFieldTable>
                    <c15:dlblFTEntry>
                      <c15:txfldGUID>{EBCCEDFF-B155-418C-8CD0-92B88CBA4572}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D6-4087-AC09-B320011D371E}"/>
                </c:ext>
                <c:ext xmlns:c15="http://schemas.microsoft.com/office/drawing/2012/chart" uri="{CE6537A1-D6FC-4f65-9D91-7224C49458BB}">
                  <c15:dlblFieldTable>
                    <c15:dlblFTEntry>
                      <c15:txfldGUID>{683FCB02-FCF7-40D4-9854-89EB97EE190E}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D6-4087-AC09-B320011D371E}"/>
                </c:ext>
                <c:ext xmlns:c15="http://schemas.microsoft.com/office/drawing/2012/chart" uri="{CE6537A1-D6FC-4f65-9D91-7224C49458BB}">
                  <c15:dlblFieldTable>
                    <c15:dlblFTEntry>
                      <c15:txfldGUID>{8C7E723D-31D5-43F8-BB22-9BDDB8A120A2}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D6-4087-AC09-B320011D371E}"/>
                </c:ext>
                <c:ext xmlns:c15="http://schemas.microsoft.com/office/drawing/2012/chart" uri="{CE6537A1-D6FC-4f65-9D91-7224C49458BB}">
                  <c15:dlblFieldTable>
                    <c15:dlblFTEntry>
                      <c15:txfldGUID>{2BE8967A-8A91-4474-A657-61890FA968BE}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D6-4087-AC09-B320011D371E}"/>
                </c:ext>
                <c:ext xmlns:c15="http://schemas.microsoft.com/office/drawing/2012/chart" uri="{CE6537A1-D6FC-4f65-9D91-7224C49458BB}">
                  <c15:dlblFieldTable>
                    <c15:dlblFTEntry>
                      <c15:txfldGUID>{7CCC7C0F-8190-4C6A-8508-5435D3A58B73}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D6-4087-AC09-B320011D371E}"/>
                </c:ext>
                <c:ext xmlns:c15="http://schemas.microsoft.com/office/drawing/2012/chart" uri="{CE6537A1-D6FC-4f65-9D91-7224C49458BB}">
                  <c15:dlblFieldTable>
                    <c15:dlblFTEntry>
                      <c15:txfldGUID>{AC112BEB-C307-4299-8210-7489C1F7638F}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D6-4087-AC09-B320011D371E}"/>
                </c:ext>
                <c:ext xmlns:c15="http://schemas.microsoft.com/office/drawing/2012/chart" uri="{CE6537A1-D6FC-4f65-9D91-7224C49458BB}">
                  <c15:dlblFieldTable>
                    <c15:dlblFTEntry>
                      <c15:txfldGUID>{6BFF1E73-DBA7-432E-AED0-5023B172C40F}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D6-4087-AC09-B320011D371E}"/>
                </c:ext>
                <c:ext xmlns:c15="http://schemas.microsoft.com/office/drawing/2012/chart" uri="{CE6537A1-D6FC-4f65-9D91-7224C49458BB}">
                  <c15:dlblFieldTable>
                    <c15:dlblFTEntry>
                      <c15:txfldGUID>{00005025-B91A-4046-891F-0507F0BABCE8}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D6-4087-AC09-B320011D371E}"/>
                </c:ext>
                <c:ext xmlns:c15="http://schemas.microsoft.com/office/drawing/2012/chart" uri="{CE6537A1-D6FC-4f65-9D91-7224C49458BB}">
                  <c15:dlblFieldTable>
                    <c15:dlblFTEntry>
                      <c15:txfldGUID>{02AB116F-E852-41BD-A502-2F6D7FABAF31}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6DD6-4087-AC09-B320011D371E}"/>
            </c:ext>
          </c:extLst>
        </c:ser>
        <c:dLbls>
          <c:showLegendKey val="0"/>
          <c:showVal val="1"/>
          <c:showCatName val="0"/>
          <c:showSerName val="0"/>
          <c:showPercent val="0"/>
          <c:showBubbleSize val="0"/>
        </c:dLbls>
        <c:axId val="861558672"/>
        <c:axId val="861548872"/>
      </c:scatterChart>
      <c:valAx>
        <c:axId val="861558672"/>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548872"/>
        <c:crosses val="autoZero"/>
        <c:crossBetween val="midCat"/>
      </c:valAx>
      <c:valAx>
        <c:axId val="861548872"/>
        <c:scaling>
          <c:orientation val="minMax"/>
          <c:max val="6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55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78-4A1B-A93D-1D0DA549C6EF}"/>
                </c:ext>
                <c:ext xmlns:c15="http://schemas.microsoft.com/office/drawing/2012/chart" uri="{CE6537A1-D6FC-4f65-9D91-7224C49458BB}">
                  <c15:dlblFieldTable>
                    <c15:dlblFTEntry>
                      <c15:txfldGUID>{A8F1A72A-BADA-4130-8561-920B1884D201}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78-4A1B-A93D-1D0DA549C6EF}"/>
                </c:ext>
                <c:ext xmlns:c15="http://schemas.microsoft.com/office/drawing/2012/chart" uri="{CE6537A1-D6FC-4f65-9D91-7224C49458BB}">
                  <c15:dlblFieldTable>
                    <c15:dlblFTEntry>
                      <c15:txfldGUID>{017D98C7-DC66-4608-9C06-C8D99B6B9D1B}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78-4A1B-A93D-1D0DA549C6EF}"/>
                </c:ext>
                <c:ext xmlns:c15="http://schemas.microsoft.com/office/drawing/2012/chart" uri="{CE6537A1-D6FC-4f65-9D91-7224C49458BB}">
                  <c15:dlblFieldTable>
                    <c15:dlblFTEntry>
                      <c15:txfldGUID>{36C848D9-356A-4386-A2D8-D7261C68AF4F}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78-4A1B-A93D-1D0DA549C6EF}"/>
                </c:ext>
                <c:ext xmlns:c15="http://schemas.microsoft.com/office/drawing/2012/chart" uri="{CE6537A1-D6FC-4f65-9D91-7224C49458BB}">
                  <c15:dlblFieldTable>
                    <c15:dlblFTEntry>
                      <c15:txfldGUID>{45C7D08F-66BD-497E-8E4E-ED56E9FED0EF}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78-4A1B-A93D-1D0DA549C6EF}"/>
                </c:ext>
                <c:ext xmlns:c15="http://schemas.microsoft.com/office/drawing/2012/chart" uri="{CE6537A1-D6FC-4f65-9D91-7224C49458BB}">
                  <c15:dlblFieldTable>
                    <c15:dlblFTEntry>
                      <c15:txfldGUID>{D3A4A187-F2CC-4445-A821-9D22BE60F0D3}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78-4A1B-A93D-1D0DA549C6EF}"/>
                </c:ext>
                <c:ext xmlns:c15="http://schemas.microsoft.com/office/drawing/2012/chart" uri="{CE6537A1-D6FC-4f65-9D91-7224C49458BB}">
                  <c15:dlblFieldTable>
                    <c15:dlblFTEntry>
                      <c15:txfldGUID>{0C1DDDA5-41F6-4485-8832-2B68F0004A30}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78-4A1B-A93D-1D0DA549C6EF}"/>
                </c:ext>
                <c:ext xmlns:c15="http://schemas.microsoft.com/office/drawing/2012/chart" uri="{CE6537A1-D6FC-4f65-9D91-7224C49458BB}">
                  <c15:dlblFieldTable>
                    <c15:dlblFTEntry>
                      <c15:txfldGUID>{7C008623-0A99-4F46-9F2E-19CECC2EF6C4}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78-4A1B-A93D-1D0DA549C6EF}"/>
                </c:ext>
                <c:ext xmlns:c15="http://schemas.microsoft.com/office/drawing/2012/chart" uri="{CE6537A1-D6FC-4f65-9D91-7224C49458BB}">
                  <c15:dlblFieldTable>
                    <c15:dlblFTEntry>
                      <c15:txfldGUID>{53C856E1-A531-4497-A129-AD1971755273}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78-4A1B-A93D-1D0DA549C6EF}"/>
                </c:ext>
                <c:ext xmlns:c15="http://schemas.microsoft.com/office/drawing/2012/chart" uri="{CE6537A1-D6FC-4f65-9D91-7224C49458BB}">
                  <c15:dlblFieldTable>
                    <c15:dlblFTEntry>
                      <c15:txfldGUID>{CC5C4AF7-78C2-4053-9B58-88F9E9CB7138}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10.5</c:v>
                </c:pt>
                <c:pt idx="16">
                  <c:v>9.3000000000000007</c:v>
                </c:pt>
                <c:pt idx="24">
                  <c:v>8.6999999999999993</c:v>
                </c:pt>
                <c:pt idx="32">
                  <c:v>7.6</c:v>
                </c:pt>
              </c:numCache>
            </c:numRef>
          </c:xVal>
          <c:yVal>
            <c:numRef>
              <c:f>公会計指標分析・財政指標組合せ分析表!$BP$73:$DC$73</c:f>
              <c:numCache>
                <c:formatCode>#,##0.0;"▲ "#,##0.0</c:formatCode>
                <c:ptCount val="40"/>
                <c:pt idx="0">
                  <c:v>48.3</c:v>
                </c:pt>
                <c:pt idx="8">
                  <c:v>34.200000000000003</c:v>
                </c:pt>
                <c:pt idx="16">
                  <c:v>29.9</c:v>
                </c:pt>
                <c:pt idx="24">
                  <c:v>21.5</c:v>
                </c:pt>
                <c:pt idx="32">
                  <c:v>8.6</c:v>
                </c:pt>
              </c:numCache>
            </c:numRef>
          </c:yVal>
          <c:smooth val="0"/>
          <c:extLst xmlns:c16r2="http://schemas.microsoft.com/office/drawing/2015/06/chart">
            <c:ext xmlns:c16="http://schemas.microsoft.com/office/drawing/2014/chart" uri="{C3380CC4-5D6E-409C-BE32-E72D297353CC}">
              <c16:uniqueId val="{00000009-E178-4A1B-A93D-1D0DA549C6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78-4A1B-A93D-1D0DA549C6EF}"/>
                </c:ext>
                <c:ext xmlns:c15="http://schemas.microsoft.com/office/drawing/2012/chart" uri="{CE6537A1-D6FC-4f65-9D91-7224C49458BB}">
                  <c15:dlblFieldTable>
                    <c15:dlblFTEntry>
                      <c15:txfldGUID>{C6118A40-6255-4B46-99CB-579503D973C3}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78-4A1B-A93D-1D0DA549C6EF}"/>
                </c:ext>
                <c:ext xmlns:c15="http://schemas.microsoft.com/office/drawing/2012/chart" uri="{CE6537A1-D6FC-4f65-9D91-7224C49458BB}">
                  <c15:dlblFieldTable>
                    <c15:dlblFTEntry>
                      <c15:txfldGUID>{7457476D-47E5-4FE9-AAE0-11580A38F049}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78-4A1B-A93D-1D0DA549C6EF}"/>
                </c:ext>
                <c:ext xmlns:c15="http://schemas.microsoft.com/office/drawing/2012/chart" uri="{CE6537A1-D6FC-4f65-9D91-7224C49458BB}">
                  <c15:dlblFieldTable>
                    <c15:dlblFTEntry>
                      <c15:txfldGUID>{111E35FA-C15C-4932-ADDE-7B5611D1B2A4}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78-4A1B-A93D-1D0DA549C6EF}"/>
                </c:ext>
                <c:ext xmlns:c15="http://schemas.microsoft.com/office/drawing/2012/chart" uri="{CE6537A1-D6FC-4f65-9D91-7224C49458BB}">
                  <c15:dlblFieldTable>
                    <c15:dlblFTEntry>
                      <c15:txfldGUID>{9D5D06AB-F254-464D-9B1B-3440284648CF}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78-4A1B-A93D-1D0DA549C6EF}"/>
                </c:ext>
                <c:ext xmlns:c15="http://schemas.microsoft.com/office/drawing/2012/chart" uri="{CE6537A1-D6FC-4f65-9D91-7224C49458BB}">
                  <c15:dlblFieldTable>
                    <c15:dlblFTEntry>
                      <c15:txfldGUID>{8ACBC0ED-EC31-47FD-A01F-54D55E793725}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78-4A1B-A93D-1D0DA549C6EF}"/>
                </c:ext>
                <c:ext xmlns:c15="http://schemas.microsoft.com/office/drawing/2012/chart" uri="{CE6537A1-D6FC-4f65-9D91-7224C49458BB}">
                  <c15:dlblFieldTable>
                    <c15:dlblFTEntry>
                      <c15:txfldGUID>{CCAC1237-D3B8-46CD-AAA6-65A8135FC734}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78-4A1B-A93D-1D0DA549C6EF}"/>
                </c:ext>
                <c:ext xmlns:c15="http://schemas.microsoft.com/office/drawing/2012/chart" uri="{CE6537A1-D6FC-4f65-9D91-7224C49458BB}">
                  <c15:dlblFieldTable>
                    <c15:dlblFTEntry>
                      <c15:txfldGUID>{E78934C1-4C38-4B9F-A20D-BAE486780098}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78-4A1B-A93D-1D0DA549C6EF}"/>
                </c:ext>
                <c:ext xmlns:c15="http://schemas.microsoft.com/office/drawing/2012/chart" uri="{CE6537A1-D6FC-4f65-9D91-7224C49458BB}">
                  <c15:dlblFieldTable>
                    <c15:dlblFTEntry>
                      <c15:txfldGUID>{AABECF01-B26E-406F-8499-47757CBF5855}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78-4A1B-A93D-1D0DA549C6EF}"/>
                </c:ext>
                <c:ext xmlns:c15="http://schemas.microsoft.com/office/drawing/2012/chart" uri="{CE6537A1-D6FC-4f65-9D91-7224C49458BB}">
                  <c15:dlblFieldTable>
                    <c15:dlblFTEntry>
                      <c15:txfldGUID>{49104890-6B9E-428B-ACE6-2BB376632F0F}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E178-4A1B-A93D-1D0DA549C6EF}"/>
            </c:ext>
          </c:extLst>
        </c:ser>
        <c:dLbls>
          <c:showLegendKey val="0"/>
          <c:showVal val="1"/>
          <c:showCatName val="0"/>
          <c:showSerName val="0"/>
          <c:showPercent val="0"/>
          <c:showBubbleSize val="0"/>
        </c:dLbls>
        <c:axId val="861560240"/>
        <c:axId val="861560632"/>
      </c:scatterChart>
      <c:valAx>
        <c:axId val="861560240"/>
        <c:scaling>
          <c:orientation val="minMax"/>
          <c:max val="12.5"/>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1560632"/>
        <c:crosses val="autoZero"/>
        <c:crossBetween val="midCat"/>
      </c:valAx>
      <c:valAx>
        <c:axId val="861560632"/>
        <c:scaling>
          <c:orientation val="minMax"/>
          <c:max val="7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1560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itchFamily="49" charset="-128"/>
              <a:ea typeface="ＭＳ ゴシック" pitchFamily="49" charset="-128"/>
              <a:cs typeface="+mn-cs"/>
            </a:rPr>
            <a:t>　平成</a:t>
          </a:r>
          <a:r>
            <a:rPr kumimoji="1" lang="en-US" altLang="ja-JP" sz="1100" baseline="0">
              <a:solidFill>
                <a:schemeClr val="dk1"/>
              </a:solidFill>
              <a:effectLst/>
              <a:latin typeface="ＭＳ ゴシック" pitchFamily="49" charset="-128"/>
              <a:ea typeface="ＭＳ ゴシック" pitchFamily="49" charset="-128"/>
              <a:cs typeface="+mn-cs"/>
            </a:rPr>
            <a:t>25</a:t>
          </a:r>
          <a:r>
            <a:rPr kumimoji="1" lang="ja-JP" altLang="ja-JP" sz="1100" baseline="0">
              <a:solidFill>
                <a:schemeClr val="dk1"/>
              </a:solidFill>
              <a:effectLst/>
              <a:latin typeface="ＭＳ ゴシック" pitchFamily="49" charset="-128"/>
              <a:ea typeface="ＭＳ ゴシック" pitchFamily="49" charset="-128"/>
              <a:cs typeface="+mn-cs"/>
            </a:rPr>
            <a:t>年度から改善傾向が続いており、平成</a:t>
          </a:r>
          <a:r>
            <a:rPr kumimoji="1" lang="en-US" altLang="ja-JP" sz="1100" baseline="0">
              <a:solidFill>
                <a:schemeClr val="dk1"/>
              </a:solidFill>
              <a:effectLst/>
              <a:latin typeface="ＭＳ ゴシック" pitchFamily="49" charset="-128"/>
              <a:ea typeface="ＭＳ ゴシック" pitchFamily="49" charset="-128"/>
              <a:cs typeface="+mn-cs"/>
            </a:rPr>
            <a:t>30</a:t>
          </a:r>
          <a:r>
            <a:rPr kumimoji="1" lang="ja-JP" altLang="ja-JP" sz="1100" baseline="0">
              <a:solidFill>
                <a:schemeClr val="dk1"/>
              </a:solidFill>
              <a:effectLst/>
              <a:latin typeface="ＭＳ ゴシック" pitchFamily="49" charset="-128"/>
              <a:ea typeface="ＭＳ ゴシック" pitchFamily="49" charset="-128"/>
              <a:cs typeface="+mn-cs"/>
            </a:rPr>
            <a:t>年度も</a:t>
          </a:r>
          <a:r>
            <a:rPr kumimoji="1" lang="en-US" altLang="ja-JP" sz="1100" baseline="0">
              <a:solidFill>
                <a:schemeClr val="dk1"/>
              </a:solidFill>
              <a:effectLst/>
              <a:latin typeface="ＭＳ ゴシック" pitchFamily="49" charset="-128"/>
              <a:ea typeface="ＭＳ ゴシック" pitchFamily="49" charset="-128"/>
              <a:cs typeface="+mn-cs"/>
            </a:rPr>
            <a:t>1.1</a:t>
          </a:r>
          <a:r>
            <a:rPr kumimoji="1" lang="ja-JP" altLang="ja-JP" sz="1100" baseline="0">
              <a:solidFill>
                <a:schemeClr val="dk1"/>
              </a:solidFill>
              <a:effectLst/>
              <a:latin typeface="ＭＳ ゴシック" pitchFamily="49" charset="-128"/>
              <a:ea typeface="ＭＳ ゴシック" pitchFamily="49" charset="-128"/>
              <a:cs typeface="+mn-cs"/>
            </a:rPr>
            <a:t>％の改善となった。主な要因としては、近年実施している交付税措置率の低い地方債の発行抑制により、元利償還金が減少したことに加え、算入公債費等の割合が増加したことが挙げられる。</a:t>
          </a:r>
          <a:endParaRPr lang="ja-JP" altLang="ja-JP" sz="1100">
            <a:effectLst/>
            <a:latin typeface="ＭＳ ゴシック" pitchFamily="49" charset="-128"/>
            <a:ea typeface="ＭＳ ゴシック" pitchFamily="49" charset="-128"/>
          </a:endParaRPr>
        </a:p>
        <a:p>
          <a:r>
            <a:rPr kumimoji="1" lang="ja-JP" altLang="ja-JP" sz="1100" baseline="0">
              <a:solidFill>
                <a:schemeClr val="dk1"/>
              </a:solidFill>
              <a:effectLst/>
              <a:latin typeface="ＭＳ ゴシック" pitchFamily="49" charset="-128"/>
              <a:ea typeface="ＭＳ ゴシック" pitchFamily="49" charset="-128"/>
              <a:cs typeface="+mn-cs"/>
            </a:rPr>
            <a:t>　しかしながら、令和元年度以降は本庁舎建設や光ファイバー網整備等の大型建設事業の実施による元利償還金の増加や、普通交付税の合併特例措置の縮減等から実質公債費比率は今後上昇することが予想される。</a:t>
          </a:r>
          <a:endParaRPr lang="ja-JP" altLang="ja-JP" sz="1100">
            <a:effectLst/>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itchFamily="49" charset="-128"/>
              <a:ea typeface="ＭＳ ゴシック" pitchFamily="49" charset="-128"/>
              <a:cs typeface="+mn-cs"/>
            </a:rPr>
            <a:t>　該当なし</a:t>
          </a:r>
          <a:endParaRPr lang="ja-JP" altLang="ja-JP" sz="1000">
            <a:effectLst/>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itchFamily="49" charset="-128"/>
              <a:ea typeface="ＭＳ ゴシック" pitchFamily="49" charset="-128"/>
              <a:cs typeface="+mn-cs"/>
            </a:rPr>
            <a:t>　前年度に比べ</a:t>
          </a:r>
          <a:r>
            <a:rPr kumimoji="1" lang="en-US" altLang="ja-JP" sz="1100">
              <a:solidFill>
                <a:schemeClr val="dk1"/>
              </a:solidFill>
              <a:effectLst/>
              <a:latin typeface="ＭＳ ゴシック" pitchFamily="49" charset="-128"/>
              <a:ea typeface="ＭＳ ゴシック" pitchFamily="49" charset="-128"/>
              <a:cs typeface="+mn-cs"/>
            </a:rPr>
            <a:t>12.9</a:t>
          </a:r>
          <a:r>
            <a:rPr kumimoji="1" lang="ja-JP" altLang="ja-JP" sz="1100">
              <a:solidFill>
                <a:schemeClr val="dk1"/>
              </a:solidFill>
              <a:effectLst/>
              <a:latin typeface="ＭＳ ゴシック" pitchFamily="49" charset="-128"/>
              <a:ea typeface="ＭＳ ゴシック" pitchFamily="49" charset="-128"/>
              <a:cs typeface="+mn-cs"/>
            </a:rPr>
            <a:t>％改善しており、この主な要因としては、近年実施してきた交付税措置率の低い地方債の発行抑制による地方債残高の減少や、公営企業債残高の減少に基づく繰入見込額の減少に加え、財政調整基金の積立により、充当可能財源が増加したことが挙げられる。</a:t>
          </a:r>
          <a:endParaRPr lang="ja-JP" altLang="ja-JP" sz="1400">
            <a:effectLst/>
            <a:latin typeface="ＭＳ ゴシック" pitchFamily="49" charset="-128"/>
            <a:ea typeface="ＭＳ ゴシック" pitchFamily="49" charset="-128"/>
          </a:endParaRPr>
        </a:p>
        <a:p>
          <a:pPr eaLnBrk="1" fontAlgn="auto" latinLnBrk="0" hangingPunct="1"/>
          <a:r>
            <a:rPr kumimoji="1" lang="ja-JP" altLang="ja-JP" sz="1100">
              <a:solidFill>
                <a:schemeClr val="dk1"/>
              </a:solidFill>
              <a:effectLst/>
              <a:latin typeface="ＭＳ ゴシック" pitchFamily="49" charset="-128"/>
              <a:ea typeface="ＭＳ ゴシック" pitchFamily="49" charset="-128"/>
              <a:cs typeface="+mn-cs"/>
            </a:rPr>
            <a:t>　</a:t>
          </a:r>
          <a:r>
            <a:rPr kumimoji="1" lang="ja-JP" altLang="ja-JP" sz="1100" baseline="0">
              <a:solidFill>
                <a:schemeClr val="dk1"/>
              </a:solidFill>
              <a:effectLst/>
              <a:latin typeface="ＭＳ ゴシック" pitchFamily="49" charset="-128"/>
              <a:ea typeface="ＭＳ ゴシック" pitchFamily="49" charset="-128"/>
              <a:cs typeface="+mn-cs"/>
            </a:rPr>
            <a:t>しかしながら、令和元年度以降は本庁舎建設や光ファイバー網整備等の大型建設事業の実施による地方債残高の増加や、普通交付税の合併特例措置の縮減等か将来負担比率は今後上昇することが予想される。</a:t>
          </a:r>
          <a:endParaRPr lang="ja-JP" altLang="ja-JP" sz="1400">
            <a:effectLst/>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・本庁舎建設事業の実施による庁舎建設基金</a:t>
          </a:r>
          <a:r>
            <a:rPr kumimoji="1" lang="en-US" altLang="ja-JP" sz="1300">
              <a:solidFill>
                <a:schemeClr val="dk1"/>
              </a:solidFill>
              <a:effectLst/>
              <a:latin typeface="ＭＳ ゴシック" pitchFamily="49" charset="-128"/>
              <a:ea typeface="ＭＳ ゴシック" pitchFamily="49" charset="-128"/>
              <a:cs typeface="+mn-cs"/>
            </a:rPr>
            <a:t>41</a:t>
          </a:r>
          <a:r>
            <a:rPr kumimoji="1" lang="ja-JP" altLang="ja-JP" sz="1300">
              <a:solidFill>
                <a:schemeClr val="dk1"/>
              </a:solidFill>
              <a:effectLst/>
              <a:latin typeface="ＭＳ ゴシック" pitchFamily="49" charset="-128"/>
              <a:ea typeface="ＭＳ ゴシック" pitchFamily="49" charset="-128"/>
              <a:cs typeface="+mn-cs"/>
            </a:rPr>
            <a:t>百万円の取崩しや地域活性化基金の</a:t>
          </a:r>
          <a:r>
            <a:rPr kumimoji="1" lang="en-US" altLang="ja-JP" sz="1300">
              <a:solidFill>
                <a:schemeClr val="dk1"/>
              </a:solidFill>
              <a:effectLst/>
              <a:latin typeface="ＭＳ ゴシック" pitchFamily="49" charset="-128"/>
              <a:ea typeface="ＭＳ ゴシック" pitchFamily="49" charset="-128"/>
              <a:cs typeface="+mn-cs"/>
            </a:rPr>
            <a:t>54</a:t>
          </a:r>
          <a:r>
            <a:rPr kumimoji="1" lang="ja-JP" altLang="ja-JP" sz="1300">
              <a:solidFill>
                <a:schemeClr val="dk1"/>
              </a:solidFill>
              <a:effectLst/>
              <a:latin typeface="ＭＳ ゴシック" pitchFamily="49" charset="-128"/>
              <a:ea typeface="ＭＳ ゴシック" pitchFamily="49" charset="-128"/>
              <a:cs typeface="+mn-cs"/>
            </a:rPr>
            <a:t>百万円の取崩しがあったものの、財政調整基金へ</a:t>
          </a:r>
          <a:r>
            <a:rPr kumimoji="1" lang="en-US" altLang="ja-JP" sz="1300">
              <a:solidFill>
                <a:schemeClr val="dk1"/>
              </a:solidFill>
              <a:effectLst/>
              <a:latin typeface="ＭＳ ゴシック" pitchFamily="49" charset="-128"/>
              <a:ea typeface="ＭＳ ゴシック" pitchFamily="49" charset="-128"/>
              <a:cs typeface="+mn-cs"/>
            </a:rPr>
            <a:t>322</a:t>
          </a:r>
          <a:r>
            <a:rPr kumimoji="1" lang="ja-JP" altLang="ja-JP" sz="1300">
              <a:solidFill>
                <a:schemeClr val="dk1"/>
              </a:solidFill>
              <a:effectLst/>
              <a:latin typeface="ＭＳ ゴシック" pitchFamily="49" charset="-128"/>
              <a:ea typeface="ＭＳ ゴシック" pitchFamily="49" charset="-128"/>
              <a:cs typeface="+mn-cs"/>
            </a:rPr>
            <a:t>百万円の積立てを行ったことにより、基金全体では</a:t>
          </a:r>
          <a:r>
            <a:rPr kumimoji="1" lang="en-US" altLang="ja-JP" sz="1300">
              <a:solidFill>
                <a:schemeClr val="dk1"/>
              </a:solidFill>
              <a:effectLst/>
              <a:latin typeface="ＭＳ ゴシック" pitchFamily="49" charset="-128"/>
              <a:ea typeface="ＭＳ ゴシック" pitchFamily="49" charset="-128"/>
              <a:cs typeface="+mn-cs"/>
            </a:rPr>
            <a:t>215</a:t>
          </a:r>
          <a:r>
            <a:rPr kumimoji="1" lang="ja-JP" altLang="ja-JP" sz="1300">
              <a:solidFill>
                <a:schemeClr val="dk1"/>
              </a:solidFill>
              <a:effectLst/>
              <a:latin typeface="ＭＳ ゴシック" pitchFamily="49" charset="-128"/>
              <a:ea typeface="ＭＳ ゴシック" pitchFamily="49" charset="-128"/>
              <a:cs typeface="+mn-cs"/>
            </a:rPr>
            <a:t>百万円の増となった。</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・普通交付税の合併特例措置の縮減、新市建設計画に基づく大型建設事業の集中や、扶助費の増加が見込まれることから、特定目的基金については、それぞれの目的に沿って効果的に活用を図っていく。</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itchFamily="49" charset="-128"/>
              <a:ea typeface="ＭＳ ゴシック" pitchFamily="49" charset="-128"/>
              <a:cs typeface="+mn-cs"/>
            </a:rPr>
            <a:t>（基金の使途）</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・地域活性化基金：地域住民の連帯強化と地域振興のため。</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・庁舎建設基金：本庁舎の建設に要する経費に充てるため。</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・職員退職手当基金：退職手当の財源不足を補うため。</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・地域福祉振興基金：地域福祉を生活環境向上のため。</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・香月泰男美術館運営基金：香月泰男美術館の管理運営に充てるため。</a:t>
          </a:r>
        </a:p>
        <a:p>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（増減理由）</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・地域活性化基金：新市建設計画に基づく</a:t>
          </a:r>
          <a:r>
            <a:rPr lang="ja-JP" altLang="ja-JP" sz="1300" b="0">
              <a:solidFill>
                <a:schemeClr val="dk1"/>
              </a:solidFill>
              <a:effectLst/>
              <a:latin typeface="ＭＳ ゴシック" pitchFamily="49" charset="-128"/>
              <a:ea typeface="ＭＳ ゴシック" pitchFamily="49" charset="-128"/>
              <a:cs typeface="+mn-cs"/>
            </a:rPr>
            <a:t>ながと成長戦略推進</a:t>
          </a:r>
          <a:r>
            <a:rPr lang="en-US" altLang="ja-JP" sz="1300" b="0">
              <a:solidFill>
                <a:schemeClr val="dk1"/>
              </a:solidFill>
              <a:effectLst/>
              <a:latin typeface="ＭＳ ゴシック" pitchFamily="49" charset="-128"/>
              <a:ea typeface="ＭＳ ゴシック" pitchFamily="49" charset="-128"/>
              <a:cs typeface="+mn-cs"/>
            </a:rPr>
            <a:t>事業や</a:t>
          </a:r>
          <a:r>
            <a:rPr lang="ja-JP" altLang="ja-JP" sz="1300" b="0">
              <a:solidFill>
                <a:schemeClr val="dk1"/>
              </a:solidFill>
              <a:effectLst/>
              <a:latin typeface="ＭＳ ゴシック" pitchFamily="49" charset="-128"/>
              <a:ea typeface="ＭＳ ゴシック" pitchFamily="49" charset="-128"/>
              <a:cs typeface="+mn-cs"/>
            </a:rPr>
            <a:t>俵山地域スポーツ交流活性化事業</a:t>
          </a:r>
          <a:r>
            <a:rPr lang="en-US" altLang="ja-JP" sz="1300" b="0">
              <a:solidFill>
                <a:schemeClr val="dk1"/>
              </a:solidFill>
              <a:effectLst/>
              <a:latin typeface="ＭＳ ゴシック" pitchFamily="49" charset="-128"/>
              <a:ea typeface="ＭＳ ゴシック" pitchFamily="49" charset="-128"/>
              <a:cs typeface="+mn-cs"/>
            </a:rPr>
            <a:t>等に54百万円を充当したことにより減少。</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・庁舎建設基金：本庁舎建設事業の財源として41百万円を充当したことにより減少。</a:t>
          </a:r>
          <a:endParaRPr lang="ja-JP" altLang="ja-JP" sz="1300">
            <a:effectLst/>
            <a:latin typeface="ＭＳ ゴシック" pitchFamily="49" charset="-128"/>
            <a:ea typeface="ＭＳ ゴシック" pitchFamily="49" charset="-128"/>
          </a:endParaRPr>
        </a:p>
        <a:p>
          <a:r>
            <a:rPr lang="ja-JP" altLang="ja-JP" sz="1300" b="0">
              <a:solidFill>
                <a:schemeClr val="dk1"/>
              </a:solidFill>
              <a:effectLst/>
              <a:latin typeface="ＭＳ ゴシック" pitchFamily="49" charset="-128"/>
              <a:ea typeface="ＭＳ ゴシック" pitchFamily="49" charset="-128"/>
              <a:cs typeface="+mn-cs"/>
            </a:rPr>
            <a:t>　・</a:t>
          </a:r>
          <a:r>
            <a:rPr lang="en-US" altLang="ja-JP" sz="1300" b="0">
              <a:solidFill>
                <a:schemeClr val="dk1"/>
              </a:solidFill>
              <a:effectLst/>
              <a:latin typeface="ＭＳ ゴシック" pitchFamily="49" charset="-128"/>
              <a:ea typeface="ＭＳ ゴシック" pitchFamily="49" charset="-128"/>
              <a:cs typeface="+mn-cs"/>
            </a:rPr>
            <a:t>香月泰男美術館運営基金：</a:t>
          </a:r>
          <a:r>
            <a:rPr lang="ja-JP" altLang="ja-JP" sz="1300" b="0">
              <a:solidFill>
                <a:schemeClr val="dk1"/>
              </a:solidFill>
              <a:effectLst/>
              <a:latin typeface="ＭＳ ゴシック" pitchFamily="49" charset="-128"/>
              <a:ea typeface="ＭＳ ゴシック" pitchFamily="49" charset="-128"/>
              <a:cs typeface="+mn-cs"/>
            </a:rPr>
            <a:t>収蔵作品の修復等に</a:t>
          </a:r>
          <a:r>
            <a:rPr lang="en-US" altLang="ja-JP" sz="1300" b="0">
              <a:solidFill>
                <a:schemeClr val="dk1"/>
              </a:solidFill>
              <a:effectLst/>
              <a:latin typeface="ＭＳ ゴシック" pitchFamily="49" charset="-128"/>
              <a:ea typeface="ＭＳ ゴシック" pitchFamily="49" charset="-128"/>
              <a:cs typeface="+mn-cs"/>
            </a:rPr>
            <a:t>14</a:t>
          </a:r>
          <a:r>
            <a:rPr lang="ja-JP" altLang="ja-JP" sz="1300" b="0">
              <a:solidFill>
                <a:schemeClr val="dk1"/>
              </a:solidFill>
              <a:effectLst/>
              <a:latin typeface="ＭＳ ゴシック" pitchFamily="49" charset="-128"/>
              <a:ea typeface="ＭＳ ゴシック" pitchFamily="49" charset="-128"/>
              <a:cs typeface="+mn-cs"/>
            </a:rPr>
            <a:t>百万円を充当したことにより減少</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・その他の基金：運用利子の積立による増。</a:t>
          </a:r>
        </a:p>
        <a:p>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（今後の方針）</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・庁舎建設基金：</a:t>
          </a:r>
          <a:r>
            <a:rPr lang="ja-JP" altLang="ja-JP" sz="1300" b="0">
              <a:solidFill>
                <a:schemeClr val="dk1"/>
              </a:solidFill>
              <a:effectLst/>
              <a:latin typeface="ＭＳ ゴシック" pitchFamily="49" charset="-128"/>
              <a:ea typeface="ＭＳ ゴシック" pitchFamily="49" charset="-128"/>
              <a:cs typeface="+mn-cs"/>
            </a:rPr>
            <a:t>令和２</a:t>
          </a:r>
          <a:r>
            <a:rPr lang="en-US" altLang="ja-JP" sz="1300" b="0">
              <a:solidFill>
                <a:schemeClr val="dk1"/>
              </a:solidFill>
              <a:effectLst/>
              <a:latin typeface="ＭＳ ゴシック" pitchFamily="49" charset="-128"/>
              <a:ea typeface="ＭＳ ゴシック" pitchFamily="49" charset="-128"/>
              <a:cs typeface="+mn-cs"/>
            </a:rPr>
            <a:t>年度</a:t>
          </a:r>
          <a:r>
            <a:rPr lang="ja-JP" altLang="ja-JP" sz="1300" b="0">
              <a:solidFill>
                <a:schemeClr val="dk1"/>
              </a:solidFill>
              <a:effectLst/>
              <a:latin typeface="ＭＳ ゴシック" pitchFamily="49" charset="-128"/>
              <a:ea typeface="ＭＳ ゴシック" pitchFamily="49" charset="-128"/>
              <a:cs typeface="+mn-cs"/>
            </a:rPr>
            <a:t>完了</a:t>
          </a:r>
          <a:r>
            <a:rPr lang="en-US" altLang="ja-JP" sz="1300" b="0">
              <a:solidFill>
                <a:schemeClr val="dk1"/>
              </a:solidFill>
              <a:effectLst/>
              <a:latin typeface="ＭＳ ゴシック" pitchFamily="49" charset="-128"/>
              <a:ea typeface="ＭＳ ゴシック" pitchFamily="49" charset="-128"/>
              <a:cs typeface="+mn-cs"/>
            </a:rPr>
            <a:t>予定の本庁舎建設事業に充当し、</a:t>
          </a:r>
          <a:r>
            <a:rPr lang="ja-JP" altLang="ja-JP" sz="1300" b="0">
              <a:solidFill>
                <a:schemeClr val="dk1"/>
              </a:solidFill>
              <a:effectLst/>
              <a:latin typeface="ＭＳ ゴシック" pitchFamily="49" charset="-128"/>
              <a:ea typeface="ＭＳ ゴシック" pitchFamily="49" charset="-128"/>
              <a:cs typeface="+mn-cs"/>
            </a:rPr>
            <a:t>令和２</a:t>
          </a:r>
          <a:r>
            <a:rPr lang="en-US" altLang="ja-JP" sz="1300" b="0">
              <a:solidFill>
                <a:schemeClr val="dk1"/>
              </a:solidFill>
              <a:effectLst/>
              <a:latin typeface="ＭＳ ゴシック" pitchFamily="49" charset="-128"/>
              <a:ea typeface="ＭＳ ゴシック" pitchFamily="49" charset="-128"/>
              <a:cs typeface="+mn-cs"/>
            </a:rPr>
            <a:t>年度末に廃止の予定。</a:t>
          </a:r>
          <a:endParaRPr lang="ja-JP" altLang="ja-JP" sz="1300">
            <a:effectLst/>
            <a:latin typeface="ＭＳ ゴシック" pitchFamily="49" charset="-128"/>
            <a:ea typeface="ＭＳ ゴシック" pitchFamily="49" charset="-128"/>
          </a:endParaRPr>
        </a:p>
        <a:p>
          <a:r>
            <a:rPr lang="en-US" altLang="ja-JP" sz="1300" b="0">
              <a:solidFill>
                <a:schemeClr val="dk1"/>
              </a:solidFill>
              <a:effectLst/>
              <a:latin typeface="ＭＳ ゴシック" pitchFamily="49" charset="-128"/>
              <a:ea typeface="ＭＳ ゴシック" pitchFamily="49" charset="-128"/>
              <a:cs typeface="+mn-cs"/>
            </a:rPr>
            <a:t>　・その他の基金：それぞれの目的に沿って効果的に活用</a:t>
          </a:r>
          <a:r>
            <a:rPr lang="ja-JP" altLang="ja-JP" sz="1300" b="0">
              <a:solidFill>
                <a:schemeClr val="dk1"/>
              </a:solidFill>
              <a:effectLst/>
              <a:latin typeface="ＭＳ ゴシック" pitchFamily="49" charset="-128"/>
              <a:ea typeface="ＭＳ ゴシック" pitchFamily="49" charset="-128"/>
              <a:cs typeface="+mn-cs"/>
            </a:rPr>
            <a:t>を図る</a:t>
          </a:r>
          <a:r>
            <a:rPr lang="en-US" altLang="ja-JP" sz="1300" b="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・地方財政法第７条に基づく積立てを行ったことにより増加。</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・普通交付税の合併特例措置の縮減、新市建設計画に基づく大型建設事業の集中や、扶助費の増加により減少が見込まれるが、災害等不測の事態に備えて、標準財政規模の</a:t>
          </a:r>
          <a:r>
            <a:rPr kumimoji="1" lang="en-US" altLang="ja-JP" sz="1300">
              <a:solidFill>
                <a:schemeClr val="dk1"/>
              </a:solidFill>
              <a:effectLst/>
              <a:latin typeface="ＭＳ ゴシック" pitchFamily="49" charset="-128"/>
              <a:ea typeface="ＭＳ ゴシック" pitchFamily="49" charset="-128"/>
              <a:cs typeface="+mn-cs"/>
            </a:rPr>
            <a:t>10</a:t>
          </a:r>
          <a:r>
            <a:rPr kumimoji="1" lang="ja-JP" altLang="ja-JP" sz="1300">
              <a:solidFill>
                <a:schemeClr val="dk1"/>
              </a:solidFill>
              <a:effectLst/>
              <a:latin typeface="ＭＳ ゴシック" pitchFamily="49" charset="-128"/>
              <a:ea typeface="ＭＳ ゴシック" pitchFamily="49" charset="-128"/>
              <a:cs typeface="+mn-cs"/>
            </a:rPr>
            <a:t>％以上は確保していきたい。</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・運用利子の積立てにより増加。</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・当面、取崩しの予定なし。</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施設の老朽化により、有形固定資産減価償却率は上昇傾向にあることから、平成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月に策定した公共施設等総合管理計画に沿って、公共施設の最適化を図っていく。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9" name="楕円 78"/>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52299</xdr:rowOff>
    </xdr:from>
    <xdr:ext cx="405111" cy="259045"/>
    <xdr:sp macro="" textlink="">
      <xdr:nvSpPr>
        <xdr:cNvPr id="80" name="有形固定資産減価償却率該当値テキスト"/>
        <xdr:cNvSpPr txBox="1"/>
      </xdr:nvSpPr>
      <xdr:spPr>
        <a:xfrm>
          <a:off x="4813300" y="59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81" name="楕円 80"/>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124672</xdr:rowOff>
    </xdr:to>
    <xdr:cxnSp macro="">
      <xdr:nvCxnSpPr>
        <xdr:cNvPr id="82" name="直線コネクタ 81"/>
        <xdr:cNvCxnSpPr/>
      </xdr:nvCxnSpPr>
      <xdr:spPr>
        <a:xfrm>
          <a:off x="4051300" y="603969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3" name="楕円 82"/>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158856</xdr:rowOff>
    </xdr:to>
    <xdr:cxnSp macro="">
      <xdr:nvCxnSpPr>
        <xdr:cNvPr id="84" name="直線コネクタ 83"/>
        <xdr:cNvCxnSpPr/>
      </xdr:nvCxnSpPr>
      <xdr:spPr>
        <a:xfrm flipV="1">
          <a:off x="3289300" y="6039697"/>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133244</xdr:rowOff>
    </xdr:from>
    <xdr:to>
      <xdr:col>11</xdr:col>
      <xdr:colOff>187325</xdr:colOff>
      <xdr:row>31</xdr:row>
      <xdr:rowOff>63394</xdr:rowOff>
    </xdr:to>
    <xdr:sp macro="" textlink="">
      <xdr:nvSpPr>
        <xdr:cNvPr id="85" name="楕円 84"/>
        <xdr:cNvSpPr/>
      </xdr:nvSpPr>
      <xdr:spPr>
        <a:xfrm>
          <a:off x="2476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12594</xdr:rowOff>
    </xdr:to>
    <xdr:cxnSp macro="">
      <xdr:nvCxnSpPr>
        <xdr:cNvPr id="86" name="直線コネクタ 85"/>
        <xdr:cNvCxnSpPr/>
      </xdr:nvCxnSpPr>
      <xdr:spPr>
        <a:xfrm flipV="1">
          <a:off x="2527300" y="607388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90" name="n_1main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1" name="n_2mainValue有形固定資産減価償却率"/>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79921</xdr:rowOff>
    </xdr:from>
    <xdr:ext cx="405111" cy="259045"/>
    <xdr:sp macro="" textlink="">
      <xdr:nvSpPr>
        <xdr:cNvPr id="92" name="n_3mainValue有形固定資産減価償却率"/>
        <xdr:cNvSpPr txBox="1"/>
      </xdr:nvSpPr>
      <xdr:spPr>
        <a:xfrm>
          <a:off x="2324744" y="58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a:t>
          </a:r>
          <a:r>
            <a:rPr kumimoji="1" lang="ja-JP" altLang="en-US" sz="1100">
              <a:solidFill>
                <a:schemeClr val="dk1"/>
              </a:solidFill>
              <a:effectLst/>
              <a:latin typeface="+mn-lt"/>
              <a:ea typeface="+mn-ea"/>
              <a:cs typeface="+mn-cs"/>
            </a:rPr>
            <a:t>償還比率</a:t>
          </a:r>
          <a:r>
            <a:rPr kumimoji="1" lang="ja-JP" altLang="ja-JP" sz="1100">
              <a:solidFill>
                <a:schemeClr val="dk1"/>
              </a:solidFill>
              <a:effectLst/>
              <a:latin typeface="+mn-lt"/>
              <a:ea typeface="+mn-ea"/>
              <a:cs typeface="+mn-cs"/>
            </a:rPr>
            <a:t>は、近年実施してきた市債の繰上償還や発行抑制により将来負担額が減少し、類似団体の平均より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　今後も交付税措置率の低い市債の発行をできるだけ抑え、将来負担額の抑制を図っていく。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88918</xdr:rowOff>
    </xdr:from>
    <xdr:to>
      <xdr:col>76</xdr:col>
      <xdr:colOff>73025</xdr:colOff>
      <xdr:row>32</xdr:row>
      <xdr:rowOff>19068</xdr:rowOff>
    </xdr:to>
    <xdr:sp macro="" textlink="">
      <xdr:nvSpPr>
        <xdr:cNvPr id="136" name="楕円 135"/>
        <xdr:cNvSpPr/>
      </xdr:nvSpPr>
      <xdr:spPr>
        <a:xfrm>
          <a:off x="14744700" y="61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67345</xdr:rowOff>
    </xdr:from>
    <xdr:ext cx="469744" cy="259045"/>
    <xdr:sp macro="" textlink="">
      <xdr:nvSpPr>
        <xdr:cNvPr id="137" name="債務償還比率該当値テキスト"/>
        <xdr:cNvSpPr txBox="1"/>
      </xdr:nvSpPr>
      <xdr:spPr>
        <a:xfrm>
          <a:off x="14846300" y="61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91591</xdr:rowOff>
    </xdr:from>
    <xdr:to>
      <xdr:col>72</xdr:col>
      <xdr:colOff>123825</xdr:colOff>
      <xdr:row>32</xdr:row>
      <xdr:rowOff>21741</xdr:rowOff>
    </xdr:to>
    <xdr:sp macro="" textlink="">
      <xdr:nvSpPr>
        <xdr:cNvPr id="138" name="楕円 137"/>
        <xdr:cNvSpPr/>
      </xdr:nvSpPr>
      <xdr:spPr>
        <a:xfrm>
          <a:off x="14033500" y="61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139718</xdr:rowOff>
    </xdr:from>
    <xdr:to>
      <xdr:col>76</xdr:col>
      <xdr:colOff>22225</xdr:colOff>
      <xdr:row>31</xdr:row>
      <xdr:rowOff>142391</xdr:rowOff>
    </xdr:to>
    <xdr:cxnSp macro="">
      <xdr:nvCxnSpPr>
        <xdr:cNvPr id="139" name="直線コネクタ 138"/>
        <xdr:cNvCxnSpPr/>
      </xdr:nvCxnSpPr>
      <xdr:spPr>
        <a:xfrm flipV="1">
          <a:off x="14084300" y="6226193"/>
          <a:ext cx="7112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12868</xdr:rowOff>
    </xdr:from>
    <xdr:ext cx="469744" cy="259045"/>
    <xdr:sp macro="" textlink="">
      <xdr:nvSpPr>
        <xdr:cNvPr id="141" name="n_1mainValue債務償還比率"/>
        <xdr:cNvSpPr txBox="1"/>
      </xdr:nvSpPr>
      <xdr:spPr>
        <a:xfrm>
          <a:off x="13836727" y="62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100166</xdr:rowOff>
    </xdr:from>
    <xdr:ext cx="405111" cy="259045"/>
    <xdr:sp macro="" textlink="">
      <xdr:nvSpPr>
        <xdr:cNvPr id="73" name="【道路】&#10;有形固定資産減価償却率該当値テキスト"/>
        <xdr:cNvSpPr txBox="1"/>
      </xdr:nvSpPr>
      <xdr:spPr>
        <a:xfrm>
          <a:off x="4673600" y="62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4" name="楕円 73"/>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1089</xdr:rowOff>
    </xdr:to>
    <xdr:cxnSp macro="">
      <xdr:nvCxnSpPr>
        <xdr:cNvPr id="75" name="直線コネクタ 74"/>
        <xdr:cNvCxnSpPr/>
      </xdr:nvCxnSpPr>
      <xdr:spPr>
        <a:xfrm>
          <a:off x="3797300" y="6344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6" name="楕円 75"/>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32113</xdr:rowOff>
    </xdr:to>
    <xdr:cxnSp macro="">
      <xdr:nvCxnSpPr>
        <xdr:cNvPr id="77" name="直線コネクタ 76"/>
        <xdr:cNvCxnSpPr/>
      </xdr:nvCxnSpPr>
      <xdr:spPr>
        <a:xfrm flipV="1">
          <a:off x="2908300" y="634473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78" name="楕円 77"/>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61504</xdr:rowOff>
    </xdr:to>
    <xdr:cxnSp macro="">
      <xdr:nvCxnSpPr>
        <xdr:cNvPr id="79" name="直線コネクタ 78"/>
        <xdr:cNvCxnSpPr/>
      </xdr:nvCxnSpPr>
      <xdr:spPr>
        <a:xfrm flipV="1">
          <a:off x="2019300" y="63757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43016</xdr:rowOff>
    </xdr:from>
    <xdr:ext cx="405111" cy="259045"/>
    <xdr:sp macro="" textlink="">
      <xdr:nvSpPr>
        <xdr:cNvPr id="83" name="n_1mainValue【道路】&#10;有形固定資産減価償却率"/>
        <xdr:cNvSpPr txBox="1"/>
      </xdr:nvSpPr>
      <xdr:spPr>
        <a:xfrm>
          <a:off x="35820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4" name="n_2mainValue【道路】&#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5" name="n_3mainValue【道路】&#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111525</xdr:rowOff>
    </xdr:from>
    <xdr:to>
      <xdr:col>55</xdr:col>
      <xdr:colOff>50800</xdr:colOff>
      <xdr:row>39</xdr:row>
      <xdr:rowOff>41675</xdr:rowOff>
    </xdr:to>
    <xdr:sp macro="" textlink="">
      <xdr:nvSpPr>
        <xdr:cNvPr id="124" name="楕円 123"/>
        <xdr:cNvSpPr/>
      </xdr:nvSpPr>
      <xdr:spPr>
        <a:xfrm>
          <a:off x="10426700" y="66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134402</xdr:rowOff>
    </xdr:from>
    <xdr:ext cx="534377" cy="259045"/>
    <xdr:sp macro="" textlink="">
      <xdr:nvSpPr>
        <xdr:cNvPr id="125" name="【道路】&#10;一人当たり延長該当値テキスト"/>
        <xdr:cNvSpPr txBox="1"/>
      </xdr:nvSpPr>
      <xdr:spPr>
        <a:xfrm>
          <a:off x="10515600" y="64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120974</xdr:rowOff>
    </xdr:from>
    <xdr:to>
      <xdr:col>50</xdr:col>
      <xdr:colOff>165100</xdr:colOff>
      <xdr:row>39</xdr:row>
      <xdr:rowOff>51124</xdr:rowOff>
    </xdr:to>
    <xdr:sp macro="" textlink="">
      <xdr:nvSpPr>
        <xdr:cNvPr id="126" name="楕円 125"/>
        <xdr:cNvSpPr/>
      </xdr:nvSpPr>
      <xdr:spPr>
        <a:xfrm>
          <a:off x="9588500" y="66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162325</xdr:rowOff>
    </xdr:from>
    <xdr:to>
      <xdr:col>55</xdr:col>
      <xdr:colOff>0</xdr:colOff>
      <xdr:row>39</xdr:row>
      <xdr:rowOff>324</xdr:rowOff>
    </xdr:to>
    <xdr:cxnSp macro="">
      <xdr:nvCxnSpPr>
        <xdr:cNvPr id="127" name="直線コネクタ 126"/>
        <xdr:cNvCxnSpPr/>
      </xdr:nvCxnSpPr>
      <xdr:spPr>
        <a:xfrm flipV="1">
          <a:off x="9639300" y="6677425"/>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131775</xdr:rowOff>
    </xdr:from>
    <xdr:to>
      <xdr:col>46</xdr:col>
      <xdr:colOff>38100</xdr:colOff>
      <xdr:row>39</xdr:row>
      <xdr:rowOff>61925</xdr:rowOff>
    </xdr:to>
    <xdr:sp macro="" textlink="">
      <xdr:nvSpPr>
        <xdr:cNvPr id="128" name="楕円 127"/>
        <xdr:cNvSpPr/>
      </xdr:nvSpPr>
      <xdr:spPr>
        <a:xfrm>
          <a:off x="8699500" y="66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324</xdr:rowOff>
    </xdr:from>
    <xdr:to>
      <xdr:col>50</xdr:col>
      <xdr:colOff>114300</xdr:colOff>
      <xdr:row>39</xdr:row>
      <xdr:rowOff>11125</xdr:rowOff>
    </xdr:to>
    <xdr:cxnSp macro="">
      <xdr:nvCxnSpPr>
        <xdr:cNvPr id="129" name="直線コネクタ 128"/>
        <xdr:cNvCxnSpPr/>
      </xdr:nvCxnSpPr>
      <xdr:spPr>
        <a:xfrm flipV="1">
          <a:off x="8750300" y="6686874"/>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140367</xdr:rowOff>
    </xdr:from>
    <xdr:to>
      <xdr:col>41</xdr:col>
      <xdr:colOff>101600</xdr:colOff>
      <xdr:row>39</xdr:row>
      <xdr:rowOff>70517</xdr:rowOff>
    </xdr:to>
    <xdr:sp macro="" textlink="">
      <xdr:nvSpPr>
        <xdr:cNvPr id="130" name="楕円 129"/>
        <xdr:cNvSpPr/>
      </xdr:nvSpPr>
      <xdr:spPr>
        <a:xfrm>
          <a:off x="7810500" y="66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11125</xdr:rowOff>
    </xdr:from>
    <xdr:to>
      <xdr:col>45</xdr:col>
      <xdr:colOff>177800</xdr:colOff>
      <xdr:row>39</xdr:row>
      <xdr:rowOff>19717</xdr:rowOff>
    </xdr:to>
    <xdr:cxnSp macro="">
      <xdr:nvCxnSpPr>
        <xdr:cNvPr id="131" name="直線コネクタ 130"/>
        <xdr:cNvCxnSpPr/>
      </xdr:nvCxnSpPr>
      <xdr:spPr>
        <a:xfrm flipV="1">
          <a:off x="7861300" y="6697675"/>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67651</xdr:rowOff>
    </xdr:from>
    <xdr:ext cx="534377" cy="259045"/>
    <xdr:sp macro="" textlink="">
      <xdr:nvSpPr>
        <xdr:cNvPr id="135" name="n_1mainValue【道路】&#10;一人当たり延長"/>
        <xdr:cNvSpPr txBox="1"/>
      </xdr:nvSpPr>
      <xdr:spPr>
        <a:xfrm>
          <a:off x="9359411" y="64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78452</xdr:rowOff>
    </xdr:from>
    <xdr:ext cx="534377" cy="259045"/>
    <xdr:sp macro="" textlink="">
      <xdr:nvSpPr>
        <xdr:cNvPr id="136" name="n_2mainValue【道路】&#10;一人当たり延長"/>
        <xdr:cNvSpPr txBox="1"/>
      </xdr:nvSpPr>
      <xdr:spPr>
        <a:xfrm>
          <a:off x="8483111" y="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87044</xdr:rowOff>
    </xdr:from>
    <xdr:ext cx="534377" cy="259045"/>
    <xdr:sp macro="" textlink="">
      <xdr:nvSpPr>
        <xdr:cNvPr id="137" name="n_3mainValue【道路】&#10;一人当たり延長"/>
        <xdr:cNvSpPr txBox="1"/>
      </xdr:nvSpPr>
      <xdr:spPr>
        <a:xfrm>
          <a:off x="7594111" y="64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macro="" textlink="">
      <xdr:nvSpPr>
        <xdr:cNvPr id="178" name="楕円 177"/>
        <xdr:cNvSpPr/>
      </xdr:nvSpPr>
      <xdr:spPr>
        <a:xfrm>
          <a:off x="4584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macro="" textlink="">
      <xdr:nvSpPr>
        <xdr:cNvPr id="179" name="【橋りょう・トンネル】&#10;有形固定資産減価償却率該当値テキスト"/>
        <xdr:cNvSpPr txBox="1"/>
      </xdr:nvSpPr>
      <xdr:spPr>
        <a:xfrm>
          <a:off x="4673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14515</xdr:rowOff>
    </xdr:from>
    <xdr:to>
      <xdr:col>20</xdr:col>
      <xdr:colOff>38100</xdr:colOff>
      <xdr:row>58</xdr:row>
      <xdr:rowOff>116115</xdr:rowOff>
    </xdr:to>
    <xdr:sp macro="" textlink="">
      <xdr:nvSpPr>
        <xdr:cNvPr id="180" name="楕円 179"/>
        <xdr:cNvSpPr/>
      </xdr:nvSpPr>
      <xdr:spPr>
        <a:xfrm>
          <a:off x="3746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58</xdr:row>
      <xdr:rowOff>65315</xdr:rowOff>
    </xdr:to>
    <xdr:cxnSp macro="">
      <xdr:nvCxnSpPr>
        <xdr:cNvPr id="181" name="直線コネクタ 180"/>
        <xdr:cNvCxnSpPr/>
      </xdr:nvCxnSpPr>
      <xdr:spPr>
        <a:xfrm>
          <a:off x="3797300" y="10009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82" name="楕円 181"/>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65315</xdr:rowOff>
    </xdr:from>
    <xdr:to>
      <xdr:col>19</xdr:col>
      <xdr:colOff>177800</xdr:colOff>
      <xdr:row>58</xdr:row>
      <xdr:rowOff>88174</xdr:rowOff>
    </xdr:to>
    <xdr:cxnSp macro="">
      <xdr:nvCxnSpPr>
        <xdr:cNvPr id="183" name="直線コネクタ 182"/>
        <xdr:cNvCxnSpPr/>
      </xdr:nvCxnSpPr>
      <xdr:spPr>
        <a:xfrm flipV="1">
          <a:off x="2908300" y="100094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146776</xdr:rowOff>
    </xdr:from>
    <xdr:to>
      <xdr:col>10</xdr:col>
      <xdr:colOff>165100</xdr:colOff>
      <xdr:row>58</xdr:row>
      <xdr:rowOff>76926</xdr:rowOff>
    </xdr:to>
    <xdr:sp macro="" textlink="">
      <xdr:nvSpPr>
        <xdr:cNvPr id="184" name="楕円 183"/>
        <xdr:cNvSpPr/>
      </xdr:nvSpPr>
      <xdr:spPr>
        <a:xfrm>
          <a:off x="1968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26126</xdr:rowOff>
    </xdr:from>
    <xdr:to>
      <xdr:col>15</xdr:col>
      <xdr:colOff>50800</xdr:colOff>
      <xdr:row>58</xdr:row>
      <xdr:rowOff>88174</xdr:rowOff>
    </xdr:to>
    <xdr:cxnSp macro="">
      <xdr:nvCxnSpPr>
        <xdr:cNvPr id="185" name="直線コネクタ 184"/>
        <xdr:cNvCxnSpPr/>
      </xdr:nvCxnSpPr>
      <xdr:spPr>
        <a:xfrm>
          <a:off x="2019300" y="99702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132642</xdr:rowOff>
    </xdr:from>
    <xdr:ext cx="405111" cy="259045"/>
    <xdr:sp macro="" textlink="">
      <xdr:nvSpPr>
        <xdr:cNvPr id="189" name="n_1mainValue【橋りょう・トンネル】&#10;有形固定資産減価償却率"/>
        <xdr:cNvSpPr txBox="1"/>
      </xdr:nvSpPr>
      <xdr:spPr>
        <a:xfrm>
          <a:off x="3582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90" name="n_2mainValue【橋りょう・トンネル】&#10;有形固定資産減価償却率"/>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93453</xdr:rowOff>
    </xdr:from>
    <xdr:ext cx="405111" cy="259045"/>
    <xdr:sp macro="" textlink="">
      <xdr:nvSpPr>
        <xdr:cNvPr id="191" name="n_3mainValue【橋りょう・トンネル】&#10;有形固定資産減価償却率"/>
        <xdr:cNvSpPr txBox="1"/>
      </xdr:nvSpPr>
      <xdr:spPr>
        <a:xfrm>
          <a:off x="1816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156187</xdr:rowOff>
    </xdr:from>
    <xdr:to>
      <xdr:col>55</xdr:col>
      <xdr:colOff>50800</xdr:colOff>
      <xdr:row>62</xdr:row>
      <xdr:rowOff>86337</xdr:rowOff>
    </xdr:to>
    <xdr:sp macro="" textlink="">
      <xdr:nvSpPr>
        <xdr:cNvPr id="228" name="楕円 227"/>
        <xdr:cNvSpPr/>
      </xdr:nvSpPr>
      <xdr:spPr>
        <a:xfrm>
          <a:off x="10426700" y="106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134614</xdr:rowOff>
    </xdr:from>
    <xdr:ext cx="599010" cy="259045"/>
    <xdr:sp macro="" textlink="">
      <xdr:nvSpPr>
        <xdr:cNvPr id="229" name="【橋りょう・トンネル】&#10;一人当たり有形固定資産（償却資産）額該当値テキスト"/>
        <xdr:cNvSpPr txBox="1"/>
      </xdr:nvSpPr>
      <xdr:spPr>
        <a:xfrm>
          <a:off x="10515600" y="105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161365</xdr:rowOff>
    </xdr:from>
    <xdr:to>
      <xdr:col>50</xdr:col>
      <xdr:colOff>165100</xdr:colOff>
      <xdr:row>62</xdr:row>
      <xdr:rowOff>91515</xdr:rowOff>
    </xdr:to>
    <xdr:sp macro="" textlink="">
      <xdr:nvSpPr>
        <xdr:cNvPr id="230" name="楕円 229"/>
        <xdr:cNvSpPr/>
      </xdr:nvSpPr>
      <xdr:spPr>
        <a:xfrm>
          <a:off x="9588500" y="106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35537</xdr:rowOff>
    </xdr:from>
    <xdr:to>
      <xdr:col>55</xdr:col>
      <xdr:colOff>0</xdr:colOff>
      <xdr:row>62</xdr:row>
      <xdr:rowOff>40715</xdr:rowOff>
    </xdr:to>
    <xdr:cxnSp macro="">
      <xdr:nvCxnSpPr>
        <xdr:cNvPr id="231" name="直線コネクタ 230"/>
        <xdr:cNvCxnSpPr/>
      </xdr:nvCxnSpPr>
      <xdr:spPr>
        <a:xfrm flipV="1">
          <a:off x="9639300" y="10665437"/>
          <a:ext cx="8382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167820</xdr:rowOff>
    </xdr:from>
    <xdr:to>
      <xdr:col>46</xdr:col>
      <xdr:colOff>38100</xdr:colOff>
      <xdr:row>62</xdr:row>
      <xdr:rowOff>97970</xdr:rowOff>
    </xdr:to>
    <xdr:sp macro="" textlink="">
      <xdr:nvSpPr>
        <xdr:cNvPr id="232" name="楕円 231"/>
        <xdr:cNvSpPr/>
      </xdr:nvSpPr>
      <xdr:spPr>
        <a:xfrm>
          <a:off x="8699500" y="106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40715</xdr:rowOff>
    </xdr:from>
    <xdr:to>
      <xdr:col>50</xdr:col>
      <xdr:colOff>114300</xdr:colOff>
      <xdr:row>62</xdr:row>
      <xdr:rowOff>47170</xdr:rowOff>
    </xdr:to>
    <xdr:cxnSp macro="">
      <xdr:nvCxnSpPr>
        <xdr:cNvPr id="233" name="直線コネクタ 232"/>
        <xdr:cNvCxnSpPr/>
      </xdr:nvCxnSpPr>
      <xdr:spPr>
        <a:xfrm flipV="1">
          <a:off x="8750300" y="10670615"/>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62279</xdr:rowOff>
    </xdr:from>
    <xdr:to>
      <xdr:col>41</xdr:col>
      <xdr:colOff>101600</xdr:colOff>
      <xdr:row>62</xdr:row>
      <xdr:rowOff>163879</xdr:rowOff>
    </xdr:to>
    <xdr:sp macro="" textlink="">
      <xdr:nvSpPr>
        <xdr:cNvPr id="234" name="楕円 233"/>
        <xdr:cNvSpPr/>
      </xdr:nvSpPr>
      <xdr:spPr>
        <a:xfrm>
          <a:off x="7810500" y="106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47170</xdr:rowOff>
    </xdr:from>
    <xdr:to>
      <xdr:col>45</xdr:col>
      <xdr:colOff>177800</xdr:colOff>
      <xdr:row>62</xdr:row>
      <xdr:rowOff>113079</xdr:rowOff>
    </xdr:to>
    <xdr:cxnSp macro="">
      <xdr:nvCxnSpPr>
        <xdr:cNvPr id="235" name="直線コネクタ 234"/>
        <xdr:cNvCxnSpPr/>
      </xdr:nvCxnSpPr>
      <xdr:spPr>
        <a:xfrm flipV="1">
          <a:off x="7861300" y="10677070"/>
          <a:ext cx="889000" cy="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82642</xdr:rowOff>
    </xdr:from>
    <xdr:ext cx="599010" cy="259045"/>
    <xdr:sp macro="" textlink="">
      <xdr:nvSpPr>
        <xdr:cNvPr id="239" name="n_1mainValue【橋りょう・トンネル】&#10;一人当たり有形固定資産（償却資産）額"/>
        <xdr:cNvSpPr txBox="1"/>
      </xdr:nvSpPr>
      <xdr:spPr>
        <a:xfrm>
          <a:off x="9327095" y="1071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89097</xdr:rowOff>
    </xdr:from>
    <xdr:ext cx="599010" cy="259045"/>
    <xdr:sp macro="" textlink="">
      <xdr:nvSpPr>
        <xdr:cNvPr id="240" name="n_2mainValue【橋りょう・トンネル】&#10;一人当たり有形固定資産（償却資産）額"/>
        <xdr:cNvSpPr txBox="1"/>
      </xdr:nvSpPr>
      <xdr:spPr>
        <a:xfrm>
          <a:off x="8450795" y="1071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155006</xdr:rowOff>
    </xdr:from>
    <xdr:ext cx="599010" cy="259045"/>
    <xdr:sp macro="" textlink="">
      <xdr:nvSpPr>
        <xdr:cNvPr id="241" name="n_3mainValue【橋りょう・トンネル】&#10;一人当たり有形固定資産（償却資産）額"/>
        <xdr:cNvSpPr txBox="1"/>
      </xdr:nvSpPr>
      <xdr:spPr>
        <a:xfrm>
          <a:off x="7561795" y="107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281" name="楕円 280"/>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282" name="【公営住宅】&#10;有形固定資産減価償却率該当値テキスト"/>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283" name="楕円 282"/>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87630</xdr:rowOff>
    </xdr:to>
    <xdr:cxnSp macro="">
      <xdr:nvCxnSpPr>
        <xdr:cNvPr id="284" name="直線コネクタ 283"/>
        <xdr:cNvCxnSpPr/>
      </xdr:nvCxnSpPr>
      <xdr:spPr>
        <a:xfrm>
          <a:off x="3797300" y="14146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85" name="楕円 284"/>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131445</xdr:rowOff>
    </xdr:to>
    <xdr:cxnSp macro="">
      <xdr:nvCxnSpPr>
        <xdr:cNvPr id="286" name="直線コネクタ 285"/>
        <xdr:cNvCxnSpPr/>
      </xdr:nvCxnSpPr>
      <xdr:spPr>
        <a:xfrm flipV="1">
          <a:off x="2908300" y="14146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287" name="楕円 286"/>
        <xdr:cNvSpPr/>
      </xdr:nvSpPr>
      <xdr:spPr>
        <a:xfrm>
          <a:off x="196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83</xdr:row>
      <xdr:rowOff>11430</xdr:rowOff>
    </xdr:to>
    <xdr:cxnSp macro="">
      <xdr:nvCxnSpPr>
        <xdr:cNvPr id="288" name="直線コネクタ 287"/>
        <xdr:cNvCxnSpPr/>
      </xdr:nvCxnSpPr>
      <xdr:spPr>
        <a:xfrm flipV="1">
          <a:off x="2019300" y="1419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292" name="n_1mainValue【公営住宅】&#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1922</xdr:rowOff>
    </xdr:from>
    <xdr:ext cx="405111" cy="259045"/>
    <xdr:sp macro="" textlink="">
      <xdr:nvSpPr>
        <xdr:cNvPr id="293" name="n_2mainValue【公営住宅】&#10;有形固定資産減価償却率"/>
        <xdr:cNvSpPr txBox="1"/>
      </xdr:nvSpPr>
      <xdr:spPr>
        <a:xfrm>
          <a:off x="2705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294" name="n_3mainValue【公営住宅】&#10;有形固定資産減価償却率"/>
        <xdr:cNvSpPr txBox="1"/>
      </xdr:nvSpPr>
      <xdr:spPr>
        <a:xfrm>
          <a:off x="1816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111888</xdr:rowOff>
    </xdr:from>
    <xdr:to>
      <xdr:col>55</xdr:col>
      <xdr:colOff>50800</xdr:colOff>
      <xdr:row>86</xdr:row>
      <xdr:rowOff>42038</xdr:rowOff>
    </xdr:to>
    <xdr:sp macro="" textlink="">
      <xdr:nvSpPr>
        <xdr:cNvPr id="335" name="楕円 334"/>
        <xdr:cNvSpPr/>
      </xdr:nvSpPr>
      <xdr:spPr>
        <a:xfrm>
          <a:off x="10426700" y="14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90315</xdr:rowOff>
    </xdr:from>
    <xdr:ext cx="469744" cy="259045"/>
    <xdr:sp macro="" textlink="">
      <xdr:nvSpPr>
        <xdr:cNvPr id="336" name="【公営住宅】&#10;一人当たり面積該当値テキスト"/>
        <xdr:cNvSpPr txBox="1"/>
      </xdr:nvSpPr>
      <xdr:spPr>
        <a:xfrm>
          <a:off x="10515600" y="1466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114826</xdr:rowOff>
    </xdr:from>
    <xdr:to>
      <xdr:col>50</xdr:col>
      <xdr:colOff>165100</xdr:colOff>
      <xdr:row>86</xdr:row>
      <xdr:rowOff>44976</xdr:rowOff>
    </xdr:to>
    <xdr:sp macro="" textlink="">
      <xdr:nvSpPr>
        <xdr:cNvPr id="337" name="楕円 336"/>
        <xdr:cNvSpPr/>
      </xdr:nvSpPr>
      <xdr:spPr>
        <a:xfrm>
          <a:off x="9588500" y="14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162688</xdr:rowOff>
    </xdr:from>
    <xdr:to>
      <xdr:col>55</xdr:col>
      <xdr:colOff>0</xdr:colOff>
      <xdr:row>85</xdr:row>
      <xdr:rowOff>165626</xdr:rowOff>
    </xdr:to>
    <xdr:cxnSp macro="">
      <xdr:nvCxnSpPr>
        <xdr:cNvPr id="338" name="直線コネクタ 337"/>
        <xdr:cNvCxnSpPr/>
      </xdr:nvCxnSpPr>
      <xdr:spPr>
        <a:xfrm flipV="1">
          <a:off x="9639300" y="14735938"/>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114663</xdr:rowOff>
    </xdr:from>
    <xdr:to>
      <xdr:col>46</xdr:col>
      <xdr:colOff>38100</xdr:colOff>
      <xdr:row>86</xdr:row>
      <xdr:rowOff>44813</xdr:rowOff>
    </xdr:to>
    <xdr:sp macro="" textlink="">
      <xdr:nvSpPr>
        <xdr:cNvPr id="339" name="楕円 338"/>
        <xdr:cNvSpPr/>
      </xdr:nvSpPr>
      <xdr:spPr>
        <a:xfrm>
          <a:off x="8699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165463</xdr:rowOff>
    </xdr:from>
    <xdr:to>
      <xdr:col>50</xdr:col>
      <xdr:colOff>114300</xdr:colOff>
      <xdr:row>85</xdr:row>
      <xdr:rowOff>165626</xdr:rowOff>
    </xdr:to>
    <xdr:cxnSp macro="">
      <xdr:nvCxnSpPr>
        <xdr:cNvPr id="340" name="直線コネクタ 339"/>
        <xdr:cNvCxnSpPr/>
      </xdr:nvCxnSpPr>
      <xdr:spPr>
        <a:xfrm>
          <a:off x="8750300" y="1473871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117112</xdr:rowOff>
    </xdr:from>
    <xdr:to>
      <xdr:col>41</xdr:col>
      <xdr:colOff>101600</xdr:colOff>
      <xdr:row>86</xdr:row>
      <xdr:rowOff>47262</xdr:rowOff>
    </xdr:to>
    <xdr:sp macro="" textlink="">
      <xdr:nvSpPr>
        <xdr:cNvPr id="341" name="楕円 340"/>
        <xdr:cNvSpPr/>
      </xdr:nvSpPr>
      <xdr:spPr>
        <a:xfrm>
          <a:off x="7810500" y="14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165463</xdr:rowOff>
    </xdr:from>
    <xdr:to>
      <xdr:col>45</xdr:col>
      <xdr:colOff>177800</xdr:colOff>
      <xdr:row>85</xdr:row>
      <xdr:rowOff>167912</xdr:rowOff>
    </xdr:to>
    <xdr:cxnSp macro="">
      <xdr:nvCxnSpPr>
        <xdr:cNvPr id="342" name="直線コネクタ 341"/>
        <xdr:cNvCxnSpPr/>
      </xdr:nvCxnSpPr>
      <xdr:spPr>
        <a:xfrm flipV="1">
          <a:off x="7861300" y="1473871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36103</xdr:rowOff>
    </xdr:from>
    <xdr:ext cx="469744" cy="259045"/>
    <xdr:sp macro="" textlink="">
      <xdr:nvSpPr>
        <xdr:cNvPr id="346" name="n_1mainValue【公営住宅】&#10;一人当たり面積"/>
        <xdr:cNvSpPr txBox="1"/>
      </xdr:nvSpPr>
      <xdr:spPr>
        <a:xfrm>
          <a:off x="9391727" y="14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35940</xdr:rowOff>
    </xdr:from>
    <xdr:ext cx="469744" cy="259045"/>
    <xdr:sp macro="" textlink="">
      <xdr:nvSpPr>
        <xdr:cNvPr id="347" name="n_2mainValue【公営住宅】&#10;一人当たり面積"/>
        <xdr:cNvSpPr txBox="1"/>
      </xdr:nvSpPr>
      <xdr:spPr>
        <a:xfrm>
          <a:off x="8515427" y="147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38389</xdr:rowOff>
    </xdr:from>
    <xdr:ext cx="469744" cy="259045"/>
    <xdr:sp macro="" textlink="">
      <xdr:nvSpPr>
        <xdr:cNvPr id="348" name="n_3mainValue【公営住宅】&#10;一人当たり面積"/>
        <xdr:cNvSpPr txBox="1"/>
      </xdr:nvSpPr>
      <xdr:spPr>
        <a:xfrm>
          <a:off x="7626427" y="147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31931</xdr:rowOff>
    </xdr:from>
    <xdr:to>
      <xdr:col>24</xdr:col>
      <xdr:colOff>114300</xdr:colOff>
      <xdr:row>102</xdr:row>
      <xdr:rowOff>133531</xdr:rowOff>
    </xdr:to>
    <xdr:sp macro="" textlink="">
      <xdr:nvSpPr>
        <xdr:cNvPr id="389" name="楕円 388"/>
        <xdr:cNvSpPr/>
      </xdr:nvSpPr>
      <xdr:spPr>
        <a:xfrm>
          <a:off x="4584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54808</xdr:rowOff>
    </xdr:from>
    <xdr:ext cx="405111" cy="259045"/>
    <xdr:sp macro="" textlink="">
      <xdr:nvSpPr>
        <xdr:cNvPr id="390" name="【港湾・漁港】&#10;有形固定資産減価償却率該当値テキスト"/>
        <xdr:cNvSpPr txBox="1"/>
      </xdr:nvSpPr>
      <xdr:spPr>
        <a:xfrm>
          <a:off x="4673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31931</xdr:rowOff>
    </xdr:from>
    <xdr:to>
      <xdr:col>20</xdr:col>
      <xdr:colOff>38100</xdr:colOff>
      <xdr:row>102</xdr:row>
      <xdr:rowOff>133531</xdr:rowOff>
    </xdr:to>
    <xdr:sp macro="" textlink="">
      <xdr:nvSpPr>
        <xdr:cNvPr id="391" name="楕円 390"/>
        <xdr:cNvSpPr/>
      </xdr:nvSpPr>
      <xdr:spPr>
        <a:xfrm>
          <a:off x="3746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82731</xdr:rowOff>
    </xdr:from>
    <xdr:to>
      <xdr:col>24</xdr:col>
      <xdr:colOff>63500</xdr:colOff>
      <xdr:row>102</xdr:row>
      <xdr:rowOff>82731</xdr:rowOff>
    </xdr:to>
    <xdr:cxnSp macro="">
      <xdr:nvCxnSpPr>
        <xdr:cNvPr id="392" name="直線コネクタ 391"/>
        <xdr:cNvCxnSpPr/>
      </xdr:nvCxnSpPr>
      <xdr:spPr>
        <a:xfrm>
          <a:off x="3797300" y="17570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66221</xdr:rowOff>
    </xdr:from>
    <xdr:to>
      <xdr:col>15</xdr:col>
      <xdr:colOff>101600</xdr:colOff>
      <xdr:row>102</xdr:row>
      <xdr:rowOff>167821</xdr:rowOff>
    </xdr:to>
    <xdr:sp macro="" textlink="">
      <xdr:nvSpPr>
        <xdr:cNvPr id="393" name="楕円 392"/>
        <xdr:cNvSpPr/>
      </xdr:nvSpPr>
      <xdr:spPr>
        <a:xfrm>
          <a:off x="2857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102</xdr:row>
      <xdr:rowOff>117021</xdr:rowOff>
    </xdr:to>
    <xdr:cxnSp macro="">
      <xdr:nvCxnSpPr>
        <xdr:cNvPr id="394" name="直線コネクタ 393"/>
        <xdr:cNvCxnSpPr/>
      </xdr:nvCxnSpPr>
      <xdr:spPr>
        <a:xfrm flipV="1">
          <a:off x="2908300" y="175706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100512</xdr:rowOff>
    </xdr:from>
    <xdr:to>
      <xdr:col>10</xdr:col>
      <xdr:colOff>165100</xdr:colOff>
      <xdr:row>103</xdr:row>
      <xdr:rowOff>30662</xdr:rowOff>
    </xdr:to>
    <xdr:sp macro="" textlink="">
      <xdr:nvSpPr>
        <xdr:cNvPr id="395" name="楕円 394"/>
        <xdr:cNvSpPr/>
      </xdr:nvSpPr>
      <xdr:spPr>
        <a:xfrm>
          <a:off x="1968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117021</xdr:rowOff>
    </xdr:from>
    <xdr:to>
      <xdr:col>15</xdr:col>
      <xdr:colOff>50800</xdr:colOff>
      <xdr:row>102</xdr:row>
      <xdr:rowOff>151312</xdr:rowOff>
    </xdr:to>
    <xdr:cxnSp macro="">
      <xdr:nvCxnSpPr>
        <xdr:cNvPr id="396" name="直線コネクタ 395"/>
        <xdr:cNvCxnSpPr/>
      </xdr:nvCxnSpPr>
      <xdr:spPr>
        <a:xfrm flipV="1">
          <a:off x="2019300" y="176049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150058</xdr:rowOff>
    </xdr:from>
    <xdr:ext cx="405111" cy="259045"/>
    <xdr:sp macro="" textlink="">
      <xdr:nvSpPr>
        <xdr:cNvPr id="400" name="n_1mainValue【港湾・漁港】&#10;有形固定資産減価償却率"/>
        <xdr:cNvSpPr txBox="1"/>
      </xdr:nvSpPr>
      <xdr:spPr>
        <a:xfrm>
          <a:off x="3582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12898</xdr:rowOff>
    </xdr:from>
    <xdr:ext cx="405111" cy="259045"/>
    <xdr:sp macro="" textlink="">
      <xdr:nvSpPr>
        <xdr:cNvPr id="401" name="n_2mainValue【港湾・漁港】&#10;有形固定資産減価償却率"/>
        <xdr:cNvSpPr txBox="1"/>
      </xdr:nvSpPr>
      <xdr:spPr>
        <a:xfrm>
          <a:off x="2705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47189</xdr:rowOff>
    </xdr:from>
    <xdr:ext cx="405111" cy="259045"/>
    <xdr:sp macro="" textlink="">
      <xdr:nvSpPr>
        <xdr:cNvPr id="402" name="n_3mainValue【港湾・漁港】&#10;有形固定資産減価償却率"/>
        <xdr:cNvSpPr txBox="1"/>
      </xdr:nvSpPr>
      <xdr:spPr>
        <a:xfrm>
          <a:off x="1816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166346</xdr:rowOff>
    </xdr:from>
    <xdr:to>
      <xdr:col>55</xdr:col>
      <xdr:colOff>50800</xdr:colOff>
      <xdr:row>106</xdr:row>
      <xdr:rowOff>96496</xdr:rowOff>
    </xdr:to>
    <xdr:sp macro="" textlink="">
      <xdr:nvSpPr>
        <xdr:cNvPr id="439" name="楕円 438"/>
        <xdr:cNvSpPr/>
      </xdr:nvSpPr>
      <xdr:spPr>
        <a:xfrm>
          <a:off x="10426700" y="18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17773</xdr:rowOff>
    </xdr:from>
    <xdr:ext cx="599010" cy="259045"/>
    <xdr:sp macro="" textlink="">
      <xdr:nvSpPr>
        <xdr:cNvPr id="440" name="【港湾・漁港】&#10;一人当たり有形固定資産（償却資産）額該当値テキスト"/>
        <xdr:cNvSpPr txBox="1"/>
      </xdr:nvSpPr>
      <xdr:spPr>
        <a:xfrm>
          <a:off x="10515600" y="1802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1189</xdr:rowOff>
    </xdr:from>
    <xdr:to>
      <xdr:col>50</xdr:col>
      <xdr:colOff>165100</xdr:colOff>
      <xdr:row>106</xdr:row>
      <xdr:rowOff>102789</xdr:rowOff>
    </xdr:to>
    <xdr:sp macro="" textlink="">
      <xdr:nvSpPr>
        <xdr:cNvPr id="441" name="楕円 440"/>
        <xdr:cNvSpPr/>
      </xdr:nvSpPr>
      <xdr:spPr>
        <a:xfrm>
          <a:off x="9588500" y="181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45696</xdr:rowOff>
    </xdr:from>
    <xdr:to>
      <xdr:col>55</xdr:col>
      <xdr:colOff>0</xdr:colOff>
      <xdr:row>106</xdr:row>
      <xdr:rowOff>51989</xdr:rowOff>
    </xdr:to>
    <xdr:cxnSp macro="">
      <xdr:nvCxnSpPr>
        <xdr:cNvPr id="442" name="直線コネクタ 441"/>
        <xdr:cNvCxnSpPr/>
      </xdr:nvCxnSpPr>
      <xdr:spPr>
        <a:xfrm flipV="1">
          <a:off x="9639300" y="18219396"/>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8080</xdr:rowOff>
    </xdr:from>
    <xdr:to>
      <xdr:col>46</xdr:col>
      <xdr:colOff>38100</xdr:colOff>
      <xdr:row>106</xdr:row>
      <xdr:rowOff>109680</xdr:rowOff>
    </xdr:to>
    <xdr:sp macro="" textlink="">
      <xdr:nvSpPr>
        <xdr:cNvPr id="443" name="楕円 442"/>
        <xdr:cNvSpPr/>
      </xdr:nvSpPr>
      <xdr:spPr>
        <a:xfrm>
          <a:off x="8699500" y="18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51989</xdr:rowOff>
    </xdr:from>
    <xdr:to>
      <xdr:col>50</xdr:col>
      <xdr:colOff>114300</xdr:colOff>
      <xdr:row>106</xdr:row>
      <xdr:rowOff>58880</xdr:rowOff>
    </xdr:to>
    <xdr:cxnSp macro="">
      <xdr:nvCxnSpPr>
        <xdr:cNvPr id="444" name="直線コネクタ 443"/>
        <xdr:cNvCxnSpPr/>
      </xdr:nvCxnSpPr>
      <xdr:spPr>
        <a:xfrm flipV="1">
          <a:off x="8750300" y="1822568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13793</xdr:rowOff>
    </xdr:from>
    <xdr:to>
      <xdr:col>41</xdr:col>
      <xdr:colOff>101600</xdr:colOff>
      <xdr:row>106</xdr:row>
      <xdr:rowOff>115393</xdr:rowOff>
    </xdr:to>
    <xdr:sp macro="" textlink="">
      <xdr:nvSpPr>
        <xdr:cNvPr id="445" name="楕円 444"/>
        <xdr:cNvSpPr/>
      </xdr:nvSpPr>
      <xdr:spPr>
        <a:xfrm>
          <a:off x="7810500" y="181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58880</xdr:rowOff>
    </xdr:from>
    <xdr:to>
      <xdr:col>45</xdr:col>
      <xdr:colOff>177800</xdr:colOff>
      <xdr:row>106</xdr:row>
      <xdr:rowOff>64593</xdr:rowOff>
    </xdr:to>
    <xdr:cxnSp macro="">
      <xdr:nvCxnSpPr>
        <xdr:cNvPr id="446" name="直線コネクタ 445"/>
        <xdr:cNvCxnSpPr/>
      </xdr:nvCxnSpPr>
      <xdr:spPr>
        <a:xfrm flipV="1">
          <a:off x="7861300" y="18232580"/>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119316</xdr:rowOff>
    </xdr:from>
    <xdr:ext cx="599010" cy="259045"/>
    <xdr:sp macro="" textlink="">
      <xdr:nvSpPr>
        <xdr:cNvPr id="450" name="n_1mainValue【港湾・漁港】&#10;一人当たり有形固定資産（償却資産）額"/>
        <xdr:cNvSpPr txBox="1"/>
      </xdr:nvSpPr>
      <xdr:spPr>
        <a:xfrm>
          <a:off x="9327095" y="179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126207</xdr:rowOff>
    </xdr:from>
    <xdr:ext cx="599010" cy="259045"/>
    <xdr:sp macro="" textlink="">
      <xdr:nvSpPr>
        <xdr:cNvPr id="451" name="n_2mainValue【港湾・漁港】&#10;一人当たり有形固定資産（償却資産）額"/>
        <xdr:cNvSpPr txBox="1"/>
      </xdr:nvSpPr>
      <xdr:spPr>
        <a:xfrm>
          <a:off x="8450795" y="179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131920</xdr:rowOff>
    </xdr:from>
    <xdr:ext cx="599010" cy="259045"/>
    <xdr:sp macro="" textlink="">
      <xdr:nvSpPr>
        <xdr:cNvPr id="452" name="n_3mainValue【港湾・漁港】&#10;一人当たり有形固定資産（償却資産）額"/>
        <xdr:cNvSpPr txBox="1"/>
      </xdr:nvSpPr>
      <xdr:spPr>
        <a:xfrm>
          <a:off x="7561795" y="179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493" name="楕円 492"/>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494" name="【認定こども園・幼稚園・保育所】&#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43361</xdr:rowOff>
    </xdr:from>
    <xdr:to>
      <xdr:col>81</xdr:col>
      <xdr:colOff>101600</xdr:colOff>
      <xdr:row>36</xdr:row>
      <xdr:rowOff>144961</xdr:rowOff>
    </xdr:to>
    <xdr:sp macro="" textlink="">
      <xdr:nvSpPr>
        <xdr:cNvPr id="495" name="楕円 494"/>
        <xdr:cNvSpPr/>
      </xdr:nvSpPr>
      <xdr:spPr>
        <a:xfrm>
          <a:off x="15430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94161</xdr:rowOff>
    </xdr:from>
    <xdr:to>
      <xdr:col>85</xdr:col>
      <xdr:colOff>127000</xdr:colOff>
      <xdr:row>36</xdr:row>
      <xdr:rowOff>94161</xdr:rowOff>
    </xdr:to>
    <xdr:cxnSp macro="">
      <xdr:nvCxnSpPr>
        <xdr:cNvPr id="496" name="直線コネクタ 495"/>
        <xdr:cNvCxnSpPr/>
      </xdr:nvCxnSpPr>
      <xdr:spPr>
        <a:xfrm>
          <a:off x="15481300" y="6266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95613</xdr:rowOff>
    </xdr:from>
    <xdr:to>
      <xdr:col>76</xdr:col>
      <xdr:colOff>165100</xdr:colOff>
      <xdr:row>37</xdr:row>
      <xdr:rowOff>25763</xdr:rowOff>
    </xdr:to>
    <xdr:sp macro="" textlink="">
      <xdr:nvSpPr>
        <xdr:cNvPr id="497" name="楕円 496"/>
        <xdr:cNvSpPr/>
      </xdr:nvSpPr>
      <xdr:spPr>
        <a:xfrm>
          <a:off x="14541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94161</xdr:rowOff>
    </xdr:from>
    <xdr:to>
      <xdr:col>81</xdr:col>
      <xdr:colOff>50800</xdr:colOff>
      <xdr:row>36</xdr:row>
      <xdr:rowOff>146413</xdr:rowOff>
    </xdr:to>
    <xdr:cxnSp macro="">
      <xdr:nvCxnSpPr>
        <xdr:cNvPr id="498" name="直線コネクタ 497"/>
        <xdr:cNvCxnSpPr/>
      </xdr:nvCxnSpPr>
      <xdr:spPr>
        <a:xfrm flipV="1">
          <a:off x="14592300" y="626636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99" name="楕円 498"/>
        <xdr:cNvSpPr/>
      </xdr:nvSpPr>
      <xdr:spPr>
        <a:xfrm>
          <a:off x="13652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146413</xdr:rowOff>
    </xdr:from>
    <xdr:to>
      <xdr:col>76</xdr:col>
      <xdr:colOff>114300</xdr:colOff>
      <xdr:row>37</xdr:row>
      <xdr:rowOff>27214</xdr:rowOff>
    </xdr:to>
    <xdr:cxnSp macro="">
      <xdr:nvCxnSpPr>
        <xdr:cNvPr id="500" name="直線コネクタ 499"/>
        <xdr:cNvCxnSpPr/>
      </xdr:nvCxnSpPr>
      <xdr:spPr>
        <a:xfrm flipV="1">
          <a:off x="13703300" y="631861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161488</xdr:rowOff>
    </xdr:from>
    <xdr:ext cx="405111" cy="259045"/>
    <xdr:sp macro="" textlink="">
      <xdr:nvSpPr>
        <xdr:cNvPr id="504" name="n_1mainValue【認定こども園・幼稚園・保育所】&#10;有形固定資産減価償却率"/>
        <xdr:cNvSpPr txBox="1"/>
      </xdr:nvSpPr>
      <xdr:spPr>
        <a:xfrm>
          <a:off x="15266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505" name="n_2mainValue【認定こども園・幼稚園・保育所】&#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69141</xdr:rowOff>
    </xdr:from>
    <xdr:ext cx="405111" cy="259045"/>
    <xdr:sp macro="" textlink="">
      <xdr:nvSpPr>
        <xdr:cNvPr id="506" name="n_3mainValue【認定こども園・幼稚園・保育所】&#10;有形固定資産減価償却率"/>
        <xdr:cNvSpPr txBox="1"/>
      </xdr:nvSpPr>
      <xdr:spPr>
        <a:xfrm>
          <a:off x="13500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43" name="楕円 542"/>
        <xdr:cNvSpPr/>
      </xdr:nvSpPr>
      <xdr:spPr>
        <a:xfrm>
          <a:off x="22110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544" name="【認定こども園・幼稚園・保育所】&#10;一人当たり面積該当値テキスト"/>
        <xdr:cNvSpPr txBox="1"/>
      </xdr:nvSpPr>
      <xdr:spPr>
        <a:xfrm>
          <a:off x="2219960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545" name="楕円 544"/>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151638</xdr:rowOff>
    </xdr:from>
    <xdr:to>
      <xdr:col>116</xdr:col>
      <xdr:colOff>63500</xdr:colOff>
      <xdr:row>38</xdr:row>
      <xdr:rowOff>160782</xdr:rowOff>
    </xdr:to>
    <xdr:cxnSp macro="">
      <xdr:nvCxnSpPr>
        <xdr:cNvPr id="546" name="直線コネクタ 545"/>
        <xdr:cNvCxnSpPr/>
      </xdr:nvCxnSpPr>
      <xdr:spPr>
        <a:xfrm flipV="1">
          <a:off x="21323300" y="66667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119126</xdr:rowOff>
    </xdr:from>
    <xdr:to>
      <xdr:col>107</xdr:col>
      <xdr:colOff>101600</xdr:colOff>
      <xdr:row>39</xdr:row>
      <xdr:rowOff>49276</xdr:rowOff>
    </xdr:to>
    <xdr:sp macro="" textlink="">
      <xdr:nvSpPr>
        <xdr:cNvPr id="547" name="楕円 546"/>
        <xdr:cNvSpPr/>
      </xdr:nvSpPr>
      <xdr:spPr>
        <a:xfrm>
          <a:off x="20383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160782</xdr:rowOff>
    </xdr:from>
    <xdr:to>
      <xdr:col>111</xdr:col>
      <xdr:colOff>177800</xdr:colOff>
      <xdr:row>38</xdr:row>
      <xdr:rowOff>169926</xdr:rowOff>
    </xdr:to>
    <xdr:cxnSp macro="">
      <xdr:nvCxnSpPr>
        <xdr:cNvPr id="548" name="直線コネクタ 547"/>
        <xdr:cNvCxnSpPr/>
      </xdr:nvCxnSpPr>
      <xdr:spPr>
        <a:xfrm flipV="1">
          <a:off x="20434300" y="66758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49" name="楕円 548"/>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169926</xdr:rowOff>
    </xdr:from>
    <xdr:to>
      <xdr:col>107</xdr:col>
      <xdr:colOff>50800</xdr:colOff>
      <xdr:row>39</xdr:row>
      <xdr:rowOff>5334</xdr:rowOff>
    </xdr:to>
    <xdr:cxnSp macro="">
      <xdr:nvCxnSpPr>
        <xdr:cNvPr id="550" name="直線コネクタ 549"/>
        <xdr:cNvCxnSpPr/>
      </xdr:nvCxnSpPr>
      <xdr:spPr>
        <a:xfrm flipV="1">
          <a:off x="19545300" y="66850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56659</xdr:rowOff>
    </xdr:from>
    <xdr:ext cx="469744" cy="259045"/>
    <xdr:sp macro="" textlink="">
      <xdr:nvSpPr>
        <xdr:cNvPr id="554" name="n_1main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65803</xdr:rowOff>
    </xdr:from>
    <xdr:ext cx="469744" cy="259045"/>
    <xdr:sp macro="" textlink="">
      <xdr:nvSpPr>
        <xdr:cNvPr id="555" name="n_2mainValue【認定こども園・幼稚園・保育所】&#10;一人当たり面積"/>
        <xdr:cNvSpPr txBox="1"/>
      </xdr:nvSpPr>
      <xdr:spPr>
        <a:xfrm>
          <a:off x="20199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556" name="n_3main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6" name="楕円 595"/>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97"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98" name="楕円 597"/>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22860</xdr:rowOff>
    </xdr:to>
    <xdr:cxnSp macro="">
      <xdr:nvCxnSpPr>
        <xdr:cNvPr id="599" name="直線コネクタ 598"/>
        <xdr:cNvCxnSpPr/>
      </xdr:nvCxnSpPr>
      <xdr:spPr>
        <a:xfrm>
          <a:off x="15481300" y="1030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00" name="楕円 599"/>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57150</xdr:rowOff>
    </xdr:to>
    <xdr:cxnSp macro="">
      <xdr:nvCxnSpPr>
        <xdr:cNvPr id="601" name="直線コネクタ 600"/>
        <xdr:cNvCxnSpPr/>
      </xdr:nvCxnSpPr>
      <xdr:spPr>
        <a:xfrm flipV="1">
          <a:off x="14592300" y="1030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602" name="楕円 601"/>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74295</xdr:rowOff>
    </xdr:to>
    <xdr:cxnSp macro="">
      <xdr:nvCxnSpPr>
        <xdr:cNvPr id="603" name="直線コネクタ 602"/>
        <xdr:cNvCxnSpPr/>
      </xdr:nvCxnSpPr>
      <xdr:spPr>
        <a:xfrm flipV="1">
          <a:off x="13703300" y="10344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607" name="n_1main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08" name="n_2mainValue【学校施設】&#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116222</xdr:rowOff>
    </xdr:from>
    <xdr:ext cx="405111" cy="259045"/>
    <xdr:sp macro="" textlink="">
      <xdr:nvSpPr>
        <xdr:cNvPr id="609" name="n_3mainValue【学校施設】&#10;有形固定資産減価償却率"/>
        <xdr:cNvSpPr txBox="1"/>
      </xdr:nvSpPr>
      <xdr:spPr>
        <a:xfrm>
          <a:off x="13500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498</xdr:rowOff>
    </xdr:from>
    <xdr:to>
      <xdr:col>116</xdr:col>
      <xdr:colOff>114300</xdr:colOff>
      <xdr:row>63</xdr:row>
      <xdr:rowOff>102098</xdr:rowOff>
    </xdr:to>
    <xdr:sp macro="" textlink="">
      <xdr:nvSpPr>
        <xdr:cNvPr id="646" name="楕円 645"/>
        <xdr:cNvSpPr/>
      </xdr:nvSpPr>
      <xdr:spPr>
        <a:xfrm>
          <a:off x="22110700" y="108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131325</xdr:rowOff>
    </xdr:from>
    <xdr:ext cx="469744" cy="259045"/>
    <xdr:sp macro="" textlink="">
      <xdr:nvSpPr>
        <xdr:cNvPr id="647" name="【学校施設】&#10;一人当たり面積該当値テキスト"/>
        <xdr:cNvSpPr txBox="1"/>
      </xdr:nvSpPr>
      <xdr:spPr>
        <a:xfrm>
          <a:off x="22199600" y="10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2509</xdr:rowOff>
    </xdr:from>
    <xdr:to>
      <xdr:col>112</xdr:col>
      <xdr:colOff>38100</xdr:colOff>
      <xdr:row>63</xdr:row>
      <xdr:rowOff>104109</xdr:rowOff>
    </xdr:to>
    <xdr:sp macro="" textlink="">
      <xdr:nvSpPr>
        <xdr:cNvPr id="648" name="楕円 647"/>
        <xdr:cNvSpPr/>
      </xdr:nvSpPr>
      <xdr:spPr>
        <a:xfrm>
          <a:off x="21272500" y="108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51298</xdr:rowOff>
    </xdr:from>
    <xdr:to>
      <xdr:col>116</xdr:col>
      <xdr:colOff>63500</xdr:colOff>
      <xdr:row>63</xdr:row>
      <xdr:rowOff>53309</xdr:rowOff>
    </xdr:to>
    <xdr:cxnSp macro="">
      <xdr:nvCxnSpPr>
        <xdr:cNvPr id="649" name="直線コネクタ 648"/>
        <xdr:cNvCxnSpPr/>
      </xdr:nvCxnSpPr>
      <xdr:spPr>
        <a:xfrm flipV="1">
          <a:off x="21323300" y="1085264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4704</xdr:rowOff>
    </xdr:from>
    <xdr:to>
      <xdr:col>107</xdr:col>
      <xdr:colOff>101600</xdr:colOff>
      <xdr:row>63</xdr:row>
      <xdr:rowOff>106304</xdr:rowOff>
    </xdr:to>
    <xdr:sp macro="" textlink="">
      <xdr:nvSpPr>
        <xdr:cNvPr id="650" name="楕円 649"/>
        <xdr:cNvSpPr/>
      </xdr:nvSpPr>
      <xdr:spPr>
        <a:xfrm>
          <a:off x="20383500" y="108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53309</xdr:rowOff>
    </xdr:from>
    <xdr:to>
      <xdr:col>111</xdr:col>
      <xdr:colOff>177800</xdr:colOff>
      <xdr:row>63</xdr:row>
      <xdr:rowOff>55504</xdr:rowOff>
    </xdr:to>
    <xdr:cxnSp macro="">
      <xdr:nvCxnSpPr>
        <xdr:cNvPr id="651" name="直線コネクタ 650"/>
        <xdr:cNvCxnSpPr/>
      </xdr:nvCxnSpPr>
      <xdr:spPr>
        <a:xfrm flipV="1">
          <a:off x="20434300" y="1085465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7676</xdr:rowOff>
    </xdr:from>
    <xdr:to>
      <xdr:col>102</xdr:col>
      <xdr:colOff>165100</xdr:colOff>
      <xdr:row>63</xdr:row>
      <xdr:rowOff>109276</xdr:rowOff>
    </xdr:to>
    <xdr:sp macro="" textlink="">
      <xdr:nvSpPr>
        <xdr:cNvPr id="652" name="楕円 651"/>
        <xdr:cNvSpPr/>
      </xdr:nvSpPr>
      <xdr:spPr>
        <a:xfrm>
          <a:off x="19494500" y="108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55504</xdr:rowOff>
    </xdr:from>
    <xdr:to>
      <xdr:col>107</xdr:col>
      <xdr:colOff>50800</xdr:colOff>
      <xdr:row>63</xdr:row>
      <xdr:rowOff>58476</xdr:rowOff>
    </xdr:to>
    <xdr:cxnSp macro="">
      <xdr:nvCxnSpPr>
        <xdr:cNvPr id="653" name="直線コネクタ 652"/>
        <xdr:cNvCxnSpPr/>
      </xdr:nvCxnSpPr>
      <xdr:spPr>
        <a:xfrm flipV="1">
          <a:off x="19545300" y="1085685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120636</xdr:rowOff>
    </xdr:from>
    <xdr:ext cx="469744" cy="259045"/>
    <xdr:sp macro="" textlink="">
      <xdr:nvSpPr>
        <xdr:cNvPr id="657" name="n_1mainValue【学校施設】&#10;一人当たり面積"/>
        <xdr:cNvSpPr txBox="1"/>
      </xdr:nvSpPr>
      <xdr:spPr>
        <a:xfrm>
          <a:off x="21075727" y="1057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122831</xdr:rowOff>
    </xdr:from>
    <xdr:ext cx="469744" cy="259045"/>
    <xdr:sp macro="" textlink="">
      <xdr:nvSpPr>
        <xdr:cNvPr id="658" name="n_2mainValue【学校施設】&#10;一人当たり面積"/>
        <xdr:cNvSpPr txBox="1"/>
      </xdr:nvSpPr>
      <xdr:spPr>
        <a:xfrm>
          <a:off x="20199427" y="1058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125803</xdr:rowOff>
    </xdr:from>
    <xdr:ext cx="469744" cy="259045"/>
    <xdr:sp macro="" textlink="">
      <xdr:nvSpPr>
        <xdr:cNvPr id="659" name="n_3mainValue【学校施設】&#10;一人当たり面積"/>
        <xdr:cNvSpPr txBox="1"/>
      </xdr:nvSpPr>
      <xdr:spPr>
        <a:xfrm>
          <a:off x="19310427" y="1058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102144</xdr:rowOff>
    </xdr:from>
    <xdr:to>
      <xdr:col>85</xdr:col>
      <xdr:colOff>177800</xdr:colOff>
      <xdr:row>102</xdr:row>
      <xdr:rowOff>32294</xdr:rowOff>
    </xdr:to>
    <xdr:sp macro="" textlink="">
      <xdr:nvSpPr>
        <xdr:cNvPr id="716" name="楕円 715"/>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125021</xdr:rowOff>
    </xdr:from>
    <xdr:ext cx="405111" cy="259045"/>
    <xdr:sp macro="" textlink="">
      <xdr:nvSpPr>
        <xdr:cNvPr id="717" name="【公民館】&#10;有形固定資産減価償却率該当値テキスト"/>
        <xdr:cNvSpPr txBox="1"/>
      </xdr:nvSpPr>
      <xdr:spPr>
        <a:xfrm>
          <a:off x="16357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102144</xdr:rowOff>
    </xdr:from>
    <xdr:to>
      <xdr:col>81</xdr:col>
      <xdr:colOff>101600</xdr:colOff>
      <xdr:row>102</xdr:row>
      <xdr:rowOff>32294</xdr:rowOff>
    </xdr:to>
    <xdr:sp macro="" textlink="">
      <xdr:nvSpPr>
        <xdr:cNvPr id="718" name="楕円 717"/>
        <xdr:cNvSpPr/>
      </xdr:nvSpPr>
      <xdr:spPr>
        <a:xfrm>
          <a:off x="15430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152944</xdr:rowOff>
    </xdr:from>
    <xdr:to>
      <xdr:col>85</xdr:col>
      <xdr:colOff>127000</xdr:colOff>
      <xdr:row>101</xdr:row>
      <xdr:rowOff>152944</xdr:rowOff>
    </xdr:to>
    <xdr:cxnSp macro="">
      <xdr:nvCxnSpPr>
        <xdr:cNvPr id="719" name="直線コネクタ 718"/>
        <xdr:cNvCxnSpPr/>
      </xdr:nvCxnSpPr>
      <xdr:spPr>
        <a:xfrm>
          <a:off x="15481300" y="17469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131536</xdr:rowOff>
    </xdr:from>
    <xdr:to>
      <xdr:col>76</xdr:col>
      <xdr:colOff>165100</xdr:colOff>
      <xdr:row>102</xdr:row>
      <xdr:rowOff>61686</xdr:rowOff>
    </xdr:to>
    <xdr:sp macro="" textlink="">
      <xdr:nvSpPr>
        <xdr:cNvPr id="720" name="楕円 719"/>
        <xdr:cNvSpPr/>
      </xdr:nvSpPr>
      <xdr:spPr>
        <a:xfrm>
          <a:off x="14541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102</xdr:row>
      <xdr:rowOff>10886</xdr:rowOff>
    </xdr:to>
    <xdr:cxnSp macro="">
      <xdr:nvCxnSpPr>
        <xdr:cNvPr id="721" name="直線コネクタ 720"/>
        <xdr:cNvCxnSpPr/>
      </xdr:nvCxnSpPr>
      <xdr:spPr>
        <a:xfrm flipV="1">
          <a:off x="14592300" y="174693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722" name="楕円 721"/>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10886</xdr:rowOff>
    </xdr:from>
    <xdr:to>
      <xdr:col>76</xdr:col>
      <xdr:colOff>114300</xdr:colOff>
      <xdr:row>102</xdr:row>
      <xdr:rowOff>41911</xdr:rowOff>
    </xdr:to>
    <xdr:cxnSp macro="">
      <xdr:nvCxnSpPr>
        <xdr:cNvPr id="723" name="直線コネクタ 722"/>
        <xdr:cNvCxnSpPr/>
      </xdr:nvCxnSpPr>
      <xdr:spPr>
        <a:xfrm flipV="1">
          <a:off x="13703300" y="174987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48821</xdr:rowOff>
    </xdr:from>
    <xdr:ext cx="405111" cy="259045"/>
    <xdr:sp macro="" textlink="">
      <xdr:nvSpPr>
        <xdr:cNvPr id="727" name="n_1mainValue【公民館】&#10;有形固定資産減価償却率"/>
        <xdr:cNvSpPr txBox="1"/>
      </xdr:nvSpPr>
      <xdr:spPr>
        <a:xfrm>
          <a:off x="15266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78213</xdr:rowOff>
    </xdr:from>
    <xdr:ext cx="405111" cy="259045"/>
    <xdr:sp macro="" textlink="">
      <xdr:nvSpPr>
        <xdr:cNvPr id="728" name="n_2mainValue【公民館】&#10;有形固定資産減価償却率"/>
        <xdr:cNvSpPr txBox="1"/>
      </xdr:nvSpPr>
      <xdr:spPr>
        <a:xfrm>
          <a:off x="143897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729" name="n_3mainValue【公民館】&#10;有形固定資産減価償却率"/>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770" name="楕円 769"/>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771" name="【公民館】&#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72" name="楕円 771"/>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38644</xdr:rowOff>
    </xdr:to>
    <xdr:cxnSp macro="">
      <xdr:nvCxnSpPr>
        <xdr:cNvPr id="773" name="直線コネクタ 772"/>
        <xdr:cNvCxnSpPr/>
      </xdr:nvCxnSpPr>
      <xdr:spPr>
        <a:xfrm flipV="1">
          <a:off x="21323300" y="183772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74" name="楕円 773"/>
        <xdr:cNvSpPr/>
      </xdr:nvSpPr>
      <xdr:spPr>
        <a:xfrm>
          <a:off x="2038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43543</xdr:rowOff>
    </xdr:to>
    <xdr:cxnSp macro="">
      <xdr:nvCxnSpPr>
        <xdr:cNvPr id="775" name="直線コネクタ 774"/>
        <xdr:cNvCxnSpPr/>
      </xdr:nvCxnSpPr>
      <xdr:spPr>
        <a:xfrm flipV="1">
          <a:off x="20434300" y="1838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170724</xdr:rowOff>
    </xdr:from>
    <xdr:to>
      <xdr:col>102</xdr:col>
      <xdr:colOff>165100</xdr:colOff>
      <xdr:row>107</xdr:row>
      <xdr:rowOff>100874</xdr:rowOff>
    </xdr:to>
    <xdr:sp macro="" textlink="">
      <xdr:nvSpPr>
        <xdr:cNvPr id="776" name="楕円 775"/>
        <xdr:cNvSpPr/>
      </xdr:nvSpPr>
      <xdr:spPr>
        <a:xfrm>
          <a:off x="19494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50074</xdr:rowOff>
    </xdr:to>
    <xdr:cxnSp macro="">
      <xdr:nvCxnSpPr>
        <xdr:cNvPr id="777" name="直線コネクタ 776"/>
        <xdr:cNvCxnSpPr/>
      </xdr:nvCxnSpPr>
      <xdr:spPr>
        <a:xfrm flipV="1">
          <a:off x="19545300" y="1838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7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0"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81" name="n_1mainValue【公民館】&#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82" name="n_2main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117401</xdr:rowOff>
    </xdr:from>
    <xdr:ext cx="469744" cy="259045"/>
    <xdr:sp macro="" textlink="">
      <xdr:nvSpPr>
        <xdr:cNvPr id="783" name="n_3mainValue【公民館】&#10;一人当たり面積"/>
        <xdr:cNvSpPr txBox="1"/>
      </xdr:nvSpPr>
      <xdr:spPr>
        <a:xfrm>
          <a:off x="19310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年度から点検を行っており、その結果を受けて、状態の悪いものについては計画的に改修等を行うこととしている。</a:t>
          </a:r>
          <a:endParaRPr lang="ja-JP" altLang="ja-JP" sz="1400">
            <a:effectLst/>
          </a:endParaRPr>
        </a:p>
        <a:p>
          <a:r>
            <a:rPr kumimoji="1" lang="ja-JP" altLang="ja-JP" sz="1100">
              <a:solidFill>
                <a:schemeClr val="dk1"/>
              </a:solidFill>
              <a:effectLst/>
              <a:latin typeface="+mn-lt"/>
              <a:ea typeface="+mn-ea"/>
              <a:cs typeface="+mn-cs"/>
            </a:rPr>
            <a:t>　港湾・漁港については、平成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年度に機能保全計画を策定し、施設の長寿命化を図る保全工事を実施してきているが、類似団体と比較すると有形固定資産減価償却率は高い水準にある。</a:t>
          </a:r>
          <a:endParaRPr lang="ja-JP" altLang="ja-JP" sz="1400">
            <a:effectLst/>
          </a:endParaRPr>
        </a:p>
        <a:p>
          <a:r>
            <a:rPr kumimoji="1" lang="ja-JP" altLang="ja-JP" sz="1100">
              <a:solidFill>
                <a:schemeClr val="dk1"/>
              </a:solidFill>
              <a:effectLst/>
              <a:latin typeface="+mn-lt"/>
              <a:ea typeface="+mn-ea"/>
              <a:cs typeface="+mn-cs"/>
            </a:rPr>
            <a:t>　公民館については、多くの施設について老朽化が進行しており、有形固定資産減価償却率も</a:t>
          </a:r>
          <a:r>
            <a:rPr kumimoji="1" lang="en-US" altLang="ja-JP" sz="1100">
              <a:solidFill>
                <a:schemeClr val="dk1"/>
              </a:solidFill>
              <a:effectLst/>
              <a:latin typeface="+mn-lt"/>
              <a:ea typeface="+mn-ea"/>
              <a:cs typeface="+mn-cs"/>
            </a:rPr>
            <a:t>76.8</a:t>
          </a:r>
          <a:r>
            <a:rPr kumimoji="1" lang="ja-JP" altLang="ja-JP" sz="1100">
              <a:solidFill>
                <a:schemeClr val="dk1"/>
              </a:solidFill>
              <a:effectLst/>
              <a:latin typeface="+mn-lt"/>
              <a:ea typeface="+mn-ea"/>
              <a:cs typeface="+mn-cs"/>
            </a:rPr>
            <a:t>％となっていることから、公共施設等総合管理計画に基づき、移転や建替などを検討していく。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19050</xdr:rowOff>
    </xdr:from>
    <xdr:to>
      <xdr:col>24</xdr:col>
      <xdr:colOff>114300</xdr:colOff>
      <xdr:row>39</xdr:row>
      <xdr:rowOff>120650</xdr:rowOff>
    </xdr:to>
    <xdr:sp macro="" textlink="">
      <xdr:nvSpPr>
        <xdr:cNvPr id="70" name="楕円 69"/>
        <xdr:cNvSpPr/>
      </xdr:nvSpPr>
      <xdr:spPr>
        <a:xfrm>
          <a:off x="4584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168927</xdr:rowOff>
    </xdr:from>
    <xdr:ext cx="405111" cy="259045"/>
    <xdr:sp macro="" textlink="">
      <xdr:nvSpPr>
        <xdr:cNvPr id="71" name="【図書館】&#10;有形固定資産減価償却率該当値テキスト"/>
        <xdr:cNvSpPr txBox="1"/>
      </xdr:nvSpPr>
      <xdr:spPr>
        <a:xfrm>
          <a:off x="4673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19050</xdr:rowOff>
    </xdr:from>
    <xdr:to>
      <xdr:col>20</xdr:col>
      <xdr:colOff>38100</xdr:colOff>
      <xdr:row>39</xdr:row>
      <xdr:rowOff>120650</xdr:rowOff>
    </xdr:to>
    <xdr:sp macro="" textlink="">
      <xdr:nvSpPr>
        <xdr:cNvPr id="72" name="楕円 71"/>
        <xdr:cNvSpPr/>
      </xdr:nvSpPr>
      <xdr:spPr>
        <a:xfrm>
          <a:off x="3746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69850</xdr:rowOff>
    </xdr:from>
    <xdr:to>
      <xdr:col>24</xdr:col>
      <xdr:colOff>63500</xdr:colOff>
      <xdr:row>39</xdr:row>
      <xdr:rowOff>69850</xdr:rowOff>
    </xdr:to>
    <xdr:cxnSp macro="">
      <xdr:nvCxnSpPr>
        <xdr:cNvPr id="73" name="直線コネクタ 72"/>
        <xdr:cNvCxnSpPr/>
      </xdr:nvCxnSpPr>
      <xdr:spPr>
        <a:xfrm>
          <a:off x="3797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4" name="楕円 73"/>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69850</xdr:rowOff>
    </xdr:from>
    <xdr:to>
      <xdr:col>19</xdr:col>
      <xdr:colOff>177800</xdr:colOff>
      <xdr:row>39</xdr:row>
      <xdr:rowOff>95250</xdr:rowOff>
    </xdr:to>
    <xdr:cxnSp macro="">
      <xdr:nvCxnSpPr>
        <xdr:cNvPr id="75" name="直線コネクタ 74"/>
        <xdr:cNvCxnSpPr/>
      </xdr:nvCxnSpPr>
      <xdr:spPr>
        <a:xfrm flipV="1">
          <a:off x="2908300" y="675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69850</xdr:rowOff>
    </xdr:from>
    <xdr:to>
      <xdr:col>10</xdr:col>
      <xdr:colOff>165100</xdr:colOff>
      <xdr:row>40</xdr:row>
      <xdr:rowOff>0</xdr:rowOff>
    </xdr:to>
    <xdr:sp macro="" textlink="">
      <xdr:nvSpPr>
        <xdr:cNvPr id="76" name="楕円 75"/>
        <xdr:cNvSpPr/>
      </xdr:nvSpPr>
      <xdr:spPr>
        <a:xfrm>
          <a:off x="196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95250</xdr:rowOff>
    </xdr:from>
    <xdr:to>
      <xdr:col>15</xdr:col>
      <xdr:colOff>50800</xdr:colOff>
      <xdr:row>39</xdr:row>
      <xdr:rowOff>120650</xdr:rowOff>
    </xdr:to>
    <xdr:cxnSp macro="">
      <xdr:nvCxnSpPr>
        <xdr:cNvPr id="77" name="直線コネクタ 76"/>
        <xdr:cNvCxnSpPr/>
      </xdr:nvCxnSpPr>
      <xdr:spPr>
        <a:xfrm flipV="1">
          <a:off x="2019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111777</xdr:rowOff>
    </xdr:from>
    <xdr:ext cx="405111" cy="259045"/>
    <xdr:sp macro="" textlink="">
      <xdr:nvSpPr>
        <xdr:cNvPr id="81" name="n_1mainValue【図書館】&#10;有形固定資産減価償却率"/>
        <xdr:cNvSpPr txBox="1"/>
      </xdr:nvSpPr>
      <xdr:spPr>
        <a:xfrm>
          <a:off x="35820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82" name="n_2mainValue【図書館】&#10;有形固定資産減価償却率"/>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162577</xdr:rowOff>
    </xdr:from>
    <xdr:ext cx="405111" cy="259045"/>
    <xdr:sp macro="" textlink="">
      <xdr:nvSpPr>
        <xdr:cNvPr id="83" name="n_3mainValue【図書館】&#10;有形固定資産減価償却率"/>
        <xdr:cNvSpPr txBox="1"/>
      </xdr:nvSpPr>
      <xdr:spPr>
        <a:xfrm>
          <a:off x="1816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8" name="楕円 117"/>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19"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0" name="楕円 119"/>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47625</xdr:rowOff>
    </xdr:to>
    <xdr:cxnSp macro="">
      <xdr:nvCxnSpPr>
        <xdr:cNvPr id="121" name="直線コネクタ 120"/>
        <xdr:cNvCxnSpPr/>
      </xdr:nvCxnSpPr>
      <xdr:spPr>
        <a:xfrm flipV="1">
          <a:off x="9639300" y="6728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22" name="楕円 121"/>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53340</xdr:rowOff>
    </xdr:to>
    <xdr:cxnSp macro="">
      <xdr:nvCxnSpPr>
        <xdr:cNvPr id="123" name="直線コネクタ 122"/>
        <xdr:cNvCxnSpPr/>
      </xdr:nvCxnSpPr>
      <xdr:spPr>
        <a:xfrm flipV="1">
          <a:off x="8750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24" name="楕円 123"/>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59055</xdr:rowOff>
    </xdr:to>
    <xdr:cxnSp macro="">
      <xdr:nvCxnSpPr>
        <xdr:cNvPr id="125" name="直線コネクタ 124"/>
        <xdr:cNvCxnSpPr/>
      </xdr:nvCxnSpPr>
      <xdr:spPr>
        <a:xfrm flipV="1">
          <a:off x="7861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89552</xdr:rowOff>
    </xdr:from>
    <xdr:ext cx="469744" cy="259045"/>
    <xdr:sp macro="" textlink="">
      <xdr:nvSpPr>
        <xdr:cNvPr id="129" name="n_1mainValue【図書館】&#10;一人当たり面積"/>
        <xdr:cNvSpPr txBox="1"/>
      </xdr:nvSpPr>
      <xdr:spPr>
        <a:xfrm>
          <a:off x="93917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95267</xdr:rowOff>
    </xdr:from>
    <xdr:ext cx="469744" cy="259045"/>
    <xdr:sp macro="" textlink="">
      <xdr:nvSpPr>
        <xdr:cNvPr id="130" name="n_2mainValue【図書館】&#10;一人当たり面積"/>
        <xdr:cNvSpPr txBox="1"/>
      </xdr:nvSpPr>
      <xdr:spPr>
        <a:xfrm>
          <a:off x="8515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100982</xdr:rowOff>
    </xdr:from>
    <xdr:ext cx="469744" cy="259045"/>
    <xdr:sp macro="" textlink="">
      <xdr:nvSpPr>
        <xdr:cNvPr id="131" name="n_3mainValue【図書館】&#10;一人当たり面積"/>
        <xdr:cNvSpPr txBox="1"/>
      </xdr:nvSpPr>
      <xdr:spPr>
        <a:xfrm>
          <a:off x="7626427"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71" name="楕円 170"/>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72" name="【体育館・プール】&#10;有形固定資産減価償却率該当値テキスト"/>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73" name="楕円 172"/>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57150</xdr:rowOff>
    </xdr:to>
    <xdr:cxnSp macro="">
      <xdr:nvCxnSpPr>
        <xdr:cNvPr id="174" name="直線コネクタ 173"/>
        <xdr:cNvCxnSpPr/>
      </xdr:nvCxnSpPr>
      <xdr:spPr>
        <a:xfrm>
          <a:off x="3797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75" name="楕円 174"/>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93345</xdr:rowOff>
    </xdr:to>
    <xdr:cxnSp macro="">
      <xdr:nvCxnSpPr>
        <xdr:cNvPr id="176" name="直線コネクタ 175"/>
        <xdr:cNvCxnSpPr/>
      </xdr:nvCxnSpPr>
      <xdr:spPr>
        <a:xfrm flipV="1">
          <a:off x="2908300" y="10515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77" name="楕円 176"/>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131445</xdr:rowOff>
    </xdr:to>
    <xdr:cxnSp macro="">
      <xdr:nvCxnSpPr>
        <xdr:cNvPr id="178" name="直線コネクタ 177"/>
        <xdr:cNvCxnSpPr/>
      </xdr:nvCxnSpPr>
      <xdr:spPr>
        <a:xfrm flipV="1">
          <a:off x="2019300" y="1055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82" name="n_1main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83"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184" name="n_3mainValue【体育館・プール】&#10;有形固定資産減価償却率"/>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156769</xdr:rowOff>
    </xdr:from>
    <xdr:to>
      <xdr:col>55</xdr:col>
      <xdr:colOff>50800</xdr:colOff>
      <xdr:row>62</xdr:row>
      <xdr:rowOff>86919</xdr:rowOff>
    </xdr:to>
    <xdr:sp macro="" textlink="">
      <xdr:nvSpPr>
        <xdr:cNvPr id="221" name="楕円 220"/>
        <xdr:cNvSpPr/>
      </xdr:nvSpPr>
      <xdr:spPr>
        <a:xfrm>
          <a:off x="104267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8196</xdr:rowOff>
    </xdr:from>
    <xdr:ext cx="469744" cy="259045"/>
    <xdr:sp macro="" textlink="">
      <xdr:nvSpPr>
        <xdr:cNvPr id="222" name="【体育館・プール】&#10;一人当たり面積該当値テキスト"/>
        <xdr:cNvSpPr txBox="1"/>
      </xdr:nvSpPr>
      <xdr:spPr>
        <a:xfrm>
          <a:off x="10515600" y="1046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162255</xdr:rowOff>
    </xdr:from>
    <xdr:to>
      <xdr:col>50</xdr:col>
      <xdr:colOff>165100</xdr:colOff>
      <xdr:row>62</xdr:row>
      <xdr:rowOff>92405</xdr:rowOff>
    </xdr:to>
    <xdr:sp macro="" textlink="">
      <xdr:nvSpPr>
        <xdr:cNvPr id="223" name="楕円 222"/>
        <xdr:cNvSpPr/>
      </xdr:nvSpPr>
      <xdr:spPr>
        <a:xfrm>
          <a:off x="9588500" y="106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36119</xdr:rowOff>
    </xdr:from>
    <xdr:to>
      <xdr:col>55</xdr:col>
      <xdr:colOff>0</xdr:colOff>
      <xdr:row>62</xdr:row>
      <xdr:rowOff>41605</xdr:rowOff>
    </xdr:to>
    <xdr:cxnSp macro="">
      <xdr:nvCxnSpPr>
        <xdr:cNvPr id="224" name="直線コネクタ 223"/>
        <xdr:cNvCxnSpPr/>
      </xdr:nvCxnSpPr>
      <xdr:spPr>
        <a:xfrm flipV="1">
          <a:off x="9639300" y="1066601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167742</xdr:rowOff>
    </xdr:from>
    <xdr:to>
      <xdr:col>46</xdr:col>
      <xdr:colOff>38100</xdr:colOff>
      <xdr:row>62</xdr:row>
      <xdr:rowOff>97892</xdr:rowOff>
    </xdr:to>
    <xdr:sp macro="" textlink="">
      <xdr:nvSpPr>
        <xdr:cNvPr id="225" name="楕円 224"/>
        <xdr:cNvSpPr/>
      </xdr:nvSpPr>
      <xdr:spPr>
        <a:xfrm>
          <a:off x="8699500" y="106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41605</xdr:rowOff>
    </xdr:from>
    <xdr:to>
      <xdr:col>50</xdr:col>
      <xdr:colOff>114300</xdr:colOff>
      <xdr:row>62</xdr:row>
      <xdr:rowOff>47092</xdr:rowOff>
    </xdr:to>
    <xdr:cxnSp macro="">
      <xdr:nvCxnSpPr>
        <xdr:cNvPr id="226" name="直線コネクタ 225"/>
        <xdr:cNvCxnSpPr/>
      </xdr:nvCxnSpPr>
      <xdr:spPr>
        <a:xfrm flipV="1">
          <a:off x="8750300" y="106715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864</xdr:rowOff>
    </xdr:from>
    <xdr:to>
      <xdr:col>41</xdr:col>
      <xdr:colOff>101600</xdr:colOff>
      <xdr:row>62</xdr:row>
      <xdr:rowOff>102464</xdr:rowOff>
    </xdr:to>
    <xdr:sp macro="" textlink="">
      <xdr:nvSpPr>
        <xdr:cNvPr id="227" name="楕円 226"/>
        <xdr:cNvSpPr/>
      </xdr:nvSpPr>
      <xdr:spPr>
        <a:xfrm>
          <a:off x="7810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47092</xdr:rowOff>
    </xdr:from>
    <xdr:to>
      <xdr:col>45</xdr:col>
      <xdr:colOff>177800</xdr:colOff>
      <xdr:row>62</xdr:row>
      <xdr:rowOff>51664</xdr:rowOff>
    </xdr:to>
    <xdr:cxnSp macro="">
      <xdr:nvCxnSpPr>
        <xdr:cNvPr id="228" name="直線コネクタ 227"/>
        <xdr:cNvCxnSpPr/>
      </xdr:nvCxnSpPr>
      <xdr:spPr>
        <a:xfrm flipV="1">
          <a:off x="7861300" y="10676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108932</xdr:rowOff>
    </xdr:from>
    <xdr:ext cx="469744" cy="259045"/>
    <xdr:sp macro="" textlink="">
      <xdr:nvSpPr>
        <xdr:cNvPr id="232" name="n_1mainValue【体育館・プール】&#10;一人当たり面積"/>
        <xdr:cNvSpPr txBox="1"/>
      </xdr:nvSpPr>
      <xdr:spPr>
        <a:xfrm>
          <a:off x="9391727" y="1039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114419</xdr:rowOff>
    </xdr:from>
    <xdr:ext cx="469744" cy="259045"/>
    <xdr:sp macro="" textlink="">
      <xdr:nvSpPr>
        <xdr:cNvPr id="233" name="n_2mainValue【体育館・プール】&#10;一人当たり面積"/>
        <xdr:cNvSpPr txBox="1"/>
      </xdr:nvSpPr>
      <xdr:spPr>
        <a:xfrm>
          <a:off x="8515427" y="104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118991</xdr:rowOff>
    </xdr:from>
    <xdr:ext cx="469744" cy="259045"/>
    <xdr:sp macro="" textlink="">
      <xdr:nvSpPr>
        <xdr:cNvPr id="234" name="n_3mainValue【体育館・プール】&#10;一人当たり面積"/>
        <xdr:cNvSpPr txBox="1"/>
      </xdr:nvSpPr>
      <xdr:spPr>
        <a:xfrm>
          <a:off x="7626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90170</xdr:rowOff>
    </xdr:from>
    <xdr:to>
      <xdr:col>15</xdr:col>
      <xdr:colOff>101600</xdr:colOff>
      <xdr:row>83</xdr:row>
      <xdr:rowOff>20320</xdr:rowOff>
    </xdr:to>
    <xdr:sp macro="" textlink="">
      <xdr:nvSpPr>
        <xdr:cNvPr id="274" name="楕円 273"/>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楕円 274"/>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49530</xdr:rowOff>
    </xdr:to>
    <xdr:cxnSp macro="">
      <xdr:nvCxnSpPr>
        <xdr:cNvPr id="276" name="直線コネクタ 275"/>
        <xdr:cNvCxnSpPr/>
      </xdr:nvCxnSpPr>
      <xdr:spPr>
        <a:xfrm flipV="1">
          <a:off x="2019300" y="1419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77"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78"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9"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280" name="n_2mainValue【福祉施設】&#10;有形固定資産減価償却率"/>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81"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05" name="直線コネクタ 304"/>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06"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07" name="直線コネクタ 306"/>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08"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9" name="直線コネクタ 308"/>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0"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1" name="フローチャート: 判断 31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2" name="フローチャート: 判断 311"/>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3" name="フローチャート: 判断 312"/>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14" name="フローチャート: 判断 313"/>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54611</xdr:rowOff>
    </xdr:from>
    <xdr:to>
      <xdr:col>46</xdr:col>
      <xdr:colOff>38100</xdr:colOff>
      <xdr:row>86</xdr:row>
      <xdr:rowOff>156211</xdr:rowOff>
    </xdr:to>
    <xdr:sp macro="" textlink="">
      <xdr:nvSpPr>
        <xdr:cNvPr id="320" name="楕円 319"/>
        <xdr:cNvSpPr/>
      </xdr:nvSpPr>
      <xdr:spPr>
        <a:xfrm>
          <a:off x="8699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54611</xdr:rowOff>
    </xdr:from>
    <xdr:to>
      <xdr:col>41</xdr:col>
      <xdr:colOff>101600</xdr:colOff>
      <xdr:row>86</xdr:row>
      <xdr:rowOff>156211</xdr:rowOff>
    </xdr:to>
    <xdr:sp macro="" textlink="">
      <xdr:nvSpPr>
        <xdr:cNvPr id="321" name="楕円 320"/>
        <xdr:cNvSpPr/>
      </xdr:nvSpPr>
      <xdr:spPr>
        <a:xfrm>
          <a:off x="7810500" y="147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105411</xdr:rowOff>
    </xdr:from>
    <xdr:to>
      <xdr:col>45</xdr:col>
      <xdr:colOff>177800</xdr:colOff>
      <xdr:row>86</xdr:row>
      <xdr:rowOff>105411</xdr:rowOff>
    </xdr:to>
    <xdr:cxnSp macro="">
      <xdr:nvCxnSpPr>
        <xdr:cNvPr id="322" name="直線コネクタ 321"/>
        <xdr:cNvCxnSpPr/>
      </xdr:nvCxnSpPr>
      <xdr:spPr>
        <a:xfrm>
          <a:off x="7861300" y="14850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23"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24"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25"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147338</xdr:rowOff>
    </xdr:from>
    <xdr:ext cx="469744" cy="259045"/>
    <xdr:sp macro="" textlink="">
      <xdr:nvSpPr>
        <xdr:cNvPr id="326" name="n_2mainValue【福祉施設】&#10;一人当たり面積"/>
        <xdr:cNvSpPr txBox="1"/>
      </xdr:nvSpPr>
      <xdr:spPr>
        <a:xfrm>
          <a:off x="8515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147338</xdr:rowOff>
    </xdr:from>
    <xdr:ext cx="469744" cy="259045"/>
    <xdr:sp macro="" textlink="">
      <xdr:nvSpPr>
        <xdr:cNvPr id="327" name="n_3mainValue【福祉施設】&#10;一人当たり面積"/>
        <xdr:cNvSpPr txBox="1"/>
      </xdr:nvSpPr>
      <xdr:spPr>
        <a:xfrm>
          <a:off x="7626427" y="148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9" name="テキスト ボックス 33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51" name="直線コネクタ 35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5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3" name="直線コネクタ 35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5" name="直線コネクタ 35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6"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7" name="フローチャート: 判断 35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8" name="フローチャート: 判断 35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60" name="フローチャート: 判断 359"/>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57150</xdr:rowOff>
    </xdr:from>
    <xdr:to>
      <xdr:col>24</xdr:col>
      <xdr:colOff>114300</xdr:colOff>
      <xdr:row>105</xdr:row>
      <xdr:rowOff>158750</xdr:rowOff>
    </xdr:to>
    <xdr:sp macro="" textlink="">
      <xdr:nvSpPr>
        <xdr:cNvPr id="366" name="楕円 365"/>
        <xdr:cNvSpPr/>
      </xdr:nvSpPr>
      <xdr:spPr>
        <a:xfrm>
          <a:off x="4584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35577</xdr:rowOff>
    </xdr:from>
    <xdr:ext cx="405111" cy="259045"/>
    <xdr:sp macro="" textlink="">
      <xdr:nvSpPr>
        <xdr:cNvPr id="367" name="【市民会館】&#10;有形固定資産減価償却率該当値テキスト"/>
        <xdr:cNvSpPr txBox="1"/>
      </xdr:nvSpPr>
      <xdr:spPr>
        <a:xfrm>
          <a:off x="4673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57150</xdr:rowOff>
    </xdr:from>
    <xdr:to>
      <xdr:col>20</xdr:col>
      <xdr:colOff>38100</xdr:colOff>
      <xdr:row>105</xdr:row>
      <xdr:rowOff>158750</xdr:rowOff>
    </xdr:to>
    <xdr:sp macro="" textlink="">
      <xdr:nvSpPr>
        <xdr:cNvPr id="368" name="楕円 367"/>
        <xdr:cNvSpPr/>
      </xdr:nvSpPr>
      <xdr:spPr>
        <a:xfrm>
          <a:off x="3746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107950</xdr:rowOff>
    </xdr:from>
    <xdr:to>
      <xdr:col>24</xdr:col>
      <xdr:colOff>63500</xdr:colOff>
      <xdr:row>105</xdr:row>
      <xdr:rowOff>107950</xdr:rowOff>
    </xdr:to>
    <xdr:cxnSp macro="">
      <xdr:nvCxnSpPr>
        <xdr:cNvPr id="369" name="直線コネクタ 368"/>
        <xdr:cNvCxnSpPr/>
      </xdr:nvCxnSpPr>
      <xdr:spPr>
        <a:xfrm>
          <a:off x="3797300" y="1811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83820</xdr:rowOff>
    </xdr:from>
    <xdr:to>
      <xdr:col>15</xdr:col>
      <xdr:colOff>101600</xdr:colOff>
      <xdr:row>106</xdr:row>
      <xdr:rowOff>13970</xdr:rowOff>
    </xdr:to>
    <xdr:sp macro="" textlink="">
      <xdr:nvSpPr>
        <xdr:cNvPr id="370" name="楕円 369"/>
        <xdr:cNvSpPr/>
      </xdr:nvSpPr>
      <xdr:spPr>
        <a:xfrm>
          <a:off x="2857500" y="180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107950</xdr:rowOff>
    </xdr:from>
    <xdr:to>
      <xdr:col>19</xdr:col>
      <xdr:colOff>177800</xdr:colOff>
      <xdr:row>105</xdr:row>
      <xdr:rowOff>134620</xdr:rowOff>
    </xdr:to>
    <xdr:cxnSp macro="">
      <xdr:nvCxnSpPr>
        <xdr:cNvPr id="371" name="直線コネクタ 370"/>
        <xdr:cNvCxnSpPr/>
      </xdr:nvCxnSpPr>
      <xdr:spPr>
        <a:xfrm flipV="1">
          <a:off x="2908300" y="18110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110489</xdr:rowOff>
    </xdr:from>
    <xdr:to>
      <xdr:col>10</xdr:col>
      <xdr:colOff>165100</xdr:colOff>
      <xdr:row>106</xdr:row>
      <xdr:rowOff>40639</xdr:rowOff>
    </xdr:to>
    <xdr:sp macro="" textlink="">
      <xdr:nvSpPr>
        <xdr:cNvPr id="372" name="楕円 371"/>
        <xdr:cNvSpPr/>
      </xdr:nvSpPr>
      <xdr:spPr>
        <a:xfrm>
          <a:off x="1968500" y="18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134620</xdr:rowOff>
    </xdr:from>
    <xdr:to>
      <xdr:col>15</xdr:col>
      <xdr:colOff>50800</xdr:colOff>
      <xdr:row>105</xdr:row>
      <xdr:rowOff>161289</xdr:rowOff>
    </xdr:to>
    <xdr:cxnSp macro="">
      <xdr:nvCxnSpPr>
        <xdr:cNvPr id="373" name="直線コネクタ 372"/>
        <xdr:cNvCxnSpPr/>
      </xdr:nvCxnSpPr>
      <xdr:spPr>
        <a:xfrm flipV="1">
          <a:off x="2019300" y="18136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74"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75"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76"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149877</xdr:rowOff>
    </xdr:from>
    <xdr:ext cx="405111" cy="259045"/>
    <xdr:sp macro="" textlink="">
      <xdr:nvSpPr>
        <xdr:cNvPr id="377" name="n_1mainValue【市民会館】&#10;有形固定資産減価償却率"/>
        <xdr:cNvSpPr txBox="1"/>
      </xdr:nvSpPr>
      <xdr:spPr>
        <a:xfrm>
          <a:off x="35820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5097</xdr:rowOff>
    </xdr:from>
    <xdr:ext cx="405111" cy="259045"/>
    <xdr:sp macro="" textlink="">
      <xdr:nvSpPr>
        <xdr:cNvPr id="378" name="n_2mainValue【市民会館】&#10;有形固定資産減価償却率"/>
        <xdr:cNvSpPr txBox="1"/>
      </xdr:nvSpPr>
      <xdr:spPr>
        <a:xfrm>
          <a:off x="2705744" y="181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31766</xdr:rowOff>
    </xdr:from>
    <xdr:ext cx="405111" cy="259045"/>
    <xdr:sp macro="" textlink="">
      <xdr:nvSpPr>
        <xdr:cNvPr id="379" name="n_3mainValue【市民会館】&#10;有形固定資産減価償却率"/>
        <xdr:cNvSpPr txBox="1"/>
      </xdr:nvSpPr>
      <xdr:spPr>
        <a:xfrm>
          <a:off x="1816744"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3" name="直線コネクタ 40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0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05" name="直線コネクタ 40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0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07" name="直線コネクタ 40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0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9" name="フローチャート: 判断 40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0" name="フローチャート: 判断 40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1" name="フローチャート: 判断 410"/>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12" name="フローチャート: 判断 411"/>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18" name="楕円 417"/>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19"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156845</xdr:rowOff>
    </xdr:from>
    <xdr:to>
      <xdr:col>50</xdr:col>
      <xdr:colOff>165100</xdr:colOff>
      <xdr:row>107</xdr:row>
      <xdr:rowOff>86995</xdr:rowOff>
    </xdr:to>
    <xdr:sp macro="" textlink="">
      <xdr:nvSpPr>
        <xdr:cNvPr id="420" name="楕円 419"/>
        <xdr:cNvSpPr/>
      </xdr:nvSpPr>
      <xdr:spPr>
        <a:xfrm>
          <a:off x="958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36195</xdr:rowOff>
    </xdr:to>
    <xdr:cxnSp macro="">
      <xdr:nvCxnSpPr>
        <xdr:cNvPr id="421" name="直線コネクタ 420"/>
        <xdr:cNvCxnSpPr/>
      </xdr:nvCxnSpPr>
      <xdr:spPr>
        <a:xfrm flipV="1">
          <a:off x="9639300" y="18375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160655</xdr:rowOff>
    </xdr:from>
    <xdr:to>
      <xdr:col>46</xdr:col>
      <xdr:colOff>38100</xdr:colOff>
      <xdr:row>107</xdr:row>
      <xdr:rowOff>90805</xdr:rowOff>
    </xdr:to>
    <xdr:sp macro="" textlink="">
      <xdr:nvSpPr>
        <xdr:cNvPr id="422" name="楕円 421"/>
        <xdr:cNvSpPr/>
      </xdr:nvSpPr>
      <xdr:spPr>
        <a:xfrm>
          <a:off x="8699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36195</xdr:rowOff>
    </xdr:from>
    <xdr:to>
      <xdr:col>50</xdr:col>
      <xdr:colOff>114300</xdr:colOff>
      <xdr:row>107</xdr:row>
      <xdr:rowOff>40005</xdr:rowOff>
    </xdr:to>
    <xdr:cxnSp macro="">
      <xdr:nvCxnSpPr>
        <xdr:cNvPr id="423" name="直線コネクタ 422"/>
        <xdr:cNvCxnSpPr/>
      </xdr:nvCxnSpPr>
      <xdr:spPr>
        <a:xfrm flipV="1">
          <a:off x="8750300" y="1838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24" name="楕円 423"/>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40005</xdr:rowOff>
    </xdr:from>
    <xdr:to>
      <xdr:col>45</xdr:col>
      <xdr:colOff>177800</xdr:colOff>
      <xdr:row>107</xdr:row>
      <xdr:rowOff>45720</xdr:rowOff>
    </xdr:to>
    <xdr:cxnSp macro="">
      <xdr:nvCxnSpPr>
        <xdr:cNvPr id="425" name="直線コネクタ 424"/>
        <xdr:cNvCxnSpPr/>
      </xdr:nvCxnSpPr>
      <xdr:spPr>
        <a:xfrm flipV="1">
          <a:off x="7861300" y="18385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26"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27"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28"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78122</xdr:rowOff>
    </xdr:from>
    <xdr:ext cx="469744" cy="259045"/>
    <xdr:sp macro="" textlink="">
      <xdr:nvSpPr>
        <xdr:cNvPr id="429" name="n_1mainValue【市民会館】&#10;一人当たり面積"/>
        <xdr:cNvSpPr txBox="1"/>
      </xdr:nvSpPr>
      <xdr:spPr>
        <a:xfrm>
          <a:off x="93917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81932</xdr:rowOff>
    </xdr:from>
    <xdr:ext cx="469744" cy="259045"/>
    <xdr:sp macro="" textlink="">
      <xdr:nvSpPr>
        <xdr:cNvPr id="430" name="n_2mainValue【市民会館】&#10;一人当たり面積"/>
        <xdr:cNvSpPr txBox="1"/>
      </xdr:nvSpPr>
      <xdr:spPr>
        <a:xfrm>
          <a:off x="8515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31" name="n_3main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57" name="直線コネクタ 45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5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59" name="直線コネクタ 45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6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61" name="直線コネクタ 46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462" name="【一般廃棄物処理施設】&#10;有形固定資産減価償却率平均値テキスト"/>
        <xdr:cNvSpPr txBox="1"/>
      </xdr:nvSpPr>
      <xdr:spPr>
        <a:xfrm>
          <a:off x="16357600" y="663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63" name="フローチャート: 判断 46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64" name="フローチャート: 判断 46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65" name="フローチャート: 判断 464"/>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66" name="フローチャート: 判断 465"/>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472" name="楕円 471"/>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473"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43362</xdr:rowOff>
    </xdr:from>
    <xdr:to>
      <xdr:col>81</xdr:col>
      <xdr:colOff>101600</xdr:colOff>
      <xdr:row>40</xdr:row>
      <xdr:rowOff>144962</xdr:rowOff>
    </xdr:to>
    <xdr:sp macro="" textlink="">
      <xdr:nvSpPr>
        <xdr:cNvPr id="474" name="楕円 473"/>
        <xdr:cNvSpPr/>
      </xdr:nvSpPr>
      <xdr:spPr>
        <a:xfrm>
          <a:off x="15430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94162</xdr:rowOff>
    </xdr:to>
    <xdr:cxnSp macro="">
      <xdr:nvCxnSpPr>
        <xdr:cNvPr id="475" name="直線コネクタ 474"/>
        <xdr:cNvCxnSpPr/>
      </xdr:nvCxnSpPr>
      <xdr:spPr>
        <a:xfrm>
          <a:off x="15481300" y="69521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76" name="楕円 475"/>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41</xdr:row>
      <xdr:rowOff>12519</xdr:rowOff>
    </xdr:to>
    <xdr:cxnSp macro="">
      <xdr:nvCxnSpPr>
        <xdr:cNvPr id="477" name="直線コネクタ 476"/>
        <xdr:cNvCxnSpPr/>
      </xdr:nvCxnSpPr>
      <xdr:spPr>
        <a:xfrm flipV="1">
          <a:off x="14592300" y="695216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28666</xdr:rowOff>
    </xdr:from>
    <xdr:to>
      <xdr:col>72</xdr:col>
      <xdr:colOff>38100</xdr:colOff>
      <xdr:row>41</xdr:row>
      <xdr:rowOff>130266</xdr:rowOff>
    </xdr:to>
    <xdr:sp macro="" textlink="">
      <xdr:nvSpPr>
        <xdr:cNvPr id="478" name="楕円 477"/>
        <xdr:cNvSpPr/>
      </xdr:nvSpPr>
      <xdr:spPr>
        <a:xfrm>
          <a:off x="13652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79466</xdr:rowOff>
    </xdr:to>
    <xdr:cxnSp macro="">
      <xdr:nvCxnSpPr>
        <xdr:cNvPr id="479" name="直線コネクタ 478"/>
        <xdr:cNvCxnSpPr/>
      </xdr:nvCxnSpPr>
      <xdr:spPr>
        <a:xfrm flipV="1">
          <a:off x="13703300" y="704196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145160</xdr:rowOff>
    </xdr:from>
    <xdr:ext cx="405111" cy="259045"/>
    <xdr:sp macro="" textlink="">
      <xdr:nvSpPr>
        <xdr:cNvPr id="480"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81"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82"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136089</xdr:rowOff>
    </xdr:from>
    <xdr:ext cx="405111" cy="259045"/>
    <xdr:sp macro="" textlink="">
      <xdr:nvSpPr>
        <xdr:cNvPr id="483" name="n_1mainValue【一般廃棄物処理施設】&#10;有形固定資産減価償却率"/>
        <xdr:cNvSpPr txBox="1"/>
      </xdr:nvSpPr>
      <xdr:spPr>
        <a:xfrm>
          <a:off x="152660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84" name="n_2mainValue【一般廃棄物処理施設】&#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121393</xdr:rowOff>
    </xdr:from>
    <xdr:ext cx="405111" cy="259045"/>
    <xdr:sp macro="" textlink="">
      <xdr:nvSpPr>
        <xdr:cNvPr id="485" name="n_3mainValue【一般廃棄物処理施設】&#10;有形固定資産減価償却率"/>
        <xdr:cNvSpPr txBox="1"/>
      </xdr:nvSpPr>
      <xdr:spPr>
        <a:xfrm>
          <a:off x="13500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6" name="直線コネクタ 4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7" name="テキスト ボックス 49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8" name="直線コネクタ 4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99" name="テキスト ボックス 49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0" name="直線コネクタ 4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01" name="テキスト ボックス 50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2" name="直線コネクタ 5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3" name="テキスト ボックス 50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4" name="直線コネクタ 5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5" name="テキスト ボックス 50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6" name="直線コネクタ 5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07" name="テキスト ボックス 50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9" name="テキスト ボックス 50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11" name="直線コネクタ 51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1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13" name="直線コネクタ 51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1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15" name="直線コネクタ 51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16"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17" name="フローチャート: 判断 51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18" name="フローチャート: 判断 51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19" name="フローチャート: 判断 51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20" name="フローチャート: 判断 519"/>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29641</xdr:rowOff>
    </xdr:from>
    <xdr:to>
      <xdr:col>116</xdr:col>
      <xdr:colOff>114300</xdr:colOff>
      <xdr:row>42</xdr:row>
      <xdr:rowOff>131241</xdr:rowOff>
    </xdr:to>
    <xdr:sp macro="" textlink="">
      <xdr:nvSpPr>
        <xdr:cNvPr id="526" name="楕円 525"/>
        <xdr:cNvSpPr/>
      </xdr:nvSpPr>
      <xdr:spPr>
        <a:xfrm>
          <a:off x="22110700" y="72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27"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29845</xdr:rowOff>
    </xdr:from>
    <xdr:to>
      <xdr:col>112</xdr:col>
      <xdr:colOff>38100</xdr:colOff>
      <xdr:row>42</xdr:row>
      <xdr:rowOff>131445</xdr:rowOff>
    </xdr:to>
    <xdr:sp macro="" textlink="">
      <xdr:nvSpPr>
        <xdr:cNvPr id="528" name="楕円 527"/>
        <xdr:cNvSpPr/>
      </xdr:nvSpPr>
      <xdr:spPr>
        <a:xfrm>
          <a:off x="21272500" y="723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80441</xdr:rowOff>
    </xdr:from>
    <xdr:to>
      <xdr:col>116</xdr:col>
      <xdr:colOff>63500</xdr:colOff>
      <xdr:row>42</xdr:row>
      <xdr:rowOff>80645</xdr:rowOff>
    </xdr:to>
    <xdr:cxnSp macro="">
      <xdr:nvCxnSpPr>
        <xdr:cNvPr id="529" name="直線コネクタ 528"/>
        <xdr:cNvCxnSpPr/>
      </xdr:nvCxnSpPr>
      <xdr:spPr>
        <a:xfrm flipV="1">
          <a:off x="21323300" y="7281341"/>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30067</xdr:rowOff>
    </xdr:from>
    <xdr:to>
      <xdr:col>107</xdr:col>
      <xdr:colOff>101600</xdr:colOff>
      <xdr:row>42</xdr:row>
      <xdr:rowOff>131667</xdr:rowOff>
    </xdr:to>
    <xdr:sp macro="" textlink="">
      <xdr:nvSpPr>
        <xdr:cNvPr id="530" name="楕円 529"/>
        <xdr:cNvSpPr/>
      </xdr:nvSpPr>
      <xdr:spPr>
        <a:xfrm>
          <a:off x="20383500" y="72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80645</xdr:rowOff>
    </xdr:from>
    <xdr:to>
      <xdr:col>111</xdr:col>
      <xdr:colOff>177800</xdr:colOff>
      <xdr:row>42</xdr:row>
      <xdr:rowOff>80867</xdr:rowOff>
    </xdr:to>
    <xdr:cxnSp macro="">
      <xdr:nvCxnSpPr>
        <xdr:cNvPr id="531" name="直線コネクタ 530"/>
        <xdr:cNvCxnSpPr/>
      </xdr:nvCxnSpPr>
      <xdr:spPr>
        <a:xfrm flipV="1">
          <a:off x="20434300" y="728154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30909</xdr:rowOff>
    </xdr:from>
    <xdr:to>
      <xdr:col>102</xdr:col>
      <xdr:colOff>165100</xdr:colOff>
      <xdr:row>42</xdr:row>
      <xdr:rowOff>132509</xdr:rowOff>
    </xdr:to>
    <xdr:sp macro="" textlink="">
      <xdr:nvSpPr>
        <xdr:cNvPr id="532" name="楕円 531"/>
        <xdr:cNvSpPr/>
      </xdr:nvSpPr>
      <xdr:spPr>
        <a:xfrm>
          <a:off x="19494500" y="72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80867</xdr:rowOff>
    </xdr:from>
    <xdr:to>
      <xdr:col>107</xdr:col>
      <xdr:colOff>50800</xdr:colOff>
      <xdr:row>42</xdr:row>
      <xdr:rowOff>81709</xdr:rowOff>
    </xdr:to>
    <xdr:cxnSp macro="">
      <xdr:nvCxnSpPr>
        <xdr:cNvPr id="533" name="直線コネクタ 532"/>
        <xdr:cNvCxnSpPr/>
      </xdr:nvCxnSpPr>
      <xdr:spPr>
        <a:xfrm flipV="1">
          <a:off x="19545300" y="7281767"/>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34"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35"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36"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122572</xdr:rowOff>
    </xdr:from>
    <xdr:ext cx="534377" cy="259045"/>
    <xdr:sp macro="" textlink="">
      <xdr:nvSpPr>
        <xdr:cNvPr id="537" name="n_1mainValue【一般廃棄物処理施設】&#10;一人当たり有形固定資産（償却資産）額"/>
        <xdr:cNvSpPr txBox="1"/>
      </xdr:nvSpPr>
      <xdr:spPr>
        <a:xfrm>
          <a:off x="21043411" y="73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122794</xdr:rowOff>
    </xdr:from>
    <xdr:ext cx="534377" cy="259045"/>
    <xdr:sp macro="" textlink="">
      <xdr:nvSpPr>
        <xdr:cNvPr id="538" name="n_2mainValue【一般廃棄物処理施設】&#10;一人当たり有形固定資産（償却資産）額"/>
        <xdr:cNvSpPr txBox="1"/>
      </xdr:nvSpPr>
      <xdr:spPr>
        <a:xfrm>
          <a:off x="20167111" y="73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123636</xdr:rowOff>
    </xdr:from>
    <xdr:ext cx="534377" cy="259045"/>
    <xdr:sp macro="" textlink="">
      <xdr:nvSpPr>
        <xdr:cNvPr id="539" name="n_3mainValue【一般廃棄物処理施設】&#10;一人当たり有形固定資産（償却資産）額"/>
        <xdr:cNvSpPr txBox="1"/>
      </xdr:nvSpPr>
      <xdr:spPr>
        <a:xfrm>
          <a:off x="19278111" y="732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1" name="テキスト ボックス 55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1" name="テキスト ボックス 56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3" name="テキスト ボックス 5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65" name="直線コネクタ 56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6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67" name="直線コネクタ 56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9" name="直線コネクタ 56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70"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71" name="フローチャート: 判断 57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72" name="フローチャート: 判断 57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74" name="フローチャート: 判断 573"/>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80" name="楕円 579"/>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81"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582" name="楕円 581"/>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14696</xdr:rowOff>
    </xdr:to>
    <xdr:cxnSp macro="">
      <xdr:nvCxnSpPr>
        <xdr:cNvPr id="583" name="直線コネクタ 582"/>
        <xdr:cNvCxnSpPr/>
      </xdr:nvCxnSpPr>
      <xdr:spPr>
        <a:xfrm>
          <a:off x="15481300" y="104731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584" name="楕円 583"/>
        <xdr:cNvSpPr/>
      </xdr:nvSpPr>
      <xdr:spPr>
        <a:xfrm>
          <a:off x="14541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50619</xdr:rowOff>
    </xdr:to>
    <xdr:cxnSp macro="">
      <xdr:nvCxnSpPr>
        <xdr:cNvPr id="585" name="直線コネクタ 584"/>
        <xdr:cNvCxnSpPr/>
      </xdr:nvCxnSpPr>
      <xdr:spPr>
        <a:xfrm flipV="1">
          <a:off x="14592300" y="104731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86" name="楕円 585"/>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86541</xdr:rowOff>
    </xdr:to>
    <xdr:cxnSp macro="">
      <xdr:nvCxnSpPr>
        <xdr:cNvPr id="587" name="直線コネクタ 586"/>
        <xdr:cNvCxnSpPr/>
      </xdr:nvCxnSpPr>
      <xdr:spPr>
        <a:xfrm flipV="1">
          <a:off x="13703300" y="105090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8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9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591" name="n_1mainValue【保健センター・保健所】&#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592" name="n_2mainValue【保健センター・保健所】&#10;有形固定資産減価償却率"/>
        <xdr:cNvSpPr txBox="1"/>
      </xdr:nvSpPr>
      <xdr:spPr>
        <a:xfrm>
          <a:off x="14389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93" name="n_3mainValue【保健センター・保健所】&#10;有形固定資産減価償却率"/>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4" name="直線コネクタ 6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5" name="テキスト ボックス 6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6" name="直線コネクタ 6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7" name="テキスト ボックス 6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8" name="直線コネクタ 6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9" name="テキスト ボックス 6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0" name="直線コネクタ 6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1" name="テキスト ボックス 6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2" name="直線コネクタ 6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3" name="テキスト ボックス 6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17" name="直線コネクタ 61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19" name="直線コネクタ 61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1" name="直線コネクタ 62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2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3" name="フローチャート: 判断 62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24" name="フローチャート: 判断 62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5" name="フローチャート: 判断 62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26" name="フローチャート: 判断 62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32" name="楕円 631"/>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633"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34" name="楕円 633"/>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635" name="直線コネクタ 634"/>
        <xdr:cNvCxnSpPr/>
      </xdr:nvCxnSpPr>
      <xdr:spPr>
        <a:xfrm flipV="1">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636" name="楕円 635"/>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83820</xdr:rowOff>
    </xdr:to>
    <xdr:cxnSp macro="">
      <xdr:nvCxnSpPr>
        <xdr:cNvPr id="637" name="直線コネクタ 636"/>
        <xdr:cNvCxnSpPr/>
      </xdr:nvCxnSpPr>
      <xdr:spPr>
        <a:xfrm flipV="1">
          <a:off x="20434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楕円 637"/>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639" name="直線コネクタ 638"/>
        <xdr:cNvCxnSpPr/>
      </xdr:nvCxnSpPr>
      <xdr:spPr>
        <a:xfrm flipV="1">
          <a:off x="19545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40"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41"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42"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643"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151147</xdr:rowOff>
    </xdr:from>
    <xdr:ext cx="469744" cy="259045"/>
    <xdr:sp macro="" textlink="">
      <xdr:nvSpPr>
        <xdr:cNvPr id="644" name="n_2mainValue【保健センター・保健所】&#10;一人当たり面積"/>
        <xdr:cNvSpPr txBox="1"/>
      </xdr:nvSpPr>
      <xdr:spPr>
        <a:xfrm>
          <a:off x="20199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45" name="n_3main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6" name="直線コネクタ 6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7" name="テキスト ボックス 6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8" name="直線コネクタ 6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9" name="テキスト ボックス 6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0" name="直線コネクタ 6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1" name="テキスト ボックス 6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2" name="直線コネクタ 6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3" name="テキスト ボックス 6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4" name="直線コネクタ 6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5" name="テキスト ボックス 6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6" name="直線コネクタ 6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7" name="テキスト ボックス 6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9" name="テキスト ボックス 6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1" name="直線コネクタ 67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3" name="直線コネクタ 67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7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75" name="直線コネクタ 67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76"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7" name="フローチャート: 判断 67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78" name="フローチャート: 判断 67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9" name="フローチャート: 判断 67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80" name="フローチャート: 判断 679"/>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50981</xdr:rowOff>
    </xdr:from>
    <xdr:to>
      <xdr:col>85</xdr:col>
      <xdr:colOff>177800</xdr:colOff>
      <xdr:row>84</xdr:row>
      <xdr:rowOff>152581</xdr:rowOff>
    </xdr:to>
    <xdr:sp macro="" textlink="">
      <xdr:nvSpPr>
        <xdr:cNvPr id="686" name="楕円 685"/>
        <xdr:cNvSpPr/>
      </xdr:nvSpPr>
      <xdr:spPr>
        <a:xfrm>
          <a:off x="16268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29408</xdr:rowOff>
    </xdr:from>
    <xdr:ext cx="405111" cy="259045"/>
    <xdr:sp macro="" textlink="">
      <xdr:nvSpPr>
        <xdr:cNvPr id="687" name="【消防施設】&#10;有形固定資産減価償却率該当値テキスト"/>
        <xdr:cNvSpPr txBox="1"/>
      </xdr:nvSpPr>
      <xdr:spPr>
        <a:xfrm>
          <a:off x="16357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688" name="楕円 687"/>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101781</xdr:rowOff>
    </xdr:to>
    <xdr:cxnSp macro="">
      <xdr:nvCxnSpPr>
        <xdr:cNvPr id="689" name="直線コネクタ 688"/>
        <xdr:cNvCxnSpPr/>
      </xdr:nvCxnSpPr>
      <xdr:spPr>
        <a:xfrm>
          <a:off x="15481300" y="14503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690" name="楕円 689"/>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101781</xdr:rowOff>
    </xdr:to>
    <xdr:cxnSp macro="">
      <xdr:nvCxnSpPr>
        <xdr:cNvPr id="691" name="直線コネクタ 690"/>
        <xdr:cNvCxnSpPr/>
      </xdr:nvCxnSpPr>
      <xdr:spPr>
        <a:xfrm>
          <a:off x="14592300" y="144692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28121</xdr:rowOff>
    </xdr:from>
    <xdr:to>
      <xdr:col>72</xdr:col>
      <xdr:colOff>38100</xdr:colOff>
      <xdr:row>80</xdr:row>
      <xdr:rowOff>129721</xdr:rowOff>
    </xdr:to>
    <xdr:sp macro="" textlink="">
      <xdr:nvSpPr>
        <xdr:cNvPr id="692" name="楕円 691"/>
        <xdr:cNvSpPr/>
      </xdr:nvSpPr>
      <xdr:spPr>
        <a:xfrm>
          <a:off x="13652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78921</xdr:rowOff>
    </xdr:from>
    <xdr:to>
      <xdr:col>76</xdr:col>
      <xdr:colOff>114300</xdr:colOff>
      <xdr:row>84</xdr:row>
      <xdr:rowOff>67492</xdr:rowOff>
    </xdr:to>
    <xdr:cxnSp macro="">
      <xdr:nvCxnSpPr>
        <xdr:cNvPr id="693" name="直線コネクタ 692"/>
        <xdr:cNvCxnSpPr/>
      </xdr:nvCxnSpPr>
      <xdr:spPr>
        <a:xfrm>
          <a:off x="13703300" y="13794921"/>
          <a:ext cx="889000" cy="6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94"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9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96"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697"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698" name="n_2mainValue【消防施設】&#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146248</xdr:rowOff>
    </xdr:from>
    <xdr:ext cx="405111" cy="259045"/>
    <xdr:sp macro="" textlink="">
      <xdr:nvSpPr>
        <xdr:cNvPr id="699" name="n_3mainValue【消防施設】&#10;有形固定資産減価償却率"/>
        <xdr:cNvSpPr txBox="1"/>
      </xdr:nvSpPr>
      <xdr:spPr>
        <a:xfrm>
          <a:off x="13500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8" name="テキスト ボックス 7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9" name="直線コネクタ 7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0" name="直線コネクタ 7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1" name="テキスト ボックス 7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2" name="直線コネクタ 7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3" name="テキスト ボックス 7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4" name="直線コネクタ 7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5" name="テキスト ボックス 7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6" name="直線コネクタ 7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7" name="テキスト ボックス 7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1" name="直線コネクタ 72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3" name="直線コネクタ 72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2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25" name="直線コネクタ 72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26"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27" name="フローチャート: 判断 72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28" name="フローチャート: 判断 72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29" name="フローチャート: 判断 72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30" name="フローチャート: 判断 729"/>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xdr:rowOff>
    </xdr:from>
    <xdr:to>
      <xdr:col>116</xdr:col>
      <xdr:colOff>114300</xdr:colOff>
      <xdr:row>85</xdr:row>
      <xdr:rowOff>102158</xdr:rowOff>
    </xdr:to>
    <xdr:sp macro="" textlink="">
      <xdr:nvSpPr>
        <xdr:cNvPr id="736" name="楕円 735"/>
        <xdr:cNvSpPr/>
      </xdr:nvSpPr>
      <xdr:spPr>
        <a:xfrm>
          <a:off x="22110700" y="145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23435</xdr:rowOff>
    </xdr:from>
    <xdr:ext cx="469744" cy="259045"/>
    <xdr:sp macro="" textlink="">
      <xdr:nvSpPr>
        <xdr:cNvPr id="737" name="【消防施設】&#10;一人当たり面積該当値テキスト"/>
        <xdr:cNvSpPr txBox="1"/>
      </xdr:nvSpPr>
      <xdr:spPr>
        <a:xfrm>
          <a:off x="22199600" y="144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38" name="楕円 737"/>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51358</xdr:rowOff>
    </xdr:from>
    <xdr:to>
      <xdr:col>116</xdr:col>
      <xdr:colOff>63500</xdr:colOff>
      <xdr:row>85</xdr:row>
      <xdr:rowOff>54102</xdr:rowOff>
    </xdr:to>
    <xdr:cxnSp macro="">
      <xdr:nvCxnSpPr>
        <xdr:cNvPr id="739" name="直線コネクタ 738"/>
        <xdr:cNvCxnSpPr/>
      </xdr:nvCxnSpPr>
      <xdr:spPr>
        <a:xfrm flipV="1">
          <a:off x="21323300" y="1462460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145492</xdr:rowOff>
    </xdr:from>
    <xdr:to>
      <xdr:col>107</xdr:col>
      <xdr:colOff>101600</xdr:colOff>
      <xdr:row>85</xdr:row>
      <xdr:rowOff>75642</xdr:rowOff>
    </xdr:to>
    <xdr:sp macro="" textlink="">
      <xdr:nvSpPr>
        <xdr:cNvPr id="740" name="楕円 739"/>
        <xdr:cNvSpPr/>
      </xdr:nvSpPr>
      <xdr:spPr>
        <a:xfrm>
          <a:off x="20383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24842</xdr:rowOff>
    </xdr:from>
    <xdr:to>
      <xdr:col>111</xdr:col>
      <xdr:colOff>177800</xdr:colOff>
      <xdr:row>85</xdr:row>
      <xdr:rowOff>54102</xdr:rowOff>
    </xdr:to>
    <xdr:cxnSp macro="">
      <xdr:nvCxnSpPr>
        <xdr:cNvPr id="741" name="直線コネクタ 740"/>
        <xdr:cNvCxnSpPr/>
      </xdr:nvCxnSpPr>
      <xdr:spPr>
        <a:xfrm>
          <a:off x="20434300" y="14598092"/>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43535</xdr:rowOff>
    </xdr:from>
    <xdr:to>
      <xdr:col>102</xdr:col>
      <xdr:colOff>165100</xdr:colOff>
      <xdr:row>85</xdr:row>
      <xdr:rowOff>145135</xdr:rowOff>
    </xdr:to>
    <xdr:sp macro="" textlink="">
      <xdr:nvSpPr>
        <xdr:cNvPr id="742" name="楕円 741"/>
        <xdr:cNvSpPr/>
      </xdr:nvSpPr>
      <xdr:spPr>
        <a:xfrm>
          <a:off x="19494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24842</xdr:rowOff>
    </xdr:from>
    <xdr:to>
      <xdr:col>107</xdr:col>
      <xdr:colOff>50800</xdr:colOff>
      <xdr:row>85</xdr:row>
      <xdr:rowOff>94335</xdr:rowOff>
    </xdr:to>
    <xdr:cxnSp macro="">
      <xdr:nvCxnSpPr>
        <xdr:cNvPr id="743" name="直線コネクタ 742"/>
        <xdr:cNvCxnSpPr/>
      </xdr:nvCxnSpPr>
      <xdr:spPr>
        <a:xfrm flipV="1">
          <a:off x="19545300" y="14598092"/>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44"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45"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46"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121429</xdr:rowOff>
    </xdr:from>
    <xdr:ext cx="469744" cy="259045"/>
    <xdr:sp macro="" textlink="">
      <xdr:nvSpPr>
        <xdr:cNvPr id="747" name="n_1mainValue【消防施設】&#10;一人当たり面積"/>
        <xdr:cNvSpPr txBox="1"/>
      </xdr:nvSpPr>
      <xdr:spPr>
        <a:xfrm>
          <a:off x="21075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92169</xdr:rowOff>
    </xdr:from>
    <xdr:ext cx="469744" cy="259045"/>
    <xdr:sp macro="" textlink="">
      <xdr:nvSpPr>
        <xdr:cNvPr id="748" name="n_2mainValue【消防施設】&#10;一人当たり面積"/>
        <xdr:cNvSpPr txBox="1"/>
      </xdr:nvSpPr>
      <xdr:spPr>
        <a:xfrm>
          <a:off x="20199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136262</xdr:rowOff>
    </xdr:from>
    <xdr:ext cx="469744" cy="259045"/>
    <xdr:sp macro="" textlink="">
      <xdr:nvSpPr>
        <xdr:cNvPr id="749" name="n_3mainValue【消防施設】&#10;一人当たり面積"/>
        <xdr:cNvSpPr txBox="1"/>
      </xdr:nvSpPr>
      <xdr:spPr>
        <a:xfrm>
          <a:off x="193104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1" name="テキスト ボックス 76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3" name="テキスト ボックス 7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5" name="テキスト ボックス 7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7" name="テキスト ボックス 7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9" name="テキスト ボックス 7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1" name="テキスト ボックス 7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3" name="直線コネクタ 77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7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5" name="直線コネクタ 77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7" name="直線コネクタ 77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7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9" name="フローチャート: 判断 77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0" name="フローチャート: 判断 77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1" name="フローチャート: 判断 78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82" name="フローチャート: 判断 78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788" name="楕円 787"/>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789" name="【庁舎】&#10;有形固定資産減価償却率該当値テキスト"/>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67311</xdr:rowOff>
    </xdr:from>
    <xdr:to>
      <xdr:col>81</xdr:col>
      <xdr:colOff>101600</xdr:colOff>
      <xdr:row>104</xdr:row>
      <xdr:rowOff>168911</xdr:rowOff>
    </xdr:to>
    <xdr:sp macro="" textlink="">
      <xdr:nvSpPr>
        <xdr:cNvPr id="790" name="楕円 789"/>
        <xdr:cNvSpPr/>
      </xdr:nvSpPr>
      <xdr:spPr>
        <a:xfrm>
          <a:off x="15430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118111</xdr:rowOff>
    </xdr:to>
    <xdr:cxnSp macro="">
      <xdr:nvCxnSpPr>
        <xdr:cNvPr id="791" name="直線コネクタ 790"/>
        <xdr:cNvCxnSpPr/>
      </xdr:nvCxnSpPr>
      <xdr:spPr>
        <a:xfrm>
          <a:off x="15481300" y="17948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92" name="楕円 791"/>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118111</xdr:rowOff>
    </xdr:from>
    <xdr:to>
      <xdr:col>81</xdr:col>
      <xdr:colOff>50800</xdr:colOff>
      <xdr:row>104</xdr:row>
      <xdr:rowOff>140970</xdr:rowOff>
    </xdr:to>
    <xdr:cxnSp macro="">
      <xdr:nvCxnSpPr>
        <xdr:cNvPr id="793" name="直線コネクタ 792"/>
        <xdr:cNvCxnSpPr/>
      </xdr:nvCxnSpPr>
      <xdr:spPr>
        <a:xfrm flipV="1">
          <a:off x="14592300" y="17948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107950</xdr:rowOff>
    </xdr:from>
    <xdr:to>
      <xdr:col>72</xdr:col>
      <xdr:colOff>38100</xdr:colOff>
      <xdr:row>105</xdr:row>
      <xdr:rowOff>38100</xdr:rowOff>
    </xdr:to>
    <xdr:sp macro="" textlink="">
      <xdr:nvSpPr>
        <xdr:cNvPr id="794" name="楕円 793"/>
        <xdr:cNvSpPr/>
      </xdr:nvSpPr>
      <xdr:spPr>
        <a:xfrm>
          <a:off x="136525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140970</xdr:rowOff>
    </xdr:from>
    <xdr:to>
      <xdr:col>76</xdr:col>
      <xdr:colOff>114300</xdr:colOff>
      <xdr:row>104</xdr:row>
      <xdr:rowOff>158750</xdr:rowOff>
    </xdr:to>
    <xdr:cxnSp macro="">
      <xdr:nvCxnSpPr>
        <xdr:cNvPr id="795" name="直線コネクタ 794"/>
        <xdr:cNvCxnSpPr/>
      </xdr:nvCxnSpPr>
      <xdr:spPr>
        <a:xfrm flipV="1">
          <a:off x="13703300" y="179717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96"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9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98"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13988</xdr:rowOff>
    </xdr:from>
    <xdr:ext cx="405111" cy="259045"/>
    <xdr:sp macro="" textlink="">
      <xdr:nvSpPr>
        <xdr:cNvPr id="799" name="n_1mainValue【庁舎】&#10;有形固定資産減価償却率"/>
        <xdr:cNvSpPr txBox="1"/>
      </xdr:nvSpPr>
      <xdr:spPr>
        <a:xfrm>
          <a:off x="152660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800" name="n_2mainValue【庁舎】&#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29227</xdr:rowOff>
    </xdr:from>
    <xdr:ext cx="405111" cy="259045"/>
    <xdr:sp macro="" textlink="">
      <xdr:nvSpPr>
        <xdr:cNvPr id="801" name="n_3mainValue【庁舎】&#10;有形固定資産減価償却率"/>
        <xdr:cNvSpPr txBox="1"/>
      </xdr:nvSpPr>
      <xdr:spPr>
        <a:xfrm>
          <a:off x="13500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7" name="直線コネクタ 82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9" name="直線コネクタ 82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1" name="直線コネクタ 83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32"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3" name="フローチャート: 判断 83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34" name="フローチャート: 判断 83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5" name="フローチャート: 判断 83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36" name="フローチャート: 判断 835"/>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842" name="楕円 841"/>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843" name="【庁舎】&#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844" name="楕円 843"/>
        <xdr:cNvSpPr/>
      </xdr:nvSpPr>
      <xdr:spPr>
        <a:xfrm>
          <a:off x="2127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105</xdr:row>
      <xdr:rowOff>5987</xdr:rowOff>
    </xdr:to>
    <xdr:cxnSp macro="">
      <xdr:nvCxnSpPr>
        <xdr:cNvPr id="845" name="直線コネクタ 844"/>
        <xdr:cNvCxnSpPr/>
      </xdr:nvCxnSpPr>
      <xdr:spPr>
        <a:xfrm flipV="1">
          <a:off x="21323300" y="179951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6" name="楕円 845"/>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19050</xdr:rowOff>
    </xdr:to>
    <xdr:cxnSp macro="">
      <xdr:nvCxnSpPr>
        <xdr:cNvPr id="847" name="直線コネクタ 846"/>
        <xdr:cNvCxnSpPr/>
      </xdr:nvCxnSpPr>
      <xdr:spPr>
        <a:xfrm flipV="1">
          <a:off x="20434300" y="18008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95613</xdr:rowOff>
    </xdr:from>
    <xdr:to>
      <xdr:col>102</xdr:col>
      <xdr:colOff>165100</xdr:colOff>
      <xdr:row>105</xdr:row>
      <xdr:rowOff>25763</xdr:rowOff>
    </xdr:to>
    <xdr:sp macro="" textlink="">
      <xdr:nvSpPr>
        <xdr:cNvPr id="848" name="楕円 847"/>
        <xdr:cNvSpPr/>
      </xdr:nvSpPr>
      <xdr:spPr>
        <a:xfrm>
          <a:off x="19494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146413</xdr:rowOff>
    </xdr:from>
    <xdr:to>
      <xdr:col>107</xdr:col>
      <xdr:colOff>50800</xdr:colOff>
      <xdr:row>105</xdr:row>
      <xdr:rowOff>19050</xdr:rowOff>
    </xdr:to>
    <xdr:cxnSp macro="">
      <xdr:nvCxnSpPr>
        <xdr:cNvPr id="849" name="直線コネクタ 848"/>
        <xdr:cNvCxnSpPr/>
      </xdr:nvCxnSpPr>
      <xdr:spPr>
        <a:xfrm>
          <a:off x="19545300" y="179772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5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51"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52"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853" name="n_1mainValue【庁舎】&#10;一人当たり面積"/>
        <xdr:cNvSpPr txBox="1"/>
      </xdr:nvSpPr>
      <xdr:spPr>
        <a:xfrm>
          <a:off x="21075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54" name="n_2mainValue【庁舎】&#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42290</xdr:rowOff>
    </xdr:from>
    <xdr:ext cx="469744" cy="259045"/>
    <xdr:sp macro="" textlink="">
      <xdr:nvSpPr>
        <xdr:cNvPr id="855" name="n_3mainValue【庁舎】&#10;一人当たり面積"/>
        <xdr:cNvSpPr txBox="1"/>
      </xdr:nvSpPr>
      <xdr:spPr>
        <a:xfrm>
          <a:off x="19310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体育館・プールについては、取得価額等の大部分を占めるながと総合体育館が平成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年度建設で、残存価格が残っていることから、類似団体と比べて有形固定資産減価償却率が低くなっている。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一般廃棄物処理施設については、老朽化が進んでいた可燃ごみ焼却施設を萩市と共同で平成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建設を行ったこと、また、跡地に新たにプラスチック製容器包装類と紙製容器包装類を分別・資源化するためのリサイクル施設を建設したことから、類似団体と比べて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消防施設についても、平成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年度に消防庁舎の建て替えが完了し、有形固定資産減価償却率が平成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年度から大きく下がっている。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個人所得割の増等により、基準財政収入額が増加したことから、指数は前年度と比較して</a:t>
          </a:r>
          <a:r>
            <a:rPr kumimoji="1" lang="en-US" altLang="ja-JP" sz="1100">
              <a:solidFill>
                <a:schemeClr val="dk1"/>
              </a:solidFill>
              <a:effectLst/>
              <a:latin typeface="ＭＳ Ｐゴシック" pitchFamily="50" charset="-128"/>
              <a:ea typeface="ＭＳ Ｐゴシック" pitchFamily="50" charset="-128"/>
              <a:cs typeface="+mn-cs"/>
            </a:rPr>
            <a:t>0.01</a:t>
          </a:r>
          <a:r>
            <a:rPr kumimoji="1" lang="ja-JP" altLang="ja-JP" sz="1100">
              <a:solidFill>
                <a:schemeClr val="dk1"/>
              </a:solidFill>
              <a:effectLst/>
              <a:latin typeface="ＭＳ Ｐゴシック" pitchFamily="50" charset="-128"/>
              <a:ea typeface="ＭＳ Ｐゴシック" pitchFamily="50" charset="-128"/>
              <a:cs typeface="+mn-cs"/>
            </a:rPr>
            <a:t>ポイント改善したが、類似団体平均値を下回っている。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今後も、人口減少による市税等の収入減が予想される中で、長門市経営改革プランに基づき、歳入規模・構造に見合った歳出構造への転換を図ることに加え、人口減少に歯止めをかけていくため、長門市まち・ひと・しごと創生創業戦略に沿った取組を着実に推進する。</a:t>
          </a:r>
          <a:endParaRPr lang="ja-JP" altLang="ja-JP" sz="11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公債費の減により、経常経費充当一般財源は減少したものの、普通交付税の合併算定替の縮減による経常一般財源歳入額の減少が大きく、比率は前年度と比較して</a:t>
          </a:r>
          <a:r>
            <a:rPr kumimoji="1" lang="en-US" altLang="ja-JP" sz="1100">
              <a:solidFill>
                <a:schemeClr val="dk1"/>
              </a:solidFill>
              <a:effectLst/>
              <a:latin typeface="ＭＳ Ｐゴシック" pitchFamily="50" charset="-128"/>
              <a:ea typeface="ＭＳ Ｐゴシック" pitchFamily="50" charset="-128"/>
              <a:cs typeface="+mn-cs"/>
            </a:rPr>
            <a:t>0.7</a:t>
          </a:r>
          <a:r>
            <a:rPr kumimoji="1" lang="ja-JP" altLang="ja-JP" sz="1100">
              <a:solidFill>
                <a:schemeClr val="dk1"/>
              </a:solidFill>
              <a:effectLst/>
              <a:latin typeface="ＭＳ Ｐゴシック" pitchFamily="50" charset="-128"/>
              <a:ea typeface="ＭＳ Ｐゴシック" pitchFamily="50" charset="-128"/>
              <a:cs typeface="+mn-cs"/>
            </a:rPr>
            <a:t>％悪化し、類似団体平均値を上回っている。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今後、人件費や経常経費の抑制などの財政健全化へ向けた取組に努める。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60</xdr:row>
      <xdr:rowOff>108131</xdr:rowOff>
    </xdr:to>
    <xdr:cxnSp macro="">
      <xdr:nvCxnSpPr>
        <xdr:cNvPr id="134" name="直線コネクタ 133"/>
        <xdr:cNvCxnSpPr/>
      </xdr:nvCxnSpPr>
      <xdr:spPr>
        <a:xfrm>
          <a:off x="4114800" y="103710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141696</xdr:rowOff>
    </xdr:from>
    <xdr:to>
      <xdr:col>19</xdr:col>
      <xdr:colOff>133350</xdr:colOff>
      <xdr:row>60</xdr:row>
      <xdr:rowOff>84001</xdr:rowOff>
    </xdr:to>
    <xdr:cxnSp macro="">
      <xdr:nvCxnSpPr>
        <xdr:cNvPr id="137" name="直線コネクタ 136"/>
        <xdr:cNvCxnSpPr/>
      </xdr:nvCxnSpPr>
      <xdr:spPr>
        <a:xfrm>
          <a:off x="3225800" y="1025724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141696</xdr:rowOff>
    </xdr:from>
    <xdr:to>
      <xdr:col>15</xdr:col>
      <xdr:colOff>82550</xdr:colOff>
      <xdr:row>59</xdr:row>
      <xdr:rowOff>145143</xdr:rowOff>
    </xdr:to>
    <xdr:cxnSp macro="">
      <xdr:nvCxnSpPr>
        <xdr:cNvPr id="140" name="直線コネクタ 139"/>
        <xdr:cNvCxnSpPr/>
      </xdr:nvCxnSpPr>
      <xdr:spPr>
        <a:xfrm flipV="1">
          <a:off x="2336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60</xdr:row>
      <xdr:rowOff>59872</xdr:rowOff>
    </xdr:to>
    <xdr:cxnSp macro="">
      <xdr:nvCxnSpPr>
        <xdr:cNvPr id="143" name="直線コネクタ 142"/>
        <xdr:cNvCxnSpPr/>
      </xdr:nvCxnSpPr>
      <xdr:spPr>
        <a:xfrm flipV="1">
          <a:off x="1447800" y="102606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57331</xdr:rowOff>
    </xdr:from>
    <xdr:to>
      <xdr:col>23</xdr:col>
      <xdr:colOff>184150</xdr:colOff>
      <xdr:row>60</xdr:row>
      <xdr:rowOff>158931</xdr:rowOff>
    </xdr:to>
    <xdr:sp macro="" textlink="">
      <xdr:nvSpPr>
        <xdr:cNvPr id="153" name="楕円 152"/>
        <xdr:cNvSpPr/>
      </xdr:nvSpPr>
      <xdr:spPr>
        <a:xfrm>
          <a:off x="4902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29408</xdr:rowOff>
    </xdr:from>
    <xdr:ext cx="762000" cy="259045"/>
    <xdr:sp macro="" textlink="">
      <xdr:nvSpPr>
        <xdr:cNvPr id="154" name="財政構造の弾力性該当値テキスト"/>
        <xdr:cNvSpPr txBox="1"/>
      </xdr:nvSpPr>
      <xdr:spPr>
        <a:xfrm>
          <a:off x="5041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33201</xdr:rowOff>
    </xdr:from>
    <xdr:to>
      <xdr:col>19</xdr:col>
      <xdr:colOff>184150</xdr:colOff>
      <xdr:row>60</xdr:row>
      <xdr:rowOff>134801</xdr:rowOff>
    </xdr:to>
    <xdr:sp macro="" textlink="">
      <xdr:nvSpPr>
        <xdr:cNvPr id="155" name="楕円 154"/>
        <xdr:cNvSpPr/>
      </xdr:nvSpPr>
      <xdr:spPr>
        <a:xfrm>
          <a:off x="4064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119578</xdr:rowOff>
    </xdr:from>
    <xdr:ext cx="736600" cy="259045"/>
    <xdr:sp macro="" textlink="">
      <xdr:nvSpPr>
        <xdr:cNvPr id="156" name="テキスト ボックス 155"/>
        <xdr:cNvSpPr txBox="1"/>
      </xdr:nvSpPr>
      <xdr:spPr>
        <a:xfrm>
          <a:off x="3733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90896</xdr:rowOff>
    </xdr:from>
    <xdr:to>
      <xdr:col>15</xdr:col>
      <xdr:colOff>133350</xdr:colOff>
      <xdr:row>60</xdr:row>
      <xdr:rowOff>21046</xdr:rowOff>
    </xdr:to>
    <xdr:sp macro="" textlink="">
      <xdr:nvSpPr>
        <xdr:cNvPr id="157" name="楕円 156"/>
        <xdr:cNvSpPr/>
      </xdr:nvSpPr>
      <xdr:spPr>
        <a:xfrm>
          <a:off x="3175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31223</xdr:rowOff>
    </xdr:from>
    <xdr:ext cx="762000" cy="259045"/>
    <xdr:sp macro="" textlink="">
      <xdr:nvSpPr>
        <xdr:cNvPr id="158" name="テキスト ボックス 157"/>
        <xdr:cNvSpPr txBox="1"/>
      </xdr:nvSpPr>
      <xdr:spPr>
        <a:xfrm>
          <a:off x="2844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9270</xdr:rowOff>
    </xdr:from>
    <xdr:ext cx="762000" cy="259045"/>
    <xdr:sp macro="" textlink="">
      <xdr:nvSpPr>
        <xdr:cNvPr id="160" name="テキスト ボックス 159"/>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定員適正化計画に沿った職員数の削減による人件費の減に加え、ケーブルテレビ放送の指定管理移行等により、物件費が減となったことで、人口１人当たり人件費・物件費等決算額は前年度と比較して</a:t>
          </a:r>
          <a:r>
            <a:rPr kumimoji="1" lang="en-US" altLang="ja-JP" sz="1100">
              <a:solidFill>
                <a:schemeClr val="dk1"/>
              </a:solidFill>
              <a:effectLst/>
              <a:latin typeface="ＭＳ Ｐゴシック" pitchFamily="50" charset="-128"/>
              <a:ea typeface="ＭＳ Ｐゴシック" pitchFamily="50" charset="-128"/>
              <a:cs typeface="+mn-cs"/>
            </a:rPr>
            <a:t>5,241</a:t>
          </a:r>
          <a:r>
            <a:rPr kumimoji="1" lang="ja-JP" altLang="ja-JP" sz="1100">
              <a:solidFill>
                <a:schemeClr val="dk1"/>
              </a:solidFill>
              <a:effectLst/>
              <a:latin typeface="ＭＳ Ｐゴシック" pitchFamily="50" charset="-128"/>
              <a:ea typeface="ＭＳ Ｐゴシック" pitchFamily="50" charset="-128"/>
              <a:cs typeface="+mn-cs"/>
            </a:rPr>
            <a:t>円の減となった。</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しかしながら、類似団体平均値を上回っている状況であるため、長門市経営改革プランに沿った行政組織の一層のスリム化と、経常経費の抑制に努めるとともに、長門市まち・ひと・しごと創生総合戦略に沿って、人口減少に歯止めをかけるための取組を進める。</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61798</xdr:rowOff>
    </xdr:from>
    <xdr:to>
      <xdr:col>23</xdr:col>
      <xdr:colOff>133350</xdr:colOff>
      <xdr:row>84</xdr:row>
      <xdr:rowOff>93414</xdr:rowOff>
    </xdr:to>
    <xdr:cxnSp macro="">
      <xdr:nvCxnSpPr>
        <xdr:cNvPr id="193" name="直線コネクタ 192"/>
        <xdr:cNvCxnSpPr/>
      </xdr:nvCxnSpPr>
      <xdr:spPr>
        <a:xfrm flipV="1">
          <a:off x="4114800" y="14463598"/>
          <a:ext cx="8382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61726</xdr:rowOff>
    </xdr:from>
    <xdr:to>
      <xdr:col>19</xdr:col>
      <xdr:colOff>133350</xdr:colOff>
      <xdr:row>84</xdr:row>
      <xdr:rowOff>93414</xdr:rowOff>
    </xdr:to>
    <xdr:cxnSp macro="">
      <xdr:nvCxnSpPr>
        <xdr:cNvPr id="196" name="直線コネクタ 195"/>
        <xdr:cNvCxnSpPr/>
      </xdr:nvCxnSpPr>
      <xdr:spPr>
        <a:xfrm>
          <a:off x="3225800" y="1446352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22636</xdr:rowOff>
    </xdr:from>
    <xdr:to>
      <xdr:col>15</xdr:col>
      <xdr:colOff>82550</xdr:colOff>
      <xdr:row>84</xdr:row>
      <xdr:rowOff>61726</xdr:rowOff>
    </xdr:to>
    <xdr:cxnSp macro="">
      <xdr:nvCxnSpPr>
        <xdr:cNvPr id="199" name="直線コネクタ 198"/>
        <xdr:cNvCxnSpPr/>
      </xdr:nvCxnSpPr>
      <xdr:spPr>
        <a:xfrm>
          <a:off x="2336800" y="1442443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16228</xdr:rowOff>
    </xdr:from>
    <xdr:to>
      <xdr:col>11</xdr:col>
      <xdr:colOff>31750</xdr:colOff>
      <xdr:row>84</xdr:row>
      <xdr:rowOff>22636</xdr:rowOff>
    </xdr:to>
    <xdr:cxnSp macro="">
      <xdr:nvCxnSpPr>
        <xdr:cNvPr id="202" name="直線コネクタ 201"/>
        <xdr:cNvCxnSpPr/>
      </xdr:nvCxnSpPr>
      <xdr:spPr>
        <a:xfrm>
          <a:off x="1447800" y="14418028"/>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10998</xdr:rowOff>
    </xdr:from>
    <xdr:to>
      <xdr:col>23</xdr:col>
      <xdr:colOff>184150</xdr:colOff>
      <xdr:row>84</xdr:row>
      <xdr:rowOff>112598</xdr:rowOff>
    </xdr:to>
    <xdr:sp macro="" textlink="">
      <xdr:nvSpPr>
        <xdr:cNvPr id="212" name="楕円 211"/>
        <xdr:cNvSpPr/>
      </xdr:nvSpPr>
      <xdr:spPr>
        <a:xfrm>
          <a:off x="4902200" y="144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154525</xdr:rowOff>
    </xdr:from>
    <xdr:ext cx="762000" cy="259045"/>
    <xdr:sp macro="" textlink="">
      <xdr:nvSpPr>
        <xdr:cNvPr id="213" name="人件費・物件費等の状況該当値テキスト"/>
        <xdr:cNvSpPr txBox="1"/>
      </xdr:nvSpPr>
      <xdr:spPr>
        <a:xfrm>
          <a:off x="5041900" y="1438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42614</xdr:rowOff>
    </xdr:from>
    <xdr:to>
      <xdr:col>19</xdr:col>
      <xdr:colOff>184150</xdr:colOff>
      <xdr:row>84</xdr:row>
      <xdr:rowOff>144214</xdr:rowOff>
    </xdr:to>
    <xdr:sp macro="" textlink="">
      <xdr:nvSpPr>
        <xdr:cNvPr id="214" name="楕円 213"/>
        <xdr:cNvSpPr/>
      </xdr:nvSpPr>
      <xdr:spPr>
        <a:xfrm>
          <a:off x="4064000" y="144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128991</xdr:rowOff>
    </xdr:from>
    <xdr:ext cx="736600" cy="259045"/>
    <xdr:sp macro="" textlink="">
      <xdr:nvSpPr>
        <xdr:cNvPr id="215" name="テキスト ボックス 214"/>
        <xdr:cNvSpPr txBox="1"/>
      </xdr:nvSpPr>
      <xdr:spPr>
        <a:xfrm>
          <a:off x="3733800" y="1453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10926</xdr:rowOff>
    </xdr:from>
    <xdr:to>
      <xdr:col>15</xdr:col>
      <xdr:colOff>133350</xdr:colOff>
      <xdr:row>84</xdr:row>
      <xdr:rowOff>112526</xdr:rowOff>
    </xdr:to>
    <xdr:sp macro="" textlink="">
      <xdr:nvSpPr>
        <xdr:cNvPr id="216" name="楕円 215"/>
        <xdr:cNvSpPr/>
      </xdr:nvSpPr>
      <xdr:spPr>
        <a:xfrm>
          <a:off x="3175000" y="144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97303</xdr:rowOff>
    </xdr:from>
    <xdr:ext cx="762000" cy="259045"/>
    <xdr:sp macro="" textlink="">
      <xdr:nvSpPr>
        <xdr:cNvPr id="217" name="テキスト ボックス 216"/>
        <xdr:cNvSpPr txBox="1"/>
      </xdr:nvSpPr>
      <xdr:spPr>
        <a:xfrm>
          <a:off x="2844800" y="1449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143286</xdr:rowOff>
    </xdr:from>
    <xdr:to>
      <xdr:col>11</xdr:col>
      <xdr:colOff>82550</xdr:colOff>
      <xdr:row>84</xdr:row>
      <xdr:rowOff>73436</xdr:rowOff>
    </xdr:to>
    <xdr:sp macro="" textlink="">
      <xdr:nvSpPr>
        <xdr:cNvPr id="218" name="楕円 217"/>
        <xdr:cNvSpPr/>
      </xdr:nvSpPr>
      <xdr:spPr>
        <a:xfrm>
          <a:off x="2286000" y="143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58213</xdr:rowOff>
    </xdr:from>
    <xdr:ext cx="762000" cy="259045"/>
    <xdr:sp macro="" textlink="">
      <xdr:nvSpPr>
        <xdr:cNvPr id="219" name="テキスト ボックス 218"/>
        <xdr:cNvSpPr txBox="1"/>
      </xdr:nvSpPr>
      <xdr:spPr>
        <a:xfrm>
          <a:off x="1955800" y="1446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136878</xdr:rowOff>
    </xdr:from>
    <xdr:to>
      <xdr:col>7</xdr:col>
      <xdr:colOff>31750</xdr:colOff>
      <xdr:row>84</xdr:row>
      <xdr:rowOff>67028</xdr:rowOff>
    </xdr:to>
    <xdr:sp macro="" textlink="">
      <xdr:nvSpPr>
        <xdr:cNvPr id="220" name="楕円 219"/>
        <xdr:cNvSpPr/>
      </xdr:nvSpPr>
      <xdr:spPr>
        <a:xfrm>
          <a:off x="1397000" y="143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51805</xdr:rowOff>
    </xdr:from>
    <xdr:ext cx="762000" cy="259045"/>
    <xdr:sp macro="" textlink="">
      <xdr:nvSpPr>
        <xdr:cNvPr id="221" name="テキスト ボックス 220"/>
        <xdr:cNvSpPr txBox="1"/>
      </xdr:nvSpPr>
      <xdr:spPr>
        <a:xfrm>
          <a:off x="1066800" y="144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itchFamily="50" charset="-128"/>
              <a:ea typeface="ＭＳ Ｐゴシック" pitchFamily="50" charset="-128"/>
              <a:cs typeface="+mn-cs"/>
            </a:rPr>
            <a:t>　平成</a:t>
          </a:r>
          <a:r>
            <a:rPr kumimoji="1" lang="en-US" altLang="ja-JP" sz="1100" baseline="0">
              <a:solidFill>
                <a:schemeClr val="dk1"/>
              </a:solidFill>
              <a:effectLst/>
              <a:latin typeface="ＭＳ Ｐゴシック" pitchFamily="50" charset="-128"/>
              <a:ea typeface="ＭＳ Ｐゴシック" pitchFamily="50" charset="-128"/>
              <a:cs typeface="+mn-cs"/>
            </a:rPr>
            <a:t>28</a:t>
          </a:r>
          <a:r>
            <a:rPr kumimoji="1" lang="ja-JP" altLang="ja-JP" sz="1100" baseline="0">
              <a:solidFill>
                <a:schemeClr val="dk1"/>
              </a:solidFill>
              <a:effectLst/>
              <a:latin typeface="ＭＳ Ｐゴシック" pitchFamily="50" charset="-128"/>
              <a:ea typeface="ＭＳ Ｐゴシック" pitchFamily="50" charset="-128"/>
              <a:cs typeface="+mn-cs"/>
            </a:rPr>
            <a:t>年度に</a:t>
          </a:r>
          <a:r>
            <a:rPr kumimoji="1" lang="ja-JP" altLang="ja-JP" sz="1100">
              <a:solidFill>
                <a:schemeClr val="dk1"/>
              </a:solidFill>
              <a:effectLst/>
              <a:latin typeface="ＭＳ Ｐゴシック" pitchFamily="50" charset="-128"/>
              <a:ea typeface="ＭＳ Ｐゴシック" pitchFamily="50" charset="-128"/>
              <a:cs typeface="+mn-cs"/>
            </a:rPr>
            <a:t>職員の経験年数別階層の移動があったことに加え、人事評価結果を早期に反映させるため、昇給時期の変更を行っていることから、類似団体平均値を下回っている。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今後も定員適正化計画と合わせて、給与構造の改革等を講じ、人件費総額の抑制に努める。</a:t>
          </a:r>
          <a:endParaRPr lang="ja-JP" altLang="ja-JP" sz="11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78618</xdr:rowOff>
    </xdr:to>
    <xdr:cxnSp macro="">
      <xdr:nvCxnSpPr>
        <xdr:cNvPr id="257" name="直線コネクタ 256"/>
        <xdr:cNvCxnSpPr/>
      </xdr:nvCxnSpPr>
      <xdr:spPr>
        <a:xfrm>
          <a:off x="16179800" y="1478884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124582</xdr:rowOff>
    </xdr:to>
    <xdr:cxnSp macro="">
      <xdr:nvCxnSpPr>
        <xdr:cNvPr id="260" name="直線コネクタ 259"/>
        <xdr:cNvCxnSpPr/>
      </xdr:nvCxnSpPr>
      <xdr:spPr>
        <a:xfrm flipV="1">
          <a:off x="15290800" y="147888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79527</xdr:rowOff>
    </xdr:to>
    <xdr:cxnSp macro="">
      <xdr:nvCxnSpPr>
        <xdr:cNvPr id="263" name="直線コネクタ 262"/>
        <xdr:cNvCxnSpPr/>
      </xdr:nvCxnSpPr>
      <xdr:spPr>
        <a:xfrm flipV="1">
          <a:off x="14401800" y="148692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79527</xdr:rowOff>
    </xdr:to>
    <xdr:cxnSp macro="">
      <xdr:nvCxnSpPr>
        <xdr:cNvPr id="266" name="直線コネクタ 265"/>
        <xdr:cNvCxnSpPr/>
      </xdr:nvCxnSpPr>
      <xdr:spPr>
        <a:xfrm>
          <a:off x="13512800" y="149497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77" name="給与水準   （国との比較）該当値テキスト"/>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79" name="テキスト ボックス 278"/>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0" name="楕円 279"/>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14109</xdr:rowOff>
    </xdr:from>
    <xdr:ext cx="762000" cy="259045"/>
    <xdr:sp macro="" textlink="">
      <xdr:nvSpPr>
        <xdr:cNvPr id="281" name="テキスト ボックス 280"/>
        <xdr:cNvSpPr txBox="1"/>
      </xdr:nvSpPr>
      <xdr:spPr>
        <a:xfrm>
          <a:off x="14909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itchFamily="50" charset="-128"/>
              <a:ea typeface="ＭＳ Ｐゴシック" pitchFamily="50" charset="-128"/>
              <a:cs typeface="+mn-cs"/>
            </a:rPr>
            <a:t>　定員適正化計画による職員数の削減を進めているものの、旧</a:t>
          </a:r>
          <a:r>
            <a:rPr kumimoji="1" lang="en-US" altLang="ja-JP" sz="1100" baseline="0">
              <a:solidFill>
                <a:schemeClr val="dk1"/>
              </a:solidFill>
              <a:effectLst/>
              <a:latin typeface="ＭＳ Ｐゴシック" pitchFamily="50" charset="-128"/>
              <a:ea typeface="ＭＳ Ｐゴシック" pitchFamily="50" charset="-128"/>
              <a:cs typeface="+mn-cs"/>
            </a:rPr>
            <a:t>1</a:t>
          </a:r>
          <a:r>
            <a:rPr kumimoji="1" lang="ja-JP" altLang="ja-JP" sz="1100" baseline="0">
              <a:solidFill>
                <a:schemeClr val="dk1"/>
              </a:solidFill>
              <a:effectLst/>
              <a:latin typeface="ＭＳ Ｐゴシック" pitchFamily="50" charset="-128"/>
              <a:ea typeface="ＭＳ Ｐゴシック" pitchFamily="50" charset="-128"/>
              <a:cs typeface="+mn-cs"/>
            </a:rPr>
            <a:t>市</a:t>
          </a:r>
          <a:r>
            <a:rPr kumimoji="1" lang="en-US" altLang="ja-JP" sz="1100" baseline="0">
              <a:solidFill>
                <a:schemeClr val="dk1"/>
              </a:solidFill>
              <a:effectLst/>
              <a:latin typeface="ＭＳ Ｐゴシック" pitchFamily="50" charset="-128"/>
              <a:ea typeface="ＭＳ Ｐゴシック" pitchFamily="50" charset="-128"/>
              <a:cs typeface="+mn-cs"/>
            </a:rPr>
            <a:t>3</a:t>
          </a:r>
          <a:r>
            <a:rPr kumimoji="1" lang="ja-JP" altLang="ja-JP" sz="1100" baseline="0">
              <a:solidFill>
                <a:schemeClr val="dk1"/>
              </a:solidFill>
              <a:effectLst/>
              <a:latin typeface="ＭＳ Ｐゴシック" pitchFamily="50" charset="-128"/>
              <a:ea typeface="ＭＳ Ｐゴシック" pitchFamily="50" charset="-128"/>
              <a:cs typeface="+mn-cs"/>
            </a:rPr>
            <a:t>町による合併市であり、近年の人口減少も要因となり、人口千人当たり職員数は依然として高い数値となっており、類似団体平均値を大きく上回っている。このことから、第４次定員適正化計画に基づき、今後も適正な定員管理に努める。</a:t>
          </a:r>
          <a:endParaRPr lang="ja-JP" altLang="ja-JP">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126940</xdr:rowOff>
    </xdr:from>
    <xdr:to>
      <xdr:col>81</xdr:col>
      <xdr:colOff>44450</xdr:colOff>
      <xdr:row>63</xdr:row>
      <xdr:rowOff>147622</xdr:rowOff>
    </xdr:to>
    <xdr:cxnSp macro="">
      <xdr:nvCxnSpPr>
        <xdr:cNvPr id="322" name="直線コネクタ 321"/>
        <xdr:cNvCxnSpPr/>
      </xdr:nvCxnSpPr>
      <xdr:spPr>
        <a:xfrm>
          <a:off x="16179800" y="10928290"/>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126940</xdr:rowOff>
    </xdr:from>
    <xdr:to>
      <xdr:col>77</xdr:col>
      <xdr:colOff>44450</xdr:colOff>
      <xdr:row>63</xdr:row>
      <xdr:rowOff>128088</xdr:rowOff>
    </xdr:to>
    <xdr:cxnSp macro="">
      <xdr:nvCxnSpPr>
        <xdr:cNvPr id="325" name="直線コネクタ 324"/>
        <xdr:cNvCxnSpPr/>
      </xdr:nvCxnSpPr>
      <xdr:spPr>
        <a:xfrm flipV="1">
          <a:off x="15290800" y="109282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128088</xdr:rowOff>
    </xdr:from>
    <xdr:to>
      <xdr:col>72</xdr:col>
      <xdr:colOff>203200</xdr:colOff>
      <xdr:row>63</xdr:row>
      <xdr:rowOff>129238</xdr:rowOff>
    </xdr:to>
    <xdr:cxnSp macro="">
      <xdr:nvCxnSpPr>
        <xdr:cNvPr id="328" name="直線コネクタ 327"/>
        <xdr:cNvCxnSpPr/>
      </xdr:nvCxnSpPr>
      <xdr:spPr>
        <a:xfrm flipV="1">
          <a:off x="14401800" y="1092943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112002</xdr:rowOff>
    </xdr:from>
    <xdr:to>
      <xdr:col>68</xdr:col>
      <xdr:colOff>152400</xdr:colOff>
      <xdr:row>63</xdr:row>
      <xdr:rowOff>129238</xdr:rowOff>
    </xdr:to>
    <xdr:cxnSp macro="">
      <xdr:nvCxnSpPr>
        <xdr:cNvPr id="331" name="直線コネクタ 330"/>
        <xdr:cNvCxnSpPr/>
      </xdr:nvCxnSpPr>
      <xdr:spPr>
        <a:xfrm>
          <a:off x="13512800" y="1091335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96822</xdr:rowOff>
    </xdr:from>
    <xdr:to>
      <xdr:col>81</xdr:col>
      <xdr:colOff>95250</xdr:colOff>
      <xdr:row>64</xdr:row>
      <xdr:rowOff>26972</xdr:rowOff>
    </xdr:to>
    <xdr:sp macro="" textlink="">
      <xdr:nvSpPr>
        <xdr:cNvPr id="341" name="楕円 340"/>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68899</xdr:rowOff>
    </xdr:from>
    <xdr:ext cx="762000" cy="259045"/>
    <xdr:sp macro="" textlink="">
      <xdr:nvSpPr>
        <xdr:cNvPr id="342"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76140</xdr:rowOff>
    </xdr:from>
    <xdr:to>
      <xdr:col>77</xdr:col>
      <xdr:colOff>95250</xdr:colOff>
      <xdr:row>64</xdr:row>
      <xdr:rowOff>6290</xdr:rowOff>
    </xdr:to>
    <xdr:sp macro="" textlink="">
      <xdr:nvSpPr>
        <xdr:cNvPr id="343" name="楕円 342"/>
        <xdr:cNvSpPr/>
      </xdr:nvSpPr>
      <xdr:spPr>
        <a:xfrm>
          <a:off x="16129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162517</xdr:rowOff>
    </xdr:from>
    <xdr:ext cx="736600" cy="259045"/>
    <xdr:sp macro="" textlink="">
      <xdr:nvSpPr>
        <xdr:cNvPr id="344" name="テキスト ボックス 343"/>
        <xdr:cNvSpPr txBox="1"/>
      </xdr:nvSpPr>
      <xdr:spPr>
        <a:xfrm>
          <a:off x="15798800" y="109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77288</xdr:rowOff>
    </xdr:from>
    <xdr:to>
      <xdr:col>73</xdr:col>
      <xdr:colOff>44450</xdr:colOff>
      <xdr:row>64</xdr:row>
      <xdr:rowOff>7438</xdr:rowOff>
    </xdr:to>
    <xdr:sp macro="" textlink="">
      <xdr:nvSpPr>
        <xdr:cNvPr id="345" name="楕円 344"/>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163665</xdr:rowOff>
    </xdr:from>
    <xdr:ext cx="762000" cy="259045"/>
    <xdr:sp macro="" textlink="">
      <xdr:nvSpPr>
        <xdr:cNvPr id="346" name="テキスト ボックス 345"/>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78438</xdr:rowOff>
    </xdr:from>
    <xdr:to>
      <xdr:col>68</xdr:col>
      <xdr:colOff>203200</xdr:colOff>
      <xdr:row>64</xdr:row>
      <xdr:rowOff>8588</xdr:rowOff>
    </xdr:to>
    <xdr:sp macro="" textlink="">
      <xdr:nvSpPr>
        <xdr:cNvPr id="347" name="楕円 346"/>
        <xdr:cNvSpPr/>
      </xdr:nvSpPr>
      <xdr:spPr>
        <a:xfrm>
          <a:off x="14351000" y="10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164815</xdr:rowOff>
    </xdr:from>
    <xdr:ext cx="762000" cy="259045"/>
    <xdr:sp macro="" textlink="">
      <xdr:nvSpPr>
        <xdr:cNvPr id="348" name="テキスト ボックス 347"/>
        <xdr:cNvSpPr txBox="1"/>
      </xdr:nvSpPr>
      <xdr:spPr>
        <a:xfrm>
          <a:off x="14020800" y="1096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61202</xdr:rowOff>
    </xdr:from>
    <xdr:to>
      <xdr:col>64</xdr:col>
      <xdr:colOff>152400</xdr:colOff>
      <xdr:row>63</xdr:row>
      <xdr:rowOff>162802</xdr:rowOff>
    </xdr:to>
    <xdr:sp macro="" textlink="">
      <xdr:nvSpPr>
        <xdr:cNvPr id="349" name="楕円 348"/>
        <xdr:cNvSpPr/>
      </xdr:nvSpPr>
      <xdr:spPr>
        <a:xfrm>
          <a:off x="13462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147579</xdr:rowOff>
    </xdr:from>
    <xdr:ext cx="762000" cy="259045"/>
    <xdr:sp macro="" textlink="">
      <xdr:nvSpPr>
        <xdr:cNvPr id="350" name="テキスト ボックス 349"/>
        <xdr:cNvSpPr txBox="1"/>
      </xdr:nvSpPr>
      <xdr:spPr>
        <a:xfrm>
          <a:off x="13131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市債の元利償還金が減少したことに加え、基準財政収入額が増加したことにより、単年度の比率は</a:t>
          </a:r>
          <a:r>
            <a:rPr kumimoji="1" lang="en-US" altLang="ja-JP" sz="1100">
              <a:solidFill>
                <a:schemeClr val="dk1"/>
              </a:solidFill>
              <a:effectLst/>
              <a:latin typeface="ＭＳ Ｐゴシック" pitchFamily="50" charset="-128"/>
              <a:ea typeface="ＭＳ Ｐゴシック" pitchFamily="50" charset="-128"/>
              <a:cs typeface="+mn-cs"/>
            </a:rPr>
            <a:t>1.32</a:t>
          </a:r>
          <a:r>
            <a:rPr kumimoji="1" lang="ja-JP" altLang="ja-JP" sz="1100">
              <a:solidFill>
                <a:schemeClr val="dk1"/>
              </a:solidFill>
              <a:effectLst/>
              <a:latin typeface="ＭＳ Ｐゴシック" pitchFamily="50" charset="-128"/>
              <a:ea typeface="ＭＳ Ｐゴシック" pitchFamily="50" charset="-128"/>
              <a:cs typeface="+mn-cs"/>
            </a:rPr>
            <a:t>％改善し、３ヵ年平均では</a:t>
          </a:r>
          <a:r>
            <a:rPr kumimoji="1" lang="en-US" altLang="ja-JP" sz="1100">
              <a:solidFill>
                <a:schemeClr val="dk1"/>
              </a:solidFill>
              <a:effectLst/>
              <a:latin typeface="ＭＳ Ｐゴシック" pitchFamily="50" charset="-128"/>
              <a:ea typeface="ＭＳ Ｐゴシック" pitchFamily="50" charset="-128"/>
              <a:cs typeface="+mn-cs"/>
            </a:rPr>
            <a:t>1.1</a:t>
          </a:r>
          <a:r>
            <a:rPr kumimoji="1" lang="ja-JP" altLang="ja-JP" sz="1100">
              <a:solidFill>
                <a:schemeClr val="dk1"/>
              </a:solidFill>
              <a:effectLst/>
              <a:latin typeface="ＭＳ Ｐゴシック" pitchFamily="50" charset="-128"/>
              <a:ea typeface="ＭＳ Ｐゴシック" pitchFamily="50" charset="-128"/>
              <a:cs typeface="+mn-cs"/>
            </a:rPr>
            <a:t>％改善した。</a:t>
          </a:r>
          <a:endParaRPr lang="ja-JP" altLang="ja-JP">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類似団体平均値を下回ったが、今後も大型建設事業を予定しており、財源の多くを市債に頼らざるを得ないことから、引き続き交付税措置率の低い市債の発行抑制に努める。</a:t>
          </a:r>
          <a:endParaRPr lang="ja-JP" altLang="ja-JP">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11959</xdr:rowOff>
    </xdr:to>
    <xdr:cxnSp macro="">
      <xdr:nvCxnSpPr>
        <xdr:cNvPr id="384" name="直線コネクタ 383"/>
        <xdr:cNvCxnSpPr/>
      </xdr:nvCxnSpPr>
      <xdr:spPr>
        <a:xfrm flipV="1">
          <a:off x="16179800" y="633349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24024</xdr:rowOff>
    </xdr:to>
    <xdr:cxnSp macro="">
      <xdr:nvCxnSpPr>
        <xdr:cNvPr id="387" name="直線コネクタ 386"/>
        <xdr:cNvCxnSpPr/>
      </xdr:nvCxnSpPr>
      <xdr:spPr>
        <a:xfrm flipV="1">
          <a:off x="15290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48154</xdr:rowOff>
    </xdr:to>
    <xdr:cxnSp macro="">
      <xdr:nvCxnSpPr>
        <xdr:cNvPr id="390" name="直線コネクタ 389"/>
        <xdr:cNvCxnSpPr/>
      </xdr:nvCxnSpPr>
      <xdr:spPr>
        <a:xfrm flipV="1">
          <a:off x="14401800" y="63676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80328</xdr:rowOff>
    </xdr:to>
    <xdr:cxnSp macro="">
      <xdr:nvCxnSpPr>
        <xdr:cNvPr id="393" name="直線コネクタ 392"/>
        <xdr:cNvCxnSpPr/>
      </xdr:nvCxnSpPr>
      <xdr:spPr>
        <a:xfrm flipV="1">
          <a:off x="13512800" y="639180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3" name="楕円 402"/>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4"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7" name="楕円 406"/>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8" name="テキスト ボックス 407"/>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09" name="楕円 408"/>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109131</xdr:rowOff>
    </xdr:from>
    <xdr:ext cx="762000" cy="259045"/>
    <xdr:sp macro="" textlink="">
      <xdr:nvSpPr>
        <xdr:cNvPr id="410" name="テキスト ボックス 409"/>
        <xdr:cNvSpPr txBox="1"/>
      </xdr:nvSpPr>
      <xdr:spPr>
        <a:xfrm>
          <a:off x="14020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近年取り組んできた市債の発行抑制により将来負担額が減少したことに加え、財政調整基金の積立により充当可能財源が増加したことで、将来負担比率は前年度と比較して</a:t>
          </a:r>
          <a:r>
            <a:rPr kumimoji="1" lang="en-US" altLang="ja-JP" sz="1100">
              <a:solidFill>
                <a:schemeClr val="dk1"/>
              </a:solidFill>
              <a:effectLst/>
              <a:latin typeface="ＭＳ Ｐゴシック" pitchFamily="50" charset="-128"/>
              <a:ea typeface="ＭＳ Ｐゴシック" pitchFamily="50" charset="-128"/>
              <a:cs typeface="+mn-cs"/>
            </a:rPr>
            <a:t>12.9</a:t>
          </a:r>
          <a:r>
            <a:rPr kumimoji="1" lang="ja-JP" altLang="ja-JP" sz="1100">
              <a:solidFill>
                <a:schemeClr val="dk1"/>
              </a:solidFill>
              <a:effectLst/>
              <a:latin typeface="ＭＳ Ｐゴシック" pitchFamily="50" charset="-128"/>
              <a:ea typeface="ＭＳ Ｐゴシック" pitchFamily="50" charset="-128"/>
              <a:cs typeface="+mn-cs"/>
            </a:rPr>
            <a:t>％改善し、類似団体平均値を下回っている。</a:t>
          </a:r>
          <a:endParaRPr lang="ja-JP" altLang="ja-JP">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しかしながら、令和元年度の大型建設事業実施による地方債残高の増加や、普通交付税の合併算定替による縮減等から、将来負担比率の悪化が予想されるため、公債費等の義務的経費の削減を中心とする財政健全化に引き続き取り組み、将来負担の軽減に努める。</a:t>
          </a:r>
          <a:endParaRPr lang="ja-JP" altLang="ja-JP">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114010</xdr:rowOff>
    </xdr:from>
    <xdr:to>
      <xdr:col>81</xdr:col>
      <xdr:colOff>44450</xdr:colOff>
      <xdr:row>13</xdr:row>
      <xdr:rowOff>158478</xdr:rowOff>
    </xdr:to>
    <xdr:cxnSp macro="">
      <xdr:nvCxnSpPr>
        <xdr:cNvPr id="448" name="直線コネクタ 447"/>
        <xdr:cNvCxnSpPr/>
      </xdr:nvCxnSpPr>
      <xdr:spPr>
        <a:xfrm flipV="1">
          <a:off x="16179800" y="2342860"/>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158478</xdr:rowOff>
    </xdr:from>
    <xdr:to>
      <xdr:col>77</xdr:col>
      <xdr:colOff>44450</xdr:colOff>
      <xdr:row>14</xdr:row>
      <xdr:rowOff>15984</xdr:rowOff>
    </xdr:to>
    <xdr:cxnSp macro="">
      <xdr:nvCxnSpPr>
        <xdr:cNvPr id="451" name="直線コネクタ 450"/>
        <xdr:cNvCxnSpPr/>
      </xdr:nvCxnSpPr>
      <xdr:spPr>
        <a:xfrm flipV="1">
          <a:off x="15290800" y="23873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15984</xdr:rowOff>
    </xdr:from>
    <xdr:to>
      <xdr:col>72</xdr:col>
      <xdr:colOff>203200</xdr:colOff>
      <xdr:row>14</xdr:row>
      <xdr:rowOff>30807</xdr:rowOff>
    </xdr:to>
    <xdr:cxnSp macro="">
      <xdr:nvCxnSpPr>
        <xdr:cNvPr id="454" name="直線コネクタ 453"/>
        <xdr:cNvCxnSpPr/>
      </xdr:nvCxnSpPr>
      <xdr:spPr>
        <a:xfrm flipV="1">
          <a:off x="14401800" y="2416284"/>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30807</xdr:rowOff>
    </xdr:from>
    <xdr:to>
      <xdr:col>68</xdr:col>
      <xdr:colOff>152400</xdr:colOff>
      <xdr:row>14</xdr:row>
      <xdr:rowOff>79411</xdr:rowOff>
    </xdr:to>
    <xdr:cxnSp macro="">
      <xdr:nvCxnSpPr>
        <xdr:cNvPr id="457" name="直線コネクタ 456"/>
        <xdr:cNvCxnSpPr/>
      </xdr:nvCxnSpPr>
      <xdr:spPr>
        <a:xfrm flipV="1">
          <a:off x="13512800" y="2431107"/>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63210</xdr:rowOff>
    </xdr:from>
    <xdr:to>
      <xdr:col>81</xdr:col>
      <xdr:colOff>95250</xdr:colOff>
      <xdr:row>13</xdr:row>
      <xdr:rowOff>164810</xdr:rowOff>
    </xdr:to>
    <xdr:sp macro="" textlink="">
      <xdr:nvSpPr>
        <xdr:cNvPr id="467" name="楕円 466"/>
        <xdr:cNvSpPr/>
      </xdr:nvSpPr>
      <xdr:spPr>
        <a:xfrm>
          <a:off x="16967200" y="22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155937</xdr:rowOff>
    </xdr:from>
    <xdr:ext cx="762000" cy="259045"/>
    <xdr:sp macro="" textlink="">
      <xdr:nvSpPr>
        <xdr:cNvPr id="468" name="将来負担の状況該当値テキスト"/>
        <xdr:cNvSpPr txBox="1"/>
      </xdr:nvSpPr>
      <xdr:spPr>
        <a:xfrm>
          <a:off x="17106900" y="22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107678</xdr:rowOff>
    </xdr:from>
    <xdr:to>
      <xdr:col>77</xdr:col>
      <xdr:colOff>95250</xdr:colOff>
      <xdr:row>14</xdr:row>
      <xdr:rowOff>37828</xdr:rowOff>
    </xdr:to>
    <xdr:sp macro="" textlink="">
      <xdr:nvSpPr>
        <xdr:cNvPr id="469" name="楕円 468"/>
        <xdr:cNvSpPr/>
      </xdr:nvSpPr>
      <xdr:spPr>
        <a:xfrm>
          <a:off x="16129000" y="23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48005</xdr:rowOff>
    </xdr:from>
    <xdr:ext cx="736600" cy="259045"/>
    <xdr:sp macro="" textlink="">
      <xdr:nvSpPr>
        <xdr:cNvPr id="470" name="テキスト ボックス 469"/>
        <xdr:cNvSpPr txBox="1"/>
      </xdr:nvSpPr>
      <xdr:spPr>
        <a:xfrm>
          <a:off x="15798800" y="21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136634</xdr:rowOff>
    </xdr:from>
    <xdr:to>
      <xdr:col>73</xdr:col>
      <xdr:colOff>44450</xdr:colOff>
      <xdr:row>14</xdr:row>
      <xdr:rowOff>66784</xdr:rowOff>
    </xdr:to>
    <xdr:sp macro="" textlink="">
      <xdr:nvSpPr>
        <xdr:cNvPr id="471" name="楕円 470"/>
        <xdr:cNvSpPr/>
      </xdr:nvSpPr>
      <xdr:spPr>
        <a:xfrm>
          <a:off x="15240000" y="23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76961</xdr:rowOff>
    </xdr:from>
    <xdr:ext cx="762000" cy="259045"/>
    <xdr:sp macro="" textlink="">
      <xdr:nvSpPr>
        <xdr:cNvPr id="472" name="テキスト ボックス 471"/>
        <xdr:cNvSpPr txBox="1"/>
      </xdr:nvSpPr>
      <xdr:spPr>
        <a:xfrm>
          <a:off x="14909800" y="21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151457</xdr:rowOff>
    </xdr:from>
    <xdr:to>
      <xdr:col>68</xdr:col>
      <xdr:colOff>203200</xdr:colOff>
      <xdr:row>14</xdr:row>
      <xdr:rowOff>81607</xdr:rowOff>
    </xdr:to>
    <xdr:sp macro="" textlink="">
      <xdr:nvSpPr>
        <xdr:cNvPr id="473" name="楕円 472"/>
        <xdr:cNvSpPr/>
      </xdr:nvSpPr>
      <xdr:spPr>
        <a:xfrm>
          <a:off x="14351000" y="23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91784</xdr:rowOff>
    </xdr:from>
    <xdr:ext cx="762000" cy="259045"/>
    <xdr:sp macro="" textlink="">
      <xdr:nvSpPr>
        <xdr:cNvPr id="474" name="テキスト ボックス 473"/>
        <xdr:cNvSpPr txBox="1"/>
      </xdr:nvSpPr>
      <xdr:spPr>
        <a:xfrm>
          <a:off x="14020800" y="214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28611</xdr:rowOff>
    </xdr:from>
    <xdr:to>
      <xdr:col>64</xdr:col>
      <xdr:colOff>152400</xdr:colOff>
      <xdr:row>14</xdr:row>
      <xdr:rowOff>130211</xdr:rowOff>
    </xdr:to>
    <xdr:sp macro="" textlink="">
      <xdr:nvSpPr>
        <xdr:cNvPr id="475" name="楕円 474"/>
        <xdr:cNvSpPr/>
      </xdr:nvSpPr>
      <xdr:spPr>
        <a:xfrm>
          <a:off x="13462000" y="24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140388</xdr:rowOff>
    </xdr:from>
    <xdr:ext cx="762000" cy="259045"/>
    <xdr:sp macro="" textlink="">
      <xdr:nvSpPr>
        <xdr:cNvPr id="476" name="テキスト ボックス 475"/>
        <xdr:cNvSpPr txBox="1"/>
      </xdr:nvSpPr>
      <xdr:spPr>
        <a:xfrm>
          <a:off x="13131800" y="219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定員適正化計画の削減目標を着実に達成し、人件費の削減が進んでいるものの、普通交付税の合併算定替の縮減等により、経常一般財源歳入額が減となったため、人件費に係る経常収支比率は前年度と比較して</a:t>
          </a:r>
          <a:r>
            <a:rPr kumimoji="1" lang="en-US" altLang="ja-JP" sz="1100">
              <a:solidFill>
                <a:schemeClr val="dk1"/>
              </a:solidFill>
              <a:effectLst/>
              <a:latin typeface="ＭＳ Ｐゴシック" pitchFamily="50" charset="-128"/>
              <a:ea typeface="ＭＳ Ｐゴシック" pitchFamily="50" charset="-128"/>
              <a:cs typeface="+mn-cs"/>
            </a:rPr>
            <a:t>0.2</a:t>
          </a:r>
          <a:r>
            <a:rPr kumimoji="1" lang="ja-JP" altLang="ja-JP" sz="1100">
              <a:solidFill>
                <a:schemeClr val="dk1"/>
              </a:solidFill>
              <a:effectLst/>
              <a:latin typeface="ＭＳ Ｐゴシック" pitchFamily="50" charset="-128"/>
              <a:ea typeface="ＭＳ Ｐゴシック" pitchFamily="50" charset="-128"/>
              <a:cs typeface="+mn-cs"/>
            </a:rPr>
            <a:t>％増加している。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また、旧</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市</a:t>
          </a:r>
          <a:r>
            <a:rPr kumimoji="1" lang="en-US" altLang="ja-JP" sz="1100">
              <a:solidFill>
                <a:schemeClr val="dk1"/>
              </a:solidFill>
              <a:effectLst/>
              <a:latin typeface="ＭＳ Ｐゴシック" pitchFamily="50" charset="-128"/>
              <a:ea typeface="ＭＳ Ｐゴシック" pitchFamily="50" charset="-128"/>
              <a:cs typeface="+mn-cs"/>
            </a:rPr>
            <a:t>3</a:t>
          </a:r>
          <a:r>
            <a:rPr kumimoji="1" lang="ja-JP" altLang="ja-JP" sz="1100">
              <a:solidFill>
                <a:schemeClr val="dk1"/>
              </a:solidFill>
              <a:effectLst/>
              <a:latin typeface="ＭＳ Ｐゴシック" pitchFamily="50" charset="-128"/>
              <a:ea typeface="ＭＳ Ｐゴシック" pitchFamily="50" charset="-128"/>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138430</xdr:rowOff>
    </xdr:to>
    <xdr:cxnSp macro="">
      <xdr:nvCxnSpPr>
        <xdr:cNvPr id="64" name="直線コネクタ 63"/>
        <xdr:cNvCxnSpPr/>
      </xdr:nvCxnSpPr>
      <xdr:spPr>
        <a:xfrm>
          <a:off x="3987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129286</xdr:rowOff>
    </xdr:to>
    <xdr:cxnSp macro="">
      <xdr:nvCxnSpPr>
        <xdr:cNvPr id="67" name="直線コネクタ 66"/>
        <xdr:cNvCxnSpPr/>
      </xdr:nvCxnSpPr>
      <xdr:spPr>
        <a:xfrm>
          <a:off x="3098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115570</xdr:rowOff>
    </xdr:to>
    <xdr:cxnSp macro="">
      <xdr:nvCxnSpPr>
        <xdr:cNvPr id="70" name="直線コネクタ 69"/>
        <xdr:cNvCxnSpPr/>
      </xdr:nvCxnSpPr>
      <xdr:spPr>
        <a:xfrm>
          <a:off x="2209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38</xdr:row>
      <xdr:rowOff>3556</xdr:rowOff>
    </xdr:to>
    <xdr:cxnSp macro="">
      <xdr:nvCxnSpPr>
        <xdr:cNvPr id="73" name="直線コネクタ 72"/>
        <xdr:cNvCxnSpPr/>
      </xdr:nvCxnSpPr>
      <xdr:spPr>
        <a:xfrm flipV="1">
          <a:off x="1320800" y="64272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物件費に係る経常経費充当一般財源は微減となったものの、普通交付税の合併算定替の縮減等による経常一般財源歳入額の減少により、物件費に係る経常収支比率は、前年度と比較して</a:t>
          </a:r>
          <a:r>
            <a:rPr lang="en-US" altLang="ja-JP" sz="1100" b="0" i="0" baseline="0">
              <a:solidFill>
                <a:schemeClr val="dk1"/>
              </a:solidFill>
              <a:effectLst/>
              <a:latin typeface="ＭＳ Ｐゴシック" pitchFamily="50" charset="-128"/>
              <a:ea typeface="ＭＳ Ｐゴシック" pitchFamily="50" charset="-128"/>
              <a:cs typeface="+mn-cs"/>
            </a:rPr>
            <a:t>0.2</a:t>
          </a:r>
          <a:r>
            <a:rPr lang="ja-JP" altLang="ja-JP" sz="1100" b="0" i="0" baseline="0">
              <a:solidFill>
                <a:schemeClr val="dk1"/>
              </a:solidFill>
              <a:effectLst/>
              <a:latin typeface="ＭＳ Ｐゴシック" pitchFamily="50" charset="-128"/>
              <a:ea typeface="ＭＳ Ｐゴシック" pitchFamily="50" charset="-128"/>
              <a:cs typeface="+mn-cs"/>
            </a:rPr>
            <a:t>％の増となり、類似団体平均値を上回った。</a:t>
          </a:r>
          <a:endParaRPr lang="ja-JP" altLang="ja-JP" sz="1100">
            <a:effectLst/>
            <a:latin typeface="ＭＳ Ｐゴシック" pitchFamily="50" charset="-128"/>
            <a:ea typeface="ＭＳ Ｐゴシック" pitchFamily="50" charset="-128"/>
          </a:endParaRPr>
        </a:p>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今後も、長門市経営改革プランに基づいた経常経費の削減策を実施しながら、アウトソーシングと合わせた公共施設の統廃合や有効活用を図る。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146050</xdr:rowOff>
    </xdr:to>
    <xdr:cxnSp macro="">
      <xdr:nvCxnSpPr>
        <xdr:cNvPr id="127" name="直線コネクタ 126"/>
        <xdr:cNvCxnSpPr/>
      </xdr:nvCxnSpPr>
      <xdr:spPr>
        <a:xfrm>
          <a:off x="15671800" y="3038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124279</xdr:rowOff>
    </xdr:to>
    <xdr:cxnSp macro="">
      <xdr:nvCxnSpPr>
        <xdr:cNvPr id="130" name="直線コネクタ 129"/>
        <xdr:cNvCxnSpPr/>
      </xdr:nvCxnSpPr>
      <xdr:spPr>
        <a:xfrm>
          <a:off x="14782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15421</xdr:rowOff>
    </xdr:to>
    <xdr:cxnSp macro="">
      <xdr:nvCxnSpPr>
        <xdr:cNvPr id="133" name="直線コネクタ 132"/>
        <xdr:cNvCxnSpPr/>
      </xdr:nvCxnSpPr>
      <xdr:spPr>
        <a:xfrm>
          <a:off x="13893800" y="2810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99786</xdr:rowOff>
    </xdr:to>
    <xdr:cxnSp macro="">
      <xdr:nvCxnSpPr>
        <xdr:cNvPr id="136" name="直線コネクタ 135"/>
        <xdr:cNvCxnSpPr/>
      </xdr:nvCxnSpPr>
      <xdr:spPr>
        <a:xfrm flipV="1">
          <a:off x="13004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48" name="楕円 147"/>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49" name="テキスト ボックス 148"/>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0" name="楕円 149"/>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1" name="テキスト ボックス 150"/>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4" name="楕円 153"/>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5" name="テキスト ボックス 154"/>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itchFamily="50" charset="-128"/>
              <a:ea typeface="ＭＳ Ｐゴシック" pitchFamily="50" charset="-128"/>
              <a:cs typeface="+mn-cs"/>
            </a:rPr>
            <a:t>　子ども・子育て支援新制度における特定教育・保育施設給付費や障害福祉サービス費における給付など、扶助費は年々増加傾向にあり、普通交付税の合併算定替の縮減等による経常一般財源歳入額の減からも、扶助費に係る経常収支比率は上昇している。</a:t>
          </a:r>
          <a:endParaRPr lang="ja-JP" altLang="ja-JP" sz="1100">
            <a:effectLst/>
            <a:latin typeface="ＭＳ Ｐゴシック" pitchFamily="50" charset="-128"/>
            <a:ea typeface="ＭＳ Ｐゴシック" pitchFamily="50" charset="-128"/>
          </a:endParaRPr>
        </a:p>
        <a:p>
          <a:pPr rtl="0"/>
          <a:r>
            <a:rPr lang="ja-JP" altLang="ja-JP" sz="1100" b="0" i="0" baseline="0">
              <a:solidFill>
                <a:schemeClr val="dk1"/>
              </a:solidFill>
              <a:effectLst/>
              <a:latin typeface="ＭＳ Ｐゴシック" pitchFamily="50" charset="-128"/>
              <a:ea typeface="ＭＳ Ｐゴシック" pitchFamily="50" charset="-128"/>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1815</xdr:rowOff>
    </xdr:to>
    <xdr:cxnSp macro="">
      <xdr:nvCxnSpPr>
        <xdr:cNvPr id="190" name="直線コネクタ 189"/>
        <xdr:cNvCxnSpPr/>
      </xdr:nvCxnSpPr>
      <xdr:spPr>
        <a:xfrm>
          <a:off x="3987800" y="9581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3" name="直線コネクタ 192"/>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118835</xdr:rowOff>
    </xdr:to>
    <xdr:cxnSp macro="">
      <xdr:nvCxnSpPr>
        <xdr:cNvPr id="196" name="直線コネクタ 195"/>
        <xdr:cNvCxnSpPr/>
      </xdr:nvCxnSpPr>
      <xdr:spPr>
        <a:xfrm>
          <a:off x="2209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75293</xdr:rowOff>
    </xdr:to>
    <xdr:cxnSp macro="">
      <xdr:nvCxnSpPr>
        <xdr:cNvPr id="199" name="直線コネクタ 198"/>
        <xdr:cNvCxnSpPr/>
      </xdr:nvCxnSpPr>
      <xdr:spPr>
        <a:xfrm>
          <a:off x="1320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5" name="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6" name="テキスト ボックス 215"/>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7" name="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18" name="テキスト ボックス 217"/>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施設の老朽化による維持補修費の増に加え、普通交付税の合併算定替の縮減等による経常一般財源歳入額の減少により、前年度と比較して</a:t>
          </a:r>
          <a:r>
            <a:rPr lang="en-US" altLang="ja-JP" sz="1100" b="0" i="0" baseline="0">
              <a:solidFill>
                <a:schemeClr val="dk1"/>
              </a:solidFill>
              <a:effectLst/>
              <a:latin typeface="ＭＳ Ｐゴシック" pitchFamily="50" charset="-128"/>
              <a:ea typeface="ＭＳ Ｐゴシック" pitchFamily="50" charset="-128"/>
              <a:cs typeface="+mn-cs"/>
            </a:rPr>
            <a:t>0.4</a:t>
          </a:r>
          <a:r>
            <a:rPr lang="ja-JP" altLang="ja-JP" sz="1100" b="0" i="0" baseline="0">
              <a:solidFill>
                <a:schemeClr val="dk1"/>
              </a:solidFill>
              <a:effectLst/>
              <a:latin typeface="ＭＳ Ｐゴシック" pitchFamily="50" charset="-128"/>
              <a:ea typeface="ＭＳ Ｐゴシック" pitchFamily="50" charset="-128"/>
              <a:cs typeface="+mn-cs"/>
            </a:rPr>
            <a:t>％の増となったものの、類似団体平均値を下回った。</a:t>
          </a:r>
          <a:endParaRPr lang="ja-JP" altLang="ja-JP" sz="1100">
            <a:effectLst/>
            <a:latin typeface="ＭＳ Ｐゴシック" pitchFamily="50" charset="-128"/>
            <a:ea typeface="ＭＳ Ｐゴシック" pitchFamily="50" charset="-128"/>
          </a:endParaRPr>
        </a:p>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今後も、特別会計の経営効率化や健全経営を図るなど、適正な支出に努める。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138430</xdr:rowOff>
    </xdr:to>
    <xdr:cxnSp macro="">
      <xdr:nvCxnSpPr>
        <xdr:cNvPr id="253" name="直線コネクタ 252"/>
        <xdr:cNvCxnSpPr/>
      </xdr:nvCxnSpPr>
      <xdr:spPr>
        <a:xfrm>
          <a:off x="15671800" y="95420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112304</xdr:rowOff>
    </xdr:to>
    <xdr:cxnSp macro="">
      <xdr:nvCxnSpPr>
        <xdr:cNvPr id="256" name="直線コネクタ 255"/>
        <xdr:cNvCxnSpPr/>
      </xdr:nvCxnSpPr>
      <xdr:spPr>
        <a:xfrm>
          <a:off x="14782800" y="9522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57</xdr:row>
      <xdr:rowOff>50256</xdr:rowOff>
    </xdr:to>
    <xdr:cxnSp macro="">
      <xdr:nvCxnSpPr>
        <xdr:cNvPr id="259" name="直線コネクタ 258"/>
        <xdr:cNvCxnSpPr/>
      </xdr:nvCxnSpPr>
      <xdr:spPr>
        <a:xfrm flipV="1">
          <a:off x="13893800" y="9522460"/>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69850</xdr:rowOff>
    </xdr:to>
    <xdr:cxnSp macro="">
      <xdr:nvCxnSpPr>
        <xdr:cNvPr id="262" name="直線コネクタ 261"/>
        <xdr:cNvCxnSpPr/>
      </xdr:nvCxnSpPr>
      <xdr:spPr>
        <a:xfrm flipV="1">
          <a:off x="13004800" y="9822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4" name="楕円 273"/>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5" name="テキスト ボックス 274"/>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6" name="楕円 27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7" name="テキスト ボックス 27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下水道事業において、大型更新事業の進捗に伴い、減価償却費が増となり、下水道事業への負担金が増加した。また、普通交付税の合併算定替の縮減等による経常一般財源歳入額の減少により、補助費等に係る経常収支比率は、前年度と比較して</a:t>
          </a:r>
          <a:r>
            <a:rPr lang="en-US" altLang="ja-JP" sz="1100" b="0" i="0" baseline="0">
              <a:solidFill>
                <a:schemeClr val="dk1"/>
              </a:solidFill>
              <a:effectLst/>
              <a:latin typeface="ＭＳ Ｐゴシック" pitchFamily="50" charset="-128"/>
              <a:ea typeface="ＭＳ Ｐゴシック" pitchFamily="50" charset="-128"/>
              <a:cs typeface="+mn-cs"/>
            </a:rPr>
            <a:t>0.4</a:t>
          </a:r>
          <a:r>
            <a:rPr lang="ja-JP" altLang="ja-JP" sz="1100" b="0" i="0" baseline="0">
              <a:solidFill>
                <a:schemeClr val="dk1"/>
              </a:solidFill>
              <a:effectLst/>
              <a:latin typeface="ＭＳ Ｐゴシック" pitchFamily="50" charset="-128"/>
              <a:ea typeface="ＭＳ Ｐゴシック" pitchFamily="50" charset="-128"/>
              <a:cs typeface="+mn-cs"/>
            </a:rPr>
            <a:t>％の増となっている。</a:t>
          </a:r>
          <a:endParaRPr lang="ja-JP" altLang="ja-JP" sz="1100">
            <a:effectLst/>
            <a:latin typeface="ＭＳ Ｐゴシック" pitchFamily="50" charset="-128"/>
            <a:ea typeface="ＭＳ Ｐゴシック" pitchFamily="50" charset="-128"/>
          </a:endParaRPr>
        </a:p>
        <a:p>
          <a:pPr rtl="0"/>
          <a:r>
            <a:rPr lang="ja-JP" altLang="ja-JP" sz="1100" b="0" i="0" baseline="0">
              <a:solidFill>
                <a:schemeClr val="dk1"/>
              </a:solidFill>
              <a:effectLst/>
              <a:latin typeface="ＭＳ Ｐゴシック" pitchFamily="50" charset="-128"/>
              <a:ea typeface="ＭＳ Ｐゴシック" pitchFamily="50" charset="-128"/>
              <a:cs typeface="+mn-cs"/>
            </a:rPr>
            <a:t>　類似団体平均値は下回っているが、今後も長門市経営改革プランに基づき、補助金の交付に関する基準の見直しも含めて、適正な支出に努める。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11" name="直線コネクタ 310"/>
        <xdr:cNvCxnSpPr/>
      </xdr:nvCxnSpPr>
      <xdr:spPr>
        <a:xfrm>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14" name="直線コネクタ 313"/>
        <xdr:cNvCxnSpPr/>
      </xdr:nvCxnSpPr>
      <xdr:spPr>
        <a:xfrm>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138430</xdr:rowOff>
    </xdr:to>
    <xdr:cxnSp macro="">
      <xdr:nvCxnSpPr>
        <xdr:cNvPr id="317" name="直線コネクタ 316"/>
        <xdr:cNvCxnSpPr/>
      </xdr:nvCxnSpPr>
      <xdr:spPr>
        <a:xfrm>
          <a:off x="13893800" y="600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35</xdr:row>
      <xdr:rowOff>1270</xdr:rowOff>
    </xdr:to>
    <xdr:cxnSp macro="">
      <xdr:nvCxnSpPr>
        <xdr:cNvPr id="320" name="直線コネクタ 319"/>
        <xdr:cNvCxnSpPr/>
      </xdr:nvCxnSpPr>
      <xdr:spPr>
        <a:xfrm>
          <a:off x="13004800" y="5928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2" name="楕円 331"/>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3" name="テキスト ボックス 332"/>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4" name="楕円 333"/>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5" name="テキスト ボックス 334"/>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8" name="楕円 337"/>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9" name="テキスト ボックス 338"/>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平成</a:t>
          </a:r>
          <a:r>
            <a:rPr kumimoji="1" lang="en-US" altLang="ja-JP" sz="1100">
              <a:solidFill>
                <a:schemeClr val="dk1"/>
              </a:solidFill>
              <a:effectLst/>
              <a:latin typeface="ＭＳ Ｐゴシック" pitchFamily="50" charset="-128"/>
              <a:ea typeface="ＭＳ Ｐゴシック" pitchFamily="50" charset="-128"/>
              <a:cs typeface="+mn-cs"/>
            </a:rPr>
            <a:t>19</a:t>
          </a:r>
          <a:r>
            <a:rPr kumimoji="1" lang="ja-JP" altLang="ja-JP" sz="1100">
              <a:solidFill>
                <a:schemeClr val="dk1"/>
              </a:solidFill>
              <a:effectLst/>
              <a:latin typeface="ＭＳ Ｐゴシック" pitchFamily="50" charset="-128"/>
              <a:ea typeface="ＭＳ Ｐゴシック" pitchFamily="50" charset="-128"/>
              <a:cs typeface="+mn-cs"/>
            </a:rPr>
            <a:t>年度から平成</a:t>
          </a:r>
          <a:r>
            <a:rPr kumimoji="1" lang="en-US" altLang="ja-JP" sz="1100">
              <a:solidFill>
                <a:schemeClr val="dk1"/>
              </a:solidFill>
              <a:effectLst/>
              <a:latin typeface="ＭＳ Ｐゴシック" pitchFamily="50" charset="-128"/>
              <a:ea typeface="ＭＳ Ｐゴシック" pitchFamily="50" charset="-128"/>
              <a:cs typeface="+mn-cs"/>
            </a:rPr>
            <a:t>24</a:t>
          </a:r>
          <a:r>
            <a:rPr kumimoji="1" lang="ja-JP" altLang="ja-JP" sz="1100">
              <a:solidFill>
                <a:schemeClr val="dk1"/>
              </a:solidFill>
              <a:effectLst/>
              <a:latin typeface="ＭＳ Ｐゴシック" pitchFamily="50" charset="-128"/>
              <a:ea typeface="ＭＳ Ｐゴシック" pitchFamily="50" charset="-128"/>
              <a:cs typeface="+mn-cs"/>
            </a:rPr>
            <a:t>年度にかけて実施した公的資金補償金免除繰上償還や近年の市債の発行抑制により、公債費の決算額が前年度と比較して</a:t>
          </a:r>
          <a:r>
            <a:rPr kumimoji="1" lang="en-US" altLang="ja-JP" sz="1100">
              <a:solidFill>
                <a:schemeClr val="dk1"/>
              </a:solidFill>
              <a:effectLst/>
              <a:latin typeface="ＭＳ Ｐゴシック" pitchFamily="50" charset="-128"/>
              <a:ea typeface="ＭＳ Ｐゴシック" pitchFamily="50" charset="-128"/>
              <a:cs typeface="+mn-cs"/>
            </a:rPr>
            <a:t>7.0</a:t>
          </a:r>
          <a:r>
            <a:rPr kumimoji="1" lang="ja-JP" altLang="ja-JP" sz="1100">
              <a:solidFill>
                <a:schemeClr val="dk1"/>
              </a:solidFill>
              <a:effectLst/>
              <a:latin typeface="ＭＳ Ｐゴシック" pitchFamily="50" charset="-128"/>
              <a:ea typeface="ＭＳ Ｐゴシック" pitchFamily="50" charset="-128"/>
              <a:cs typeface="+mn-cs"/>
            </a:rPr>
            <a:t>％の減となり、公債費に係る経常収支比率は前年度から</a:t>
          </a:r>
          <a:r>
            <a:rPr kumimoji="1" lang="en-US" altLang="ja-JP" sz="1100">
              <a:solidFill>
                <a:schemeClr val="dk1"/>
              </a:solidFill>
              <a:effectLst/>
              <a:latin typeface="ＭＳ Ｐゴシック" pitchFamily="50" charset="-128"/>
              <a:ea typeface="ＭＳ Ｐゴシック" pitchFamily="50" charset="-128"/>
              <a:cs typeface="+mn-cs"/>
            </a:rPr>
            <a:t>0.7</a:t>
          </a:r>
          <a:r>
            <a:rPr kumimoji="1" lang="ja-JP" altLang="ja-JP" sz="1100">
              <a:solidFill>
                <a:schemeClr val="dk1"/>
              </a:solidFill>
              <a:effectLst/>
              <a:latin typeface="ＭＳ Ｐゴシック" pitchFamily="50" charset="-128"/>
              <a:ea typeface="ＭＳ Ｐゴシック" pitchFamily="50" charset="-128"/>
              <a:cs typeface="+mn-cs"/>
            </a:rPr>
            <a:t>％改善したものの、依然として類似団体平均値を上回っている。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令和元年度も大型建設事業が予定されることから、公債費の負担割合は増加するものと推測される。今後は将来の人口減少を見据えて、できる限り地方債残高の圧縮を図っていく。</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67945</xdr:rowOff>
    </xdr:to>
    <xdr:cxnSp macro="">
      <xdr:nvCxnSpPr>
        <xdr:cNvPr id="371" name="直線コネクタ 370"/>
        <xdr:cNvCxnSpPr/>
      </xdr:nvCxnSpPr>
      <xdr:spPr>
        <a:xfrm flipV="1">
          <a:off x="3987800" y="129133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67945</xdr:rowOff>
    </xdr:to>
    <xdr:cxnSp macro="">
      <xdr:nvCxnSpPr>
        <xdr:cNvPr id="374" name="直線コネクタ 373"/>
        <xdr:cNvCxnSpPr/>
      </xdr:nvCxnSpPr>
      <xdr:spPr>
        <a:xfrm>
          <a:off x="3098800" y="12909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64135</xdr:rowOff>
    </xdr:to>
    <xdr:cxnSp macro="">
      <xdr:nvCxnSpPr>
        <xdr:cNvPr id="377" name="直線コネクタ 376"/>
        <xdr:cNvCxnSpPr/>
      </xdr:nvCxnSpPr>
      <xdr:spPr>
        <a:xfrm flipV="1">
          <a:off x="2209800" y="129095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92710</xdr:rowOff>
    </xdr:to>
    <xdr:cxnSp macro="">
      <xdr:nvCxnSpPr>
        <xdr:cNvPr id="380" name="直線コネクタ 379"/>
        <xdr:cNvCxnSpPr/>
      </xdr:nvCxnSpPr>
      <xdr:spPr>
        <a:xfrm flipV="1">
          <a:off x="1320800" y="12922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0" name="楕円 38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147337</xdr:rowOff>
    </xdr:from>
    <xdr:ext cx="762000" cy="259045"/>
    <xdr:sp macro="" textlink="">
      <xdr:nvSpPr>
        <xdr:cNvPr id="391" name="公債費該当値テキスト"/>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17145</xdr:rowOff>
    </xdr:from>
    <xdr:to>
      <xdr:col>20</xdr:col>
      <xdr:colOff>38100</xdr:colOff>
      <xdr:row>75</xdr:row>
      <xdr:rowOff>118745</xdr:rowOff>
    </xdr:to>
    <xdr:sp macro="" textlink="">
      <xdr:nvSpPr>
        <xdr:cNvPr id="392" name="楕円 391"/>
        <xdr:cNvSpPr/>
      </xdr:nvSpPr>
      <xdr:spPr>
        <a:xfrm>
          <a:off x="3937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103522</xdr:rowOff>
    </xdr:from>
    <xdr:ext cx="736600" cy="259045"/>
    <xdr:sp macro="" textlink="">
      <xdr:nvSpPr>
        <xdr:cNvPr id="393" name="テキスト ボックス 392"/>
        <xdr:cNvSpPr txBox="1"/>
      </xdr:nvSpPr>
      <xdr:spPr>
        <a:xfrm>
          <a:off x="3606800" y="1296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4" name="楕円 393"/>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86377</xdr:rowOff>
    </xdr:from>
    <xdr:ext cx="762000" cy="259045"/>
    <xdr:sp macro="" textlink="">
      <xdr:nvSpPr>
        <xdr:cNvPr id="395" name="テキスト ボックス 394"/>
        <xdr:cNvSpPr txBox="1"/>
      </xdr:nvSpPr>
      <xdr:spPr>
        <a:xfrm>
          <a:off x="2717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6" name="楕円 395"/>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99713</xdr:rowOff>
    </xdr:from>
    <xdr:ext cx="762000" cy="259045"/>
    <xdr:sp macro="" textlink="">
      <xdr:nvSpPr>
        <xdr:cNvPr id="397" name="テキスト ボックス 396"/>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128288</xdr:rowOff>
    </xdr:from>
    <xdr:ext cx="762000" cy="259045"/>
    <xdr:sp macro="" textlink="">
      <xdr:nvSpPr>
        <xdr:cNvPr id="399" name="テキスト ボックス 398"/>
        <xdr:cNvSpPr txBox="1"/>
      </xdr:nvSpPr>
      <xdr:spPr>
        <a:xfrm>
          <a:off x="939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itchFamily="50" charset="-128"/>
              <a:ea typeface="ＭＳ Ｐゴシック" pitchFamily="50" charset="-128"/>
              <a:cs typeface="+mn-cs"/>
            </a:rPr>
            <a:t>　公債費以外に係る経常収支比率は、普通交付税の合併算定替の縮減等による経常一般財源歳入額が減少したことにより、前年度と比較して</a:t>
          </a:r>
          <a:r>
            <a:rPr lang="en-US" altLang="ja-JP" sz="1100" b="0" i="0" baseline="0">
              <a:solidFill>
                <a:schemeClr val="dk1"/>
              </a:solidFill>
              <a:effectLst/>
              <a:latin typeface="ＭＳ Ｐゴシック" pitchFamily="50" charset="-128"/>
              <a:ea typeface="ＭＳ Ｐゴシック" pitchFamily="50" charset="-128"/>
              <a:cs typeface="+mn-cs"/>
            </a:rPr>
            <a:t>1.4</a:t>
          </a:r>
          <a:r>
            <a:rPr lang="ja-JP" altLang="ja-JP" sz="1100" b="0" i="0" baseline="0">
              <a:solidFill>
                <a:schemeClr val="dk1"/>
              </a:solidFill>
              <a:effectLst/>
              <a:latin typeface="ＭＳ Ｐゴシック" pitchFamily="50" charset="-128"/>
              <a:ea typeface="ＭＳ Ｐゴシック" pitchFamily="50" charset="-128"/>
              <a:cs typeface="+mn-cs"/>
            </a:rPr>
            <a:t>％の増となったものの、類似団体平均値を下回っている。</a:t>
          </a:r>
          <a:endParaRPr lang="ja-JP" altLang="ja-JP" sz="1100">
            <a:effectLst/>
            <a:latin typeface="ＭＳ Ｐゴシック" pitchFamily="50" charset="-128"/>
            <a:ea typeface="ＭＳ Ｐゴシック" pitchFamily="50" charset="-128"/>
          </a:endParaRPr>
        </a:p>
        <a:p>
          <a:pPr rtl="0"/>
          <a:r>
            <a:rPr lang="ja-JP" altLang="ja-JP" sz="1100" b="0" i="0" baseline="0">
              <a:solidFill>
                <a:schemeClr val="dk1"/>
              </a:solidFill>
              <a:effectLst/>
              <a:latin typeface="ＭＳ Ｐゴシック" pitchFamily="50" charset="-128"/>
              <a:ea typeface="ＭＳ Ｐゴシック" pitchFamily="50" charset="-128"/>
              <a:cs typeface="+mn-cs"/>
            </a:rPr>
            <a:t>　今後も普通交付税の合併算定替が漸減していくことから、引き続き長門市経営改革プランに基づく事務事業コストの削減に努める。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153670</xdr:rowOff>
    </xdr:to>
    <xdr:cxnSp macro="">
      <xdr:nvCxnSpPr>
        <xdr:cNvPr id="432" name="直線コネクタ 431"/>
        <xdr:cNvCxnSpPr/>
      </xdr:nvCxnSpPr>
      <xdr:spPr>
        <a:xfrm>
          <a:off x="15671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100330</xdr:rowOff>
    </xdr:to>
    <xdr:cxnSp macro="">
      <xdr:nvCxnSpPr>
        <xdr:cNvPr id="435" name="直線コネクタ 434"/>
        <xdr:cNvCxnSpPr/>
      </xdr:nvCxnSpPr>
      <xdr:spPr>
        <a:xfrm>
          <a:off x="14782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8889</xdr:rowOff>
    </xdr:to>
    <xdr:cxnSp macro="">
      <xdr:nvCxnSpPr>
        <xdr:cNvPr id="438" name="直線コネクタ 437"/>
        <xdr:cNvCxnSpPr/>
      </xdr:nvCxnSpPr>
      <xdr:spPr>
        <a:xfrm>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24130</xdr:rowOff>
    </xdr:to>
    <xdr:cxnSp macro="">
      <xdr:nvCxnSpPr>
        <xdr:cNvPr id="441" name="直線コネクタ 440"/>
        <xdr:cNvCxnSpPr/>
      </xdr:nvCxnSpPr>
      <xdr:spPr>
        <a:xfrm flipV="1">
          <a:off x="13004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1" name="楕円 450"/>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119397</xdr:rowOff>
    </xdr:from>
    <xdr:ext cx="762000" cy="259045"/>
    <xdr:sp macro="" textlink="">
      <xdr:nvSpPr>
        <xdr:cNvPr id="452"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3" name="楕円 45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4" name="テキスト ボックス 45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5" name="楕円 45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6" name="テキスト ボックス 45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7" name="楕円 456"/>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8" name="テキスト ボックス 457"/>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60" name="テキスト ボックス 459"/>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6579</xdr:rowOff>
    </xdr:from>
    <xdr:to>
      <xdr:col>29</xdr:col>
      <xdr:colOff>127000</xdr:colOff>
      <xdr:row>17</xdr:row>
      <xdr:rowOff>14630</xdr:rowOff>
    </xdr:to>
    <xdr:cxnSp macro="">
      <xdr:nvCxnSpPr>
        <xdr:cNvPr id="50" name="直線コネクタ 49"/>
        <xdr:cNvCxnSpPr/>
      </xdr:nvCxnSpPr>
      <xdr:spPr bwMode="auto">
        <a:xfrm flipV="1">
          <a:off x="5003800" y="2968854"/>
          <a:ext cx="6477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162805</xdr:rowOff>
    </xdr:from>
    <xdr:ext cx="762000" cy="259045"/>
    <xdr:sp macro="" textlink="">
      <xdr:nvSpPr>
        <xdr:cNvPr id="51" name="人口1人当たり決算額の推移平均値テキスト130"/>
        <xdr:cNvSpPr txBox="1"/>
      </xdr:nvSpPr>
      <xdr:spPr>
        <a:xfrm>
          <a:off x="5740400" y="295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14630</xdr:rowOff>
    </xdr:from>
    <xdr:to>
      <xdr:col>26</xdr:col>
      <xdr:colOff>50800</xdr:colOff>
      <xdr:row>17</xdr:row>
      <xdr:rowOff>36589</xdr:rowOff>
    </xdr:to>
    <xdr:cxnSp macro="">
      <xdr:nvCxnSpPr>
        <xdr:cNvPr id="53" name="直線コネクタ 52"/>
        <xdr:cNvCxnSpPr/>
      </xdr:nvCxnSpPr>
      <xdr:spPr bwMode="auto">
        <a:xfrm flipV="1">
          <a:off x="4305300" y="2976905"/>
          <a:ext cx="698500" cy="2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36589</xdr:rowOff>
    </xdr:from>
    <xdr:to>
      <xdr:col>22</xdr:col>
      <xdr:colOff>114300</xdr:colOff>
      <xdr:row>17</xdr:row>
      <xdr:rowOff>44983</xdr:rowOff>
    </xdr:to>
    <xdr:cxnSp macro="">
      <xdr:nvCxnSpPr>
        <xdr:cNvPr id="56" name="直線コネクタ 55"/>
        <xdr:cNvCxnSpPr/>
      </xdr:nvCxnSpPr>
      <xdr:spPr bwMode="auto">
        <a:xfrm flipV="1">
          <a:off x="3606800" y="2998864"/>
          <a:ext cx="6985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44983</xdr:rowOff>
    </xdr:from>
    <xdr:to>
      <xdr:col>18</xdr:col>
      <xdr:colOff>177800</xdr:colOff>
      <xdr:row>17</xdr:row>
      <xdr:rowOff>57963</xdr:rowOff>
    </xdr:to>
    <xdr:cxnSp macro="">
      <xdr:nvCxnSpPr>
        <xdr:cNvPr id="59" name="直線コネクタ 58"/>
        <xdr:cNvCxnSpPr/>
      </xdr:nvCxnSpPr>
      <xdr:spPr bwMode="auto">
        <a:xfrm flipV="1">
          <a:off x="2908300" y="3007258"/>
          <a:ext cx="698500" cy="1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127229</xdr:rowOff>
    </xdr:from>
    <xdr:to>
      <xdr:col>29</xdr:col>
      <xdr:colOff>177800</xdr:colOff>
      <xdr:row>17</xdr:row>
      <xdr:rowOff>57379</xdr:rowOff>
    </xdr:to>
    <xdr:sp macro="" textlink="">
      <xdr:nvSpPr>
        <xdr:cNvPr id="69" name="楕円 68"/>
        <xdr:cNvSpPr/>
      </xdr:nvSpPr>
      <xdr:spPr bwMode="auto">
        <a:xfrm>
          <a:off x="5600700" y="291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143756</xdr:rowOff>
    </xdr:from>
    <xdr:ext cx="762000" cy="259045"/>
    <xdr:sp macro="" textlink="">
      <xdr:nvSpPr>
        <xdr:cNvPr id="70" name="人口1人当たり決算額の推移該当値テキスト130"/>
        <xdr:cNvSpPr txBox="1"/>
      </xdr:nvSpPr>
      <xdr:spPr>
        <a:xfrm>
          <a:off x="5740400" y="27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135280</xdr:rowOff>
    </xdr:from>
    <xdr:to>
      <xdr:col>26</xdr:col>
      <xdr:colOff>101600</xdr:colOff>
      <xdr:row>17</xdr:row>
      <xdr:rowOff>65430</xdr:rowOff>
    </xdr:to>
    <xdr:sp macro="" textlink="">
      <xdr:nvSpPr>
        <xdr:cNvPr id="71" name="楕円 70"/>
        <xdr:cNvSpPr/>
      </xdr:nvSpPr>
      <xdr:spPr bwMode="auto">
        <a:xfrm>
          <a:off x="4953000" y="29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75607</xdr:rowOff>
    </xdr:from>
    <xdr:ext cx="736600" cy="259045"/>
    <xdr:sp macro="" textlink="">
      <xdr:nvSpPr>
        <xdr:cNvPr id="72" name="テキスト ボックス 71"/>
        <xdr:cNvSpPr txBox="1"/>
      </xdr:nvSpPr>
      <xdr:spPr>
        <a:xfrm>
          <a:off x="4622800" y="2694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157239</xdr:rowOff>
    </xdr:from>
    <xdr:to>
      <xdr:col>22</xdr:col>
      <xdr:colOff>165100</xdr:colOff>
      <xdr:row>17</xdr:row>
      <xdr:rowOff>87389</xdr:rowOff>
    </xdr:to>
    <xdr:sp macro="" textlink="">
      <xdr:nvSpPr>
        <xdr:cNvPr id="73" name="楕円 72"/>
        <xdr:cNvSpPr/>
      </xdr:nvSpPr>
      <xdr:spPr bwMode="auto">
        <a:xfrm>
          <a:off x="42545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97566</xdr:rowOff>
    </xdr:from>
    <xdr:ext cx="762000" cy="259045"/>
    <xdr:sp macro="" textlink="">
      <xdr:nvSpPr>
        <xdr:cNvPr id="74" name="テキスト ボックス 73"/>
        <xdr:cNvSpPr txBox="1"/>
      </xdr:nvSpPr>
      <xdr:spPr>
        <a:xfrm>
          <a:off x="3924300" y="27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165633</xdr:rowOff>
    </xdr:from>
    <xdr:to>
      <xdr:col>19</xdr:col>
      <xdr:colOff>38100</xdr:colOff>
      <xdr:row>17</xdr:row>
      <xdr:rowOff>95783</xdr:rowOff>
    </xdr:to>
    <xdr:sp macro="" textlink="">
      <xdr:nvSpPr>
        <xdr:cNvPr id="75" name="楕円 74"/>
        <xdr:cNvSpPr/>
      </xdr:nvSpPr>
      <xdr:spPr bwMode="auto">
        <a:xfrm>
          <a:off x="3556000" y="29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105960</xdr:rowOff>
    </xdr:from>
    <xdr:ext cx="762000" cy="259045"/>
    <xdr:sp macro="" textlink="">
      <xdr:nvSpPr>
        <xdr:cNvPr id="76" name="テキスト ボックス 75"/>
        <xdr:cNvSpPr txBox="1"/>
      </xdr:nvSpPr>
      <xdr:spPr>
        <a:xfrm>
          <a:off x="3225800" y="272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7163</xdr:rowOff>
    </xdr:from>
    <xdr:to>
      <xdr:col>15</xdr:col>
      <xdr:colOff>101600</xdr:colOff>
      <xdr:row>17</xdr:row>
      <xdr:rowOff>108763</xdr:rowOff>
    </xdr:to>
    <xdr:sp macro="" textlink="">
      <xdr:nvSpPr>
        <xdr:cNvPr id="77" name="楕円 76"/>
        <xdr:cNvSpPr/>
      </xdr:nvSpPr>
      <xdr:spPr bwMode="auto">
        <a:xfrm>
          <a:off x="28575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118940</xdr:rowOff>
    </xdr:from>
    <xdr:ext cx="762000" cy="259045"/>
    <xdr:sp macro="" textlink="">
      <xdr:nvSpPr>
        <xdr:cNvPr id="78" name="テキスト ボックス 77"/>
        <xdr:cNvSpPr txBox="1"/>
      </xdr:nvSpPr>
      <xdr:spPr>
        <a:xfrm>
          <a:off x="2527300" y="273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341271</xdr:rowOff>
    </xdr:from>
    <xdr:to>
      <xdr:col>29</xdr:col>
      <xdr:colOff>127000</xdr:colOff>
      <xdr:row>38</xdr:row>
      <xdr:rowOff>13371</xdr:rowOff>
    </xdr:to>
    <xdr:cxnSp macro="">
      <xdr:nvCxnSpPr>
        <xdr:cNvPr id="112" name="直線コネクタ 111"/>
        <xdr:cNvCxnSpPr/>
      </xdr:nvCxnSpPr>
      <xdr:spPr bwMode="auto">
        <a:xfrm>
          <a:off x="5003800" y="7465971"/>
          <a:ext cx="647700" cy="1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341271</xdr:rowOff>
    </xdr:from>
    <xdr:to>
      <xdr:col>26</xdr:col>
      <xdr:colOff>50800</xdr:colOff>
      <xdr:row>37</xdr:row>
      <xdr:rowOff>342353</xdr:rowOff>
    </xdr:to>
    <xdr:cxnSp macro="">
      <xdr:nvCxnSpPr>
        <xdr:cNvPr id="115" name="直線コネクタ 114"/>
        <xdr:cNvCxnSpPr/>
      </xdr:nvCxnSpPr>
      <xdr:spPr bwMode="auto">
        <a:xfrm flipV="1">
          <a:off x="4305300" y="7465971"/>
          <a:ext cx="698500" cy="1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317832</xdr:rowOff>
    </xdr:from>
    <xdr:to>
      <xdr:col>22</xdr:col>
      <xdr:colOff>114300</xdr:colOff>
      <xdr:row>37</xdr:row>
      <xdr:rowOff>342353</xdr:rowOff>
    </xdr:to>
    <xdr:cxnSp macro="">
      <xdr:nvCxnSpPr>
        <xdr:cNvPr id="118" name="直線コネクタ 117"/>
        <xdr:cNvCxnSpPr/>
      </xdr:nvCxnSpPr>
      <xdr:spPr bwMode="auto">
        <a:xfrm>
          <a:off x="3606800" y="7442532"/>
          <a:ext cx="6985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317832</xdr:rowOff>
    </xdr:from>
    <xdr:to>
      <xdr:col>18</xdr:col>
      <xdr:colOff>177800</xdr:colOff>
      <xdr:row>37</xdr:row>
      <xdr:rowOff>319656</xdr:rowOff>
    </xdr:to>
    <xdr:cxnSp macro="">
      <xdr:nvCxnSpPr>
        <xdr:cNvPr id="121" name="直線コネクタ 120"/>
        <xdr:cNvCxnSpPr/>
      </xdr:nvCxnSpPr>
      <xdr:spPr bwMode="auto">
        <a:xfrm flipV="1">
          <a:off x="2908300" y="7442532"/>
          <a:ext cx="698500" cy="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305471</xdr:rowOff>
    </xdr:from>
    <xdr:to>
      <xdr:col>29</xdr:col>
      <xdr:colOff>177800</xdr:colOff>
      <xdr:row>38</xdr:row>
      <xdr:rowOff>64171</xdr:rowOff>
    </xdr:to>
    <xdr:sp macro="" textlink="">
      <xdr:nvSpPr>
        <xdr:cNvPr id="131" name="楕円 130"/>
        <xdr:cNvSpPr/>
      </xdr:nvSpPr>
      <xdr:spPr bwMode="auto">
        <a:xfrm>
          <a:off x="56007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290471</xdr:rowOff>
    </xdr:from>
    <xdr:to>
      <xdr:col>26</xdr:col>
      <xdr:colOff>101600</xdr:colOff>
      <xdr:row>38</xdr:row>
      <xdr:rowOff>49171</xdr:rowOff>
    </xdr:to>
    <xdr:sp macro="" textlink="">
      <xdr:nvSpPr>
        <xdr:cNvPr id="133" name="楕円 132"/>
        <xdr:cNvSpPr/>
      </xdr:nvSpPr>
      <xdr:spPr bwMode="auto">
        <a:xfrm>
          <a:off x="4953000" y="74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33948</xdr:rowOff>
    </xdr:from>
    <xdr:ext cx="736600" cy="259045"/>
    <xdr:sp macro="" textlink="">
      <xdr:nvSpPr>
        <xdr:cNvPr id="134" name="テキスト ボックス 133"/>
        <xdr:cNvSpPr txBox="1"/>
      </xdr:nvSpPr>
      <xdr:spPr>
        <a:xfrm>
          <a:off x="4622800" y="750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291553</xdr:rowOff>
    </xdr:from>
    <xdr:to>
      <xdr:col>22</xdr:col>
      <xdr:colOff>165100</xdr:colOff>
      <xdr:row>38</xdr:row>
      <xdr:rowOff>50253</xdr:rowOff>
    </xdr:to>
    <xdr:sp macro="" textlink="">
      <xdr:nvSpPr>
        <xdr:cNvPr id="135" name="楕円 134"/>
        <xdr:cNvSpPr/>
      </xdr:nvSpPr>
      <xdr:spPr bwMode="auto">
        <a:xfrm>
          <a:off x="4254500" y="741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35030</xdr:rowOff>
    </xdr:from>
    <xdr:ext cx="762000" cy="259045"/>
    <xdr:sp macro="" textlink="">
      <xdr:nvSpPr>
        <xdr:cNvPr id="136" name="テキスト ボックス 135"/>
        <xdr:cNvSpPr txBox="1"/>
      </xdr:nvSpPr>
      <xdr:spPr>
        <a:xfrm>
          <a:off x="3924300" y="75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267032</xdr:rowOff>
    </xdr:from>
    <xdr:to>
      <xdr:col>19</xdr:col>
      <xdr:colOff>38100</xdr:colOff>
      <xdr:row>38</xdr:row>
      <xdr:rowOff>25732</xdr:rowOff>
    </xdr:to>
    <xdr:sp macro="" textlink="">
      <xdr:nvSpPr>
        <xdr:cNvPr id="137" name="楕円 136"/>
        <xdr:cNvSpPr/>
      </xdr:nvSpPr>
      <xdr:spPr bwMode="auto">
        <a:xfrm>
          <a:off x="35560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35909</xdr:rowOff>
    </xdr:from>
    <xdr:ext cx="762000" cy="259045"/>
    <xdr:sp macro="" textlink="">
      <xdr:nvSpPr>
        <xdr:cNvPr id="138" name="テキスト ボックス 137"/>
        <xdr:cNvSpPr txBox="1"/>
      </xdr:nvSpPr>
      <xdr:spPr>
        <a:xfrm>
          <a:off x="3225800" y="716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268856</xdr:rowOff>
    </xdr:from>
    <xdr:to>
      <xdr:col>15</xdr:col>
      <xdr:colOff>101600</xdr:colOff>
      <xdr:row>38</xdr:row>
      <xdr:rowOff>27556</xdr:rowOff>
    </xdr:to>
    <xdr:sp macro="" textlink="">
      <xdr:nvSpPr>
        <xdr:cNvPr id="139" name="楕円 138"/>
        <xdr:cNvSpPr/>
      </xdr:nvSpPr>
      <xdr:spPr bwMode="auto">
        <a:xfrm>
          <a:off x="2857500" y="73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37733</xdr:rowOff>
    </xdr:from>
    <xdr:ext cx="762000" cy="259045"/>
    <xdr:sp macro="" textlink="">
      <xdr:nvSpPr>
        <xdr:cNvPr id="140" name="テキスト ボックス 139"/>
        <xdr:cNvSpPr txBox="1"/>
      </xdr:nvSpPr>
      <xdr:spPr>
        <a:xfrm>
          <a:off x="2527300" y="71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7455</xdr:rowOff>
    </xdr:from>
    <xdr:to>
      <xdr:col>24</xdr:col>
      <xdr:colOff>63500</xdr:colOff>
      <xdr:row>34</xdr:row>
      <xdr:rowOff>9779</xdr:rowOff>
    </xdr:to>
    <xdr:cxnSp macro="">
      <xdr:nvCxnSpPr>
        <xdr:cNvPr id="61" name="直線コネクタ 60"/>
        <xdr:cNvCxnSpPr/>
      </xdr:nvCxnSpPr>
      <xdr:spPr>
        <a:xfrm flipV="1">
          <a:off x="3797300" y="5836755"/>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9779</xdr:rowOff>
    </xdr:from>
    <xdr:to>
      <xdr:col>19</xdr:col>
      <xdr:colOff>177800</xdr:colOff>
      <xdr:row>34</xdr:row>
      <xdr:rowOff>17691</xdr:rowOff>
    </xdr:to>
    <xdr:cxnSp macro="">
      <xdr:nvCxnSpPr>
        <xdr:cNvPr id="64" name="直線コネクタ 63"/>
        <xdr:cNvCxnSpPr/>
      </xdr:nvCxnSpPr>
      <xdr:spPr>
        <a:xfrm flipV="1">
          <a:off x="2908300" y="5839079"/>
          <a:ext cx="8890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17691</xdr:rowOff>
    </xdr:from>
    <xdr:to>
      <xdr:col>15</xdr:col>
      <xdr:colOff>50800</xdr:colOff>
      <xdr:row>34</xdr:row>
      <xdr:rowOff>24193</xdr:rowOff>
    </xdr:to>
    <xdr:cxnSp macro="">
      <xdr:nvCxnSpPr>
        <xdr:cNvPr id="67" name="直線コネクタ 66"/>
        <xdr:cNvCxnSpPr/>
      </xdr:nvCxnSpPr>
      <xdr:spPr>
        <a:xfrm flipV="1">
          <a:off x="2019300" y="5846991"/>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140551</xdr:rowOff>
    </xdr:from>
    <xdr:to>
      <xdr:col>10</xdr:col>
      <xdr:colOff>114300</xdr:colOff>
      <xdr:row>34</xdr:row>
      <xdr:rowOff>24193</xdr:rowOff>
    </xdr:to>
    <xdr:cxnSp macro="">
      <xdr:nvCxnSpPr>
        <xdr:cNvPr id="70" name="直線コネクタ 69"/>
        <xdr:cNvCxnSpPr/>
      </xdr:nvCxnSpPr>
      <xdr:spPr>
        <a:xfrm>
          <a:off x="1130300" y="5798401"/>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128105</xdr:rowOff>
    </xdr:from>
    <xdr:to>
      <xdr:col>24</xdr:col>
      <xdr:colOff>114300</xdr:colOff>
      <xdr:row>34</xdr:row>
      <xdr:rowOff>58255</xdr:rowOff>
    </xdr:to>
    <xdr:sp macro="" textlink="">
      <xdr:nvSpPr>
        <xdr:cNvPr id="80" name="楕円 79"/>
        <xdr:cNvSpPr/>
      </xdr:nvSpPr>
      <xdr:spPr>
        <a:xfrm>
          <a:off x="4584700" y="57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150982</xdr:rowOff>
    </xdr:from>
    <xdr:ext cx="599010" cy="259045"/>
    <xdr:sp macro="" textlink="">
      <xdr:nvSpPr>
        <xdr:cNvPr id="81" name="人件費該当値テキスト"/>
        <xdr:cNvSpPr txBox="1"/>
      </xdr:nvSpPr>
      <xdr:spPr>
        <a:xfrm>
          <a:off x="4686300" y="563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130429</xdr:rowOff>
    </xdr:from>
    <xdr:to>
      <xdr:col>20</xdr:col>
      <xdr:colOff>38100</xdr:colOff>
      <xdr:row>34</xdr:row>
      <xdr:rowOff>60579</xdr:rowOff>
    </xdr:to>
    <xdr:sp macro="" textlink="">
      <xdr:nvSpPr>
        <xdr:cNvPr id="82" name="楕円 81"/>
        <xdr:cNvSpPr/>
      </xdr:nvSpPr>
      <xdr:spPr>
        <a:xfrm>
          <a:off x="37465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77106</xdr:rowOff>
    </xdr:from>
    <xdr:ext cx="599010" cy="259045"/>
    <xdr:sp macro="" textlink="">
      <xdr:nvSpPr>
        <xdr:cNvPr id="83" name="テキスト ボックス 82"/>
        <xdr:cNvSpPr txBox="1"/>
      </xdr:nvSpPr>
      <xdr:spPr>
        <a:xfrm>
          <a:off x="3497795" y="556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138341</xdr:rowOff>
    </xdr:from>
    <xdr:to>
      <xdr:col>15</xdr:col>
      <xdr:colOff>101600</xdr:colOff>
      <xdr:row>34</xdr:row>
      <xdr:rowOff>68491</xdr:rowOff>
    </xdr:to>
    <xdr:sp macro="" textlink="">
      <xdr:nvSpPr>
        <xdr:cNvPr id="84" name="楕円 83"/>
        <xdr:cNvSpPr/>
      </xdr:nvSpPr>
      <xdr:spPr>
        <a:xfrm>
          <a:off x="2857500" y="57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85018</xdr:rowOff>
    </xdr:from>
    <xdr:ext cx="534377" cy="259045"/>
    <xdr:sp macro="" textlink="">
      <xdr:nvSpPr>
        <xdr:cNvPr id="85" name="テキスト ボックス 84"/>
        <xdr:cNvSpPr txBox="1"/>
      </xdr:nvSpPr>
      <xdr:spPr>
        <a:xfrm>
          <a:off x="2641111" y="55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144843</xdr:rowOff>
    </xdr:from>
    <xdr:to>
      <xdr:col>10</xdr:col>
      <xdr:colOff>165100</xdr:colOff>
      <xdr:row>34</xdr:row>
      <xdr:rowOff>74993</xdr:rowOff>
    </xdr:to>
    <xdr:sp macro="" textlink="">
      <xdr:nvSpPr>
        <xdr:cNvPr id="86" name="楕円 85"/>
        <xdr:cNvSpPr/>
      </xdr:nvSpPr>
      <xdr:spPr>
        <a:xfrm>
          <a:off x="1968500" y="58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91520</xdr:rowOff>
    </xdr:from>
    <xdr:ext cx="534377" cy="259045"/>
    <xdr:sp macro="" textlink="">
      <xdr:nvSpPr>
        <xdr:cNvPr id="87" name="テキスト ボックス 86"/>
        <xdr:cNvSpPr txBox="1"/>
      </xdr:nvSpPr>
      <xdr:spPr>
        <a:xfrm>
          <a:off x="1752111" y="55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89751</xdr:rowOff>
    </xdr:from>
    <xdr:to>
      <xdr:col>6</xdr:col>
      <xdr:colOff>38100</xdr:colOff>
      <xdr:row>34</xdr:row>
      <xdr:rowOff>19901</xdr:rowOff>
    </xdr:to>
    <xdr:sp macro="" textlink="">
      <xdr:nvSpPr>
        <xdr:cNvPr id="88" name="楕円 87"/>
        <xdr:cNvSpPr/>
      </xdr:nvSpPr>
      <xdr:spPr>
        <a:xfrm>
          <a:off x="1079500" y="5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36428</xdr:rowOff>
    </xdr:from>
    <xdr:ext cx="599010" cy="259045"/>
    <xdr:sp macro="" textlink="">
      <xdr:nvSpPr>
        <xdr:cNvPr id="89" name="テキスト ボックス 88"/>
        <xdr:cNvSpPr txBox="1"/>
      </xdr:nvSpPr>
      <xdr:spPr>
        <a:xfrm>
          <a:off x="830795" y="5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23092</xdr:rowOff>
    </xdr:from>
    <xdr:to>
      <xdr:col>24</xdr:col>
      <xdr:colOff>63500</xdr:colOff>
      <xdr:row>56</xdr:row>
      <xdr:rowOff>96582</xdr:rowOff>
    </xdr:to>
    <xdr:cxnSp macro="">
      <xdr:nvCxnSpPr>
        <xdr:cNvPr id="121" name="直線コネクタ 120"/>
        <xdr:cNvCxnSpPr/>
      </xdr:nvCxnSpPr>
      <xdr:spPr>
        <a:xfrm>
          <a:off x="3797300" y="9624292"/>
          <a:ext cx="838200" cy="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23092</xdr:rowOff>
    </xdr:from>
    <xdr:to>
      <xdr:col>19</xdr:col>
      <xdr:colOff>177800</xdr:colOff>
      <xdr:row>56</xdr:row>
      <xdr:rowOff>62847</xdr:rowOff>
    </xdr:to>
    <xdr:cxnSp macro="">
      <xdr:nvCxnSpPr>
        <xdr:cNvPr id="124" name="直線コネクタ 123"/>
        <xdr:cNvCxnSpPr/>
      </xdr:nvCxnSpPr>
      <xdr:spPr>
        <a:xfrm flipV="1">
          <a:off x="2908300" y="9624292"/>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62847</xdr:rowOff>
    </xdr:from>
    <xdr:to>
      <xdr:col>15</xdr:col>
      <xdr:colOff>50800</xdr:colOff>
      <xdr:row>56</xdr:row>
      <xdr:rowOff>137272</xdr:rowOff>
    </xdr:to>
    <xdr:cxnSp macro="">
      <xdr:nvCxnSpPr>
        <xdr:cNvPr id="127" name="直線コネクタ 126"/>
        <xdr:cNvCxnSpPr/>
      </xdr:nvCxnSpPr>
      <xdr:spPr>
        <a:xfrm flipV="1">
          <a:off x="2019300" y="9664047"/>
          <a:ext cx="8890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137272</xdr:rowOff>
    </xdr:from>
    <xdr:to>
      <xdr:col>10</xdr:col>
      <xdr:colOff>114300</xdr:colOff>
      <xdr:row>56</xdr:row>
      <xdr:rowOff>146797</xdr:rowOff>
    </xdr:to>
    <xdr:cxnSp macro="">
      <xdr:nvCxnSpPr>
        <xdr:cNvPr id="130" name="直線コネクタ 129"/>
        <xdr:cNvCxnSpPr/>
      </xdr:nvCxnSpPr>
      <xdr:spPr>
        <a:xfrm flipV="1">
          <a:off x="1130300" y="973847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45782</xdr:rowOff>
    </xdr:from>
    <xdr:to>
      <xdr:col>24</xdr:col>
      <xdr:colOff>114300</xdr:colOff>
      <xdr:row>56</xdr:row>
      <xdr:rowOff>147382</xdr:rowOff>
    </xdr:to>
    <xdr:sp macro="" textlink="">
      <xdr:nvSpPr>
        <xdr:cNvPr id="140" name="楕円 139"/>
        <xdr:cNvSpPr/>
      </xdr:nvSpPr>
      <xdr:spPr>
        <a:xfrm>
          <a:off x="4584700" y="96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24209</xdr:rowOff>
    </xdr:from>
    <xdr:ext cx="534377" cy="259045"/>
    <xdr:sp macro="" textlink="">
      <xdr:nvSpPr>
        <xdr:cNvPr id="141" name="物件費該当値テキスト"/>
        <xdr:cNvSpPr txBox="1"/>
      </xdr:nvSpPr>
      <xdr:spPr>
        <a:xfrm>
          <a:off x="4686300" y="962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143742</xdr:rowOff>
    </xdr:from>
    <xdr:to>
      <xdr:col>20</xdr:col>
      <xdr:colOff>38100</xdr:colOff>
      <xdr:row>56</xdr:row>
      <xdr:rowOff>73892</xdr:rowOff>
    </xdr:to>
    <xdr:sp macro="" textlink="">
      <xdr:nvSpPr>
        <xdr:cNvPr id="142" name="楕円 141"/>
        <xdr:cNvSpPr/>
      </xdr:nvSpPr>
      <xdr:spPr>
        <a:xfrm>
          <a:off x="3746500" y="95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90419</xdr:rowOff>
    </xdr:from>
    <xdr:ext cx="534377" cy="259045"/>
    <xdr:sp macro="" textlink="">
      <xdr:nvSpPr>
        <xdr:cNvPr id="143" name="テキスト ボックス 142"/>
        <xdr:cNvSpPr txBox="1"/>
      </xdr:nvSpPr>
      <xdr:spPr>
        <a:xfrm>
          <a:off x="3530111" y="93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12047</xdr:rowOff>
    </xdr:from>
    <xdr:to>
      <xdr:col>15</xdr:col>
      <xdr:colOff>101600</xdr:colOff>
      <xdr:row>56</xdr:row>
      <xdr:rowOff>113647</xdr:rowOff>
    </xdr:to>
    <xdr:sp macro="" textlink="">
      <xdr:nvSpPr>
        <xdr:cNvPr id="144" name="楕円 143"/>
        <xdr:cNvSpPr/>
      </xdr:nvSpPr>
      <xdr:spPr>
        <a:xfrm>
          <a:off x="2857500" y="96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130174</xdr:rowOff>
    </xdr:from>
    <xdr:ext cx="534377" cy="259045"/>
    <xdr:sp macro="" textlink="">
      <xdr:nvSpPr>
        <xdr:cNvPr id="145" name="テキスト ボックス 144"/>
        <xdr:cNvSpPr txBox="1"/>
      </xdr:nvSpPr>
      <xdr:spPr>
        <a:xfrm>
          <a:off x="2641111" y="938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86472</xdr:rowOff>
    </xdr:from>
    <xdr:to>
      <xdr:col>10</xdr:col>
      <xdr:colOff>165100</xdr:colOff>
      <xdr:row>57</xdr:row>
      <xdr:rowOff>16622</xdr:rowOff>
    </xdr:to>
    <xdr:sp macro="" textlink="">
      <xdr:nvSpPr>
        <xdr:cNvPr id="146" name="楕円 145"/>
        <xdr:cNvSpPr/>
      </xdr:nvSpPr>
      <xdr:spPr>
        <a:xfrm>
          <a:off x="1968500" y="96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33149</xdr:rowOff>
    </xdr:from>
    <xdr:ext cx="534377" cy="259045"/>
    <xdr:sp macro="" textlink="">
      <xdr:nvSpPr>
        <xdr:cNvPr id="147" name="テキスト ボックス 146"/>
        <xdr:cNvSpPr txBox="1"/>
      </xdr:nvSpPr>
      <xdr:spPr>
        <a:xfrm>
          <a:off x="1752111" y="94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95997</xdr:rowOff>
    </xdr:from>
    <xdr:to>
      <xdr:col>6</xdr:col>
      <xdr:colOff>38100</xdr:colOff>
      <xdr:row>57</xdr:row>
      <xdr:rowOff>26147</xdr:rowOff>
    </xdr:to>
    <xdr:sp macro="" textlink="">
      <xdr:nvSpPr>
        <xdr:cNvPr id="148" name="楕円 147"/>
        <xdr:cNvSpPr/>
      </xdr:nvSpPr>
      <xdr:spPr>
        <a:xfrm>
          <a:off x="1079500" y="969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42674</xdr:rowOff>
    </xdr:from>
    <xdr:ext cx="534377" cy="259045"/>
    <xdr:sp macro="" textlink="">
      <xdr:nvSpPr>
        <xdr:cNvPr id="149" name="テキスト ボックス 148"/>
        <xdr:cNvSpPr txBox="1"/>
      </xdr:nvSpPr>
      <xdr:spPr>
        <a:xfrm>
          <a:off x="863111" y="94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155794</xdr:rowOff>
    </xdr:from>
    <xdr:to>
      <xdr:col>24</xdr:col>
      <xdr:colOff>63500</xdr:colOff>
      <xdr:row>78</xdr:row>
      <xdr:rowOff>8826</xdr:rowOff>
    </xdr:to>
    <xdr:cxnSp macro="">
      <xdr:nvCxnSpPr>
        <xdr:cNvPr id="176" name="直線コネクタ 175"/>
        <xdr:cNvCxnSpPr/>
      </xdr:nvCxnSpPr>
      <xdr:spPr>
        <a:xfrm flipV="1">
          <a:off x="3797300" y="13357444"/>
          <a:ext cx="8382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8826</xdr:rowOff>
    </xdr:from>
    <xdr:to>
      <xdr:col>19</xdr:col>
      <xdr:colOff>177800</xdr:colOff>
      <xdr:row>78</xdr:row>
      <xdr:rowOff>16873</xdr:rowOff>
    </xdr:to>
    <xdr:cxnSp macro="">
      <xdr:nvCxnSpPr>
        <xdr:cNvPr id="179" name="直線コネクタ 178"/>
        <xdr:cNvCxnSpPr/>
      </xdr:nvCxnSpPr>
      <xdr:spPr>
        <a:xfrm flipV="1">
          <a:off x="2908300" y="13381926"/>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14221</xdr:rowOff>
    </xdr:from>
    <xdr:to>
      <xdr:col>15</xdr:col>
      <xdr:colOff>50800</xdr:colOff>
      <xdr:row>78</xdr:row>
      <xdr:rowOff>16873</xdr:rowOff>
    </xdr:to>
    <xdr:cxnSp macro="">
      <xdr:nvCxnSpPr>
        <xdr:cNvPr id="182" name="直線コネクタ 181"/>
        <xdr:cNvCxnSpPr/>
      </xdr:nvCxnSpPr>
      <xdr:spPr>
        <a:xfrm>
          <a:off x="2019300" y="13387321"/>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14221</xdr:rowOff>
    </xdr:from>
    <xdr:to>
      <xdr:col>10</xdr:col>
      <xdr:colOff>114300</xdr:colOff>
      <xdr:row>78</xdr:row>
      <xdr:rowOff>21651</xdr:rowOff>
    </xdr:to>
    <xdr:cxnSp macro="">
      <xdr:nvCxnSpPr>
        <xdr:cNvPr id="185" name="直線コネクタ 184"/>
        <xdr:cNvCxnSpPr/>
      </xdr:nvCxnSpPr>
      <xdr:spPr>
        <a:xfrm flipV="1">
          <a:off x="1130300" y="1338732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104994</xdr:rowOff>
    </xdr:from>
    <xdr:to>
      <xdr:col>24</xdr:col>
      <xdr:colOff>114300</xdr:colOff>
      <xdr:row>78</xdr:row>
      <xdr:rowOff>35144</xdr:rowOff>
    </xdr:to>
    <xdr:sp macro="" textlink="">
      <xdr:nvSpPr>
        <xdr:cNvPr id="195" name="楕円 194"/>
        <xdr:cNvSpPr/>
      </xdr:nvSpPr>
      <xdr:spPr>
        <a:xfrm>
          <a:off x="45847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83421</xdr:rowOff>
    </xdr:from>
    <xdr:ext cx="469744" cy="259045"/>
    <xdr:sp macro="" textlink="">
      <xdr:nvSpPr>
        <xdr:cNvPr id="196" name="維持補修費該当値テキスト"/>
        <xdr:cNvSpPr txBox="1"/>
      </xdr:nvSpPr>
      <xdr:spPr>
        <a:xfrm>
          <a:off x="4686300" y="1328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129476</xdr:rowOff>
    </xdr:from>
    <xdr:to>
      <xdr:col>20</xdr:col>
      <xdr:colOff>38100</xdr:colOff>
      <xdr:row>78</xdr:row>
      <xdr:rowOff>59626</xdr:rowOff>
    </xdr:to>
    <xdr:sp macro="" textlink="">
      <xdr:nvSpPr>
        <xdr:cNvPr id="197" name="楕円 196"/>
        <xdr:cNvSpPr/>
      </xdr:nvSpPr>
      <xdr:spPr>
        <a:xfrm>
          <a:off x="3746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50753</xdr:rowOff>
    </xdr:from>
    <xdr:ext cx="469744" cy="259045"/>
    <xdr:sp macro="" textlink="">
      <xdr:nvSpPr>
        <xdr:cNvPr id="198" name="テキスト ボックス 197"/>
        <xdr:cNvSpPr txBox="1"/>
      </xdr:nvSpPr>
      <xdr:spPr>
        <a:xfrm>
          <a:off x="3562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137523</xdr:rowOff>
    </xdr:from>
    <xdr:to>
      <xdr:col>15</xdr:col>
      <xdr:colOff>101600</xdr:colOff>
      <xdr:row>78</xdr:row>
      <xdr:rowOff>67673</xdr:rowOff>
    </xdr:to>
    <xdr:sp macro="" textlink="">
      <xdr:nvSpPr>
        <xdr:cNvPr id="199" name="楕円 198"/>
        <xdr:cNvSpPr/>
      </xdr:nvSpPr>
      <xdr:spPr>
        <a:xfrm>
          <a:off x="2857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58800</xdr:rowOff>
    </xdr:from>
    <xdr:ext cx="469744" cy="259045"/>
    <xdr:sp macro="" textlink="">
      <xdr:nvSpPr>
        <xdr:cNvPr id="200" name="テキスト ボックス 199"/>
        <xdr:cNvSpPr txBox="1"/>
      </xdr:nvSpPr>
      <xdr:spPr>
        <a:xfrm>
          <a:off x="2673428" y="1343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134871</xdr:rowOff>
    </xdr:from>
    <xdr:to>
      <xdr:col>10</xdr:col>
      <xdr:colOff>165100</xdr:colOff>
      <xdr:row>78</xdr:row>
      <xdr:rowOff>65021</xdr:rowOff>
    </xdr:to>
    <xdr:sp macro="" textlink="">
      <xdr:nvSpPr>
        <xdr:cNvPr id="201" name="楕円 200"/>
        <xdr:cNvSpPr/>
      </xdr:nvSpPr>
      <xdr:spPr>
        <a:xfrm>
          <a:off x="1968500" y="133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56148</xdr:rowOff>
    </xdr:from>
    <xdr:ext cx="469744" cy="259045"/>
    <xdr:sp macro="" textlink="">
      <xdr:nvSpPr>
        <xdr:cNvPr id="202" name="テキスト ボックス 201"/>
        <xdr:cNvSpPr txBox="1"/>
      </xdr:nvSpPr>
      <xdr:spPr>
        <a:xfrm>
          <a:off x="1784428"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142301</xdr:rowOff>
    </xdr:from>
    <xdr:to>
      <xdr:col>6</xdr:col>
      <xdr:colOff>38100</xdr:colOff>
      <xdr:row>78</xdr:row>
      <xdr:rowOff>72451</xdr:rowOff>
    </xdr:to>
    <xdr:sp macro="" textlink="">
      <xdr:nvSpPr>
        <xdr:cNvPr id="203" name="楕円 202"/>
        <xdr:cNvSpPr/>
      </xdr:nvSpPr>
      <xdr:spPr>
        <a:xfrm>
          <a:off x="1079500" y="13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63578</xdr:rowOff>
    </xdr:from>
    <xdr:ext cx="469744" cy="259045"/>
    <xdr:sp macro="" textlink="">
      <xdr:nvSpPr>
        <xdr:cNvPr id="204" name="テキスト ボックス 203"/>
        <xdr:cNvSpPr txBox="1"/>
      </xdr:nvSpPr>
      <xdr:spPr>
        <a:xfrm>
          <a:off x="895428" y="1343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170002</xdr:rowOff>
    </xdr:from>
    <xdr:to>
      <xdr:col>24</xdr:col>
      <xdr:colOff>63500</xdr:colOff>
      <xdr:row>97</xdr:row>
      <xdr:rowOff>66230</xdr:rowOff>
    </xdr:to>
    <xdr:cxnSp macro="">
      <xdr:nvCxnSpPr>
        <xdr:cNvPr id="234" name="直線コネクタ 233"/>
        <xdr:cNvCxnSpPr/>
      </xdr:nvCxnSpPr>
      <xdr:spPr>
        <a:xfrm>
          <a:off x="3797300" y="16629202"/>
          <a:ext cx="838200" cy="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162713</xdr:rowOff>
    </xdr:from>
    <xdr:to>
      <xdr:col>19</xdr:col>
      <xdr:colOff>177800</xdr:colOff>
      <xdr:row>96</xdr:row>
      <xdr:rowOff>170002</xdr:rowOff>
    </xdr:to>
    <xdr:cxnSp macro="">
      <xdr:nvCxnSpPr>
        <xdr:cNvPr id="237" name="直線コネクタ 236"/>
        <xdr:cNvCxnSpPr/>
      </xdr:nvCxnSpPr>
      <xdr:spPr>
        <a:xfrm>
          <a:off x="2908300" y="16621913"/>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162713</xdr:rowOff>
    </xdr:from>
    <xdr:to>
      <xdr:col>15</xdr:col>
      <xdr:colOff>50800</xdr:colOff>
      <xdr:row>97</xdr:row>
      <xdr:rowOff>61176</xdr:rowOff>
    </xdr:to>
    <xdr:cxnSp macro="">
      <xdr:nvCxnSpPr>
        <xdr:cNvPr id="240" name="直線コネクタ 239"/>
        <xdr:cNvCxnSpPr/>
      </xdr:nvCxnSpPr>
      <xdr:spPr>
        <a:xfrm flipV="1">
          <a:off x="2019300" y="1662191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61176</xdr:rowOff>
    </xdr:from>
    <xdr:to>
      <xdr:col>10</xdr:col>
      <xdr:colOff>114300</xdr:colOff>
      <xdr:row>97</xdr:row>
      <xdr:rowOff>105600</xdr:rowOff>
    </xdr:to>
    <xdr:cxnSp macro="">
      <xdr:nvCxnSpPr>
        <xdr:cNvPr id="243" name="直線コネクタ 242"/>
        <xdr:cNvCxnSpPr/>
      </xdr:nvCxnSpPr>
      <xdr:spPr>
        <a:xfrm flipV="1">
          <a:off x="1130300" y="16691826"/>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15430</xdr:rowOff>
    </xdr:from>
    <xdr:to>
      <xdr:col>24</xdr:col>
      <xdr:colOff>114300</xdr:colOff>
      <xdr:row>97</xdr:row>
      <xdr:rowOff>117030</xdr:rowOff>
    </xdr:to>
    <xdr:sp macro="" textlink="">
      <xdr:nvSpPr>
        <xdr:cNvPr id="253" name="楕円 252"/>
        <xdr:cNvSpPr/>
      </xdr:nvSpPr>
      <xdr:spPr>
        <a:xfrm>
          <a:off x="45847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165307</xdr:rowOff>
    </xdr:from>
    <xdr:ext cx="534377" cy="259045"/>
    <xdr:sp macro="" textlink="">
      <xdr:nvSpPr>
        <xdr:cNvPr id="254" name="扶助費該当値テキスト"/>
        <xdr:cNvSpPr txBox="1"/>
      </xdr:nvSpPr>
      <xdr:spPr>
        <a:xfrm>
          <a:off x="4686300" y="1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119202</xdr:rowOff>
    </xdr:from>
    <xdr:to>
      <xdr:col>20</xdr:col>
      <xdr:colOff>38100</xdr:colOff>
      <xdr:row>97</xdr:row>
      <xdr:rowOff>49352</xdr:rowOff>
    </xdr:to>
    <xdr:sp macro="" textlink="">
      <xdr:nvSpPr>
        <xdr:cNvPr id="255" name="楕円 254"/>
        <xdr:cNvSpPr/>
      </xdr:nvSpPr>
      <xdr:spPr>
        <a:xfrm>
          <a:off x="3746500" y="16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40479</xdr:rowOff>
    </xdr:from>
    <xdr:ext cx="534377" cy="259045"/>
    <xdr:sp macro="" textlink="">
      <xdr:nvSpPr>
        <xdr:cNvPr id="256" name="テキスト ボックス 255"/>
        <xdr:cNvSpPr txBox="1"/>
      </xdr:nvSpPr>
      <xdr:spPr>
        <a:xfrm>
          <a:off x="3530111"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111913</xdr:rowOff>
    </xdr:from>
    <xdr:to>
      <xdr:col>15</xdr:col>
      <xdr:colOff>101600</xdr:colOff>
      <xdr:row>97</xdr:row>
      <xdr:rowOff>42063</xdr:rowOff>
    </xdr:to>
    <xdr:sp macro="" textlink="">
      <xdr:nvSpPr>
        <xdr:cNvPr id="257" name="楕円 256"/>
        <xdr:cNvSpPr/>
      </xdr:nvSpPr>
      <xdr:spPr>
        <a:xfrm>
          <a:off x="2857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33190</xdr:rowOff>
    </xdr:from>
    <xdr:ext cx="534377" cy="259045"/>
    <xdr:sp macro="" textlink="">
      <xdr:nvSpPr>
        <xdr:cNvPr id="258" name="テキスト ボックス 257"/>
        <xdr:cNvSpPr txBox="1"/>
      </xdr:nvSpPr>
      <xdr:spPr>
        <a:xfrm>
          <a:off x="2641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10376</xdr:rowOff>
    </xdr:from>
    <xdr:to>
      <xdr:col>10</xdr:col>
      <xdr:colOff>165100</xdr:colOff>
      <xdr:row>97</xdr:row>
      <xdr:rowOff>111976</xdr:rowOff>
    </xdr:to>
    <xdr:sp macro="" textlink="">
      <xdr:nvSpPr>
        <xdr:cNvPr id="259" name="楕円 258"/>
        <xdr:cNvSpPr/>
      </xdr:nvSpPr>
      <xdr:spPr>
        <a:xfrm>
          <a:off x="1968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103103</xdr:rowOff>
    </xdr:from>
    <xdr:ext cx="534377" cy="259045"/>
    <xdr:sp macro="" textlink="">
      <xdr:nvSpPr>
        <xdr:cNvPr id="260" name="テキスト ボックス 259"/>
        <xdr:cNvSpPr txBox="1"/>
      </xdr:nvSpPr>
      <xdr:spPr>
        <a:xfrm>
          <a:off x="1752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54800</xdr:rowOff>
    </xdr:from>
    <xdr:to>
      <xdr:col>6</xdr:col>
      <xdr:colOff>38100</xdr:colOff>
      <xdr:row>97</xdr:row>
      <xdr:rowOff>156400</xdr:rowOff>
    </xdr:to>
    <xdr:sp macro="" textlink="">
      <xdr:nvSpPr>
        <xdr:cNvPr id="261" name="楕円 260"/>
        <xdr:cNvSpPr/>
      </xdr:nvSpPr>
      <xdr:spPr>
        <a:xfrm>
          <a:off x="1079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147527</xdr:rowOff>
    </xdr:from>
    <xdr:ext cx="534377" cy="259045"/>
    <xdr:sp macro="" textlink="">
      <xdr:nvSpPr>
        <xdr:cNvPr id="262" name="テキスト ボックス 261"/>
        <xdr:cNvSpPr txBox="1"/>
      </xdr:nvSpPr>
      <xdr:spPr>
        <a:xfrm>
          <a:off x="863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69131</xdr:rowOff>
    </xdr:from>
    <xdr:to>
      <xdr:col>55</xdr:col>
      <xdr:colOff>0</xdr:colOff>
      <xdr:row>36</xdr:row>
      <xdr:rowOff>83884</xdr:rowOff>
    </xdr:to>
    <xdr:cxnSp macro="">
      <xdr:nvCxnSpPr>
        <xdr:cNvPr id="291" name="直線コネクタ 290"/>
        <xdr:cNvCxnSpPr/>
      </xdr:nvCxnSpPr>
      <xdr:spPr>
        <a:xfrm>
          <a:off x="9639300" y="6241331"/>
          <a:ext cx="838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69131</xdr:rowOff>
    </xdr:from>
    <xdr:to>
      <xdr:col>50</xdr:col>
      <xdr:colOff>114300</xdr:colOff>
      <xdr:row>36</xdr:row>
      <xdr:rowOff>73779</xdr:rowOff>
    </xdr:to>
    <xdr:cxnSp macro="">
      <xdr:nvCxnSpPr>
        <xdr:cNvPr id="294" name="直線コネクタ 293"/>
        <xdr:cNvCxnSpPr/>
      </xdr:nvCxnSpPr>
      <xdr:spPr>
        <a:xfrm flipV="1">
          <a:off x="8750300" y="624133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73779</xdr:rowOff>
    </xdr:from>
    <xdr:to>
      <xdr:col>45</xdr:col>
      <xdr:colOff>177800</xdr:colOff>
      <xdr:row>36</xdr:row>
      <xdr:rowOff>164122</xdr:rowOff>
    </xdr:to>
    <xdr:cxnSp macro="">
      <xdr:nvCxnSpPr>
        <xdr:cNvPr id="297" name="直線コネクタ 296"/>
        <xdr:cNvCxnSpPr/>
      </xdr:nvCxnSpPr>
      <xdr:spPr>
        <a:xfrm flipV="1">
          <a:off x="7861300" y="6245979"/>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77346</xdr:rowOff>
    </xdr:from>
    <xdr:to>
      <xdr:col>41</xdr:col>
      <xdr:colOff>50800</xdr:colOff>
      <xdr:row>36</xdr:row>
      <xdr:rowOff>164122</xdr:rowOff>
    </xdr:to>
    <xdr:cxnSp macro="">
      <xdr:nvCxnSpPr>
        <xdr:cNvPr id="300" name="直線コネクタ 299"/>
        <xdr:cNvCxnSpPr/>
      </xdr:nvCxnSpPr>
      <xdr:spPr>
        <a:xfrm>
          <a:off x="6972300" y="6249546"/>
          <a:ext cx="889000" cy="8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33084</xdr:rowOff>
    </xdr:from>
    <xdr:to>
      <xdr:col>55</xdr:col>
      <xdr:colOff>50800</xdr:colOff>
      <xdr:row>36</xdr:row>
      <xdr:rowOff>134684</xdr:rowOff>
    </xdr:to>
    <xdr:sp macro="" textlink="">
      <xdr:nvSpPr>
        <xdr:cNvPr id="310" name="楕円 309"/>
        <xdr:cNvSpPr/>
      </xdr:nvSpPr>
      <xdr:spPr>
        <a:xfrm>
          <a:off x="104267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11511</xdr:rowOff>
    </xdr:from>
    <xdr:ext cx="534377" cy="259045"/>
    <xdr:sp macro="" textlink="">
      <xdr:nvSpPr>
        <xdr:cNvPr id="311" name="補助費等該当値テキスト"/>
        <xdr:cNvSpPr txBox="1"/>
      </xdr:nvSpPr>
      <xdr:spPr>
        <a:xfrm>
          <a:off x="10528300" y="61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18331</xdr:rowOff>
    </xdr:from>
    <xdr:to>
      <xdr:col>50</xdr:col>
      <xdr:colOff>165100</xdr:colOff>
      <xdr:row>36</xdr:row>
      <xdr:rowOff>119931</xdr:rowOff>
    </xdr:to>
    <xdr:sp macro="" textlink="">
      <xdr:nvSpPr>
        <xdr:cNvPr id="312" name="楕円 311"/>
        <xdr:cNvSpPr/>
      </xdr:nvSpPr>
      <xdr:spPr>
        <a:xfrm>
          <a:off x="9588500" y="61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111058</xdr:rowOff>
    </xdr:from>
    <xdr:ext cx="534377" cy="259045"/>
    <xdr:sp macro="" textlink="">
      <xdr:nvSpPr>
        <xdr:cNvPr id="313" name="テキスト ボックス 312"/>
        <xdr:cNvSpPr txBox="1"/>
      </xdr:nvSpPr>
      <xdr:spPr>
        <a:xfrm>
          <a:off x="9372111" y="62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22979</xdr:rowOff>
    </xdr:from>
    <xdr:to>
      <xdr:col>46</xdr:col>
      <xdr:colOff>38100</xdr:colOff>
      <xdr:row>36</xdr:row>
      <xdr:rowOff>124579</xdr:rowOff>
    </xdr:to>
    <xdr:sp macro="" textlink="">
      <xdr:nvSpPr>
        <xdr:cNvPr id="314" name="楕円 313"/>
        <xdr:cNvSpPr/>
      </xdr:nvSpPr>
      <xdr:spPr>
        <a:xfrm>
          <a:off x="8699500" y="61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115706</xdr:rowOff>
    </xdr:from>
    <xdr:ext cx="534377" cy="259045"/>
    <xdr:sp macro="" textlink="">
      <xdr:nvSpPr>
        <xdr:cNvPr id="315" name="テキスト ボックス 314"/>
        <xdr:cNvSpPr txBox="1"/>
      </xdr:nvSpPr>
      <xdr:spPr>
        <a:xfrm>
          <a:off x="8483111" y="62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113322</xdr:rowOff>
    </xdr:from>
    <xdr:to>
      <xdr:col>41</xdr:col>
      <xdr:colOff>101600</xdr:colOff>
      <xdr:row>37</xdr:row>
      <xdr:rowOff>43472</xdr:rowOff>
    </xdr:to>
    <xdr:sp macro="" textlink="">
      <xdr:nvSpPr>
        <xdr:cNvPr id="316" name="楕円 315"/>
        <xdr:cNvSpPr/>
      </xdr:nvSpPr>
      <xdr:spPr>
        <a:xfrm>
          <a:off x="7810500" y="62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34599</xdr:rowOff>
    </xdr:from>
    <xdr:ext cx="534377" cy="259045"/>
    <xdr:sp macro="" textlink="">
      <xdr:nvSpPr>
        <xdr:cNvPr id="317" name="テキスト ボックス 316"/>
        <xdr:cNvSpPr txBox="1"/>
      </xdr:nvSpPr>
      <xdr:spPr>
        <a:xfrm>
          <a:off x="7594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26546</xdr:rowOff>
    </xdr:from>
    <xdr:to>
      <xdr:col>36</xdr:col>
      <xdr:colOff>165100</xdr:colOff>
      <xdr:row>36</xdr:row>
      <xdr:rowOff>128146</xdr:rowOff>
    </xdr:to>
    <xdr:sp macro="" textlink="">
      <xdr:nvSpPr>
        <xdr:cNvPr id="318" name="楕円 317"/>
        <xdr:cNvSpPr/>
      </xdr:nvSpPr>
      <xdr:spPr>
        <a:xfrm>
          <a:off x="6921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144673</xdr:rowOff>
    </xdr:from>
    <xdr:ext cx="534377" cy="259045"/>
    <xdr:sp macro="" textlink="">
      <xdr:nvSpPr>
        <xdr:cNvPr id="319" name="テキスト ボックス 318"/>
        <xdr:cNvSpPr txBox="1"/>
      </xdr:nvSpPr>
      <xdr:spPr>
        <a:xfrm>
          <a:off x="6705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33451</xdr:rowOff>
    </xdr:from>
    <xdr:to>
      <xdr:col>55</xdr:col>
      <xdr:colOff>0</xdr:colOff>
      <xdr:row>56</xdr:row>
      <xdr:rowOff>81247</xdr:rowOff>
    </xdr:to>
    <xdr:cxnSp macro="">
      <xdr:nvCxnSpPr>
        <xdr:cNvPr id="346" name="直線コネクタ 345"/>
        <xdr:cNvCxnSpPr/>
      </xdr:nvCxnSpPr>
      <xdr:spPr>
        <a:xfrm flipV="1">
          <a:off x="9639300" y="9634651"/>
          <a:ext cx="8382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133459</xdr:rowOff>
    </xdr:from>
    <xdr:to>
      <xdr:col>50</xdr:col>
      <xdr:colOff>114300</xdr:colOff>
      <xdr:row>56</xdr:row>
      <xdr:rowOff>81247</xdr:rowOff>
    </xdr:to>
    <xdr:cxnSp macro="">
      <xdr:nvCxnSpPr>
        <xdr:cNvPr id="349" name="直線コネクタ 348"/>
        <xdr:cNvCxnSpPr/>
      </xdr:nvCxnSpPr>
      <xdr:spPr>
        <a:xfrm>
          <a:off x="8750300" y="9563209"/>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133459</xdr:rowOff>
    </xdr:from>
    <xdr:to>
      <xdr:col>45</xdr:col>
      <xdr:colOff>177800</xdr:colOff>
      <xdr:row>56</xdr:row>
      <xdr:rowOff>80236</xdr:rowOff>
    </xdr:to>
    <xdr:cxnSp macro="">
      <xdr:nvCxnSpPr>
        <xdr:cNvPr id="352" name="直線コネクタ 351"/>
        <xdr:cNvCxnSpPr/>
      </xdr:nvCxnSpPr>
      <xdr:spPr>
        <a:xfrm flipV="1">
          <a:off x="7861300" y="9563209"/>
          <a:ext cx="889000" cy="1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168805</xdr:rowOff>
    </xdr:from>
    <xdr:to>
      <xdr:col>41</xdr:col>
      <xdr:colOff>50800</xdr:colOff>
      <xdr:row>56</xdr:row>
      <xdr:rowOff>80236</xdr:rowOff>
    </xdr:to>
    <xdr:cxnSp macro="">
      <xdr:nvCxnSpPr>
        <xdr:cNvPr id="355" name="直線コネクタ 354"/>
        <xdr:cNvCxnSpPr/>
      </xdr:nvCxnSpPr>
      <xdr:spPr>
        <a:xfrm>
          <a:off x="6972300" y="9598555"/>
          <a:ext cx="8890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154101</xdr:rowOff>
    </xdr:from>
    <xdr:to>
      <xdr:col>55</xdr:col>
      <xdr:colOff>50800</xdr:colOff>
      <xdr:row>56</xdr:row>
      <xdr:rowOff>84251</xdr:rowOff>
    </xdr:to>
    <xdr:sp macro="" textlink="">
      <xdr:nvSpPr>
        <xdr:cNvPr id="365" name="楕円 364"/>
        <xdr:cNvSpPr/>
      </xdr:nvSpPr>
      <xdr:spPr>
        <a:xfrm>
          <a:off x="10426700" y="95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5528</xdr:rowOff>
    </xdr:from>
    <xdr:ext cx="534377" cy="259045"/>
    <xdr:sp macro="" textlink="">
      <xdr:nvSpPr>
        <xdr:cNvPr id="366" name="普通建設事業費該当値テキスト"/>
        <xdr:cNvSpPr txBox="1"/>
      </xdr:nvSpPr>
      <xdr:spPr>
        <a:xfrm>
          <a:off x="10528300" y="94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30447</xdr:rowOff>
    </xdr:from>
    <xdr:to>
      <xdr:col>50</xdr:col>
      <xdr:colOff>165100</xdr:colOff>
      <xdr:row>56</xdr:row>
      <xdr:rowOff>132047</xdr:rowOff>
    </xdr:to>
    <xdr:sp macro="" textlink="">
      <xdr:nvSpPr>
        <xdr:cNvPr id="367" name="楕円 366"/>
        <xdr:cNvSpPr/>
      </xdr:nvSpPr>
      <xdr:spPr>
        <a:xfrm>
          <a:off x="9588500" y="96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123174</xdr:rowOff>
    </xdr:from>
    <xdr:ext cx="534377" cy="259045"/>
    <xdr:sp macro="" textlink="">
      <xdr:nvSpPr>
        <xdr:cNvPr id="368" name="テキスト ボックス 367"/>
        <xdr:cNvSpPr txBox="1"/>
      </xdr:nvSpPr>
      <xdr:spPr>
        <a:xfrm>
          <a:off x="9372111" y="972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82659</xdr:rowOff>
    </xdr:from>
    <xdr:to>
      <xdr:col>46</xdr:col>
      <xdr:colOff>38100</xdr:colOff>
      <xdr:row>56</xdr:row>
      <xdr:rowOff>12809</xdr:rowOff>
    </xdr:to>
    <xdr:sp macro="" textlink="">
      <xdr:nvSpPr>
        <xdr:cNvPr id="369" name="楕円 368"/>
        <xdr:cNvSpPr/>
      </xdr:nvSpPr>
      <xdr:spPr>
        <a:xfrm>
          <a:off x="86995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29336</xdr:rowOff>
    </xdr:from>
    <xdr:ext cx="599010" cy="259045"/>
    <xdr:sp macro="" textlink="">
      <xdr:nvSpPr>
        <xdr:cNvPr id="370" name="テキスト ボックス 369"/>
        <xdr:cNvSpPr txBox="1"/>
      </xdr:nvSpPr>
      <xdr:spPr>
        <a:xfrm>
          <a:off x="8450795" y="92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29436</xdr:rowOff>
    </xdr:from>
    <xdr:to>
      <xdr:col>41</xdr:col>
      <xdr:colOff>101600</xdr:colOff>
      <xdr:row>56</xdr:row>
      <xdr:rowOff>131036</xdr:rowOff>
    </xdr:to>
    <xdr:sp macro="" textlink="">
      <xdr:nvSpPr>
        <xdr:cNvPr id="371" name="楕円 370"/>
        <xdr:cNvSpPr/>
      </xdr:nvSpPr>
      <xdr:spPr>
        <a:xfrm>
          <a:off x="7810500" y="9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147563</xdr:rowOff>
    </xdr:from>
    <xdr:ext cx="534377" cy="259045"/>
    <xdr:sp macro="" textlink="">
      <xdr:nvSpPr>
        <xdr:cNvPr id="372" name="テキスト ボックス 371"/>
        <xdr:cNvSpPr txBox="1"/>
      </xdr:nvSpPr>
      <xdr:spPr>
        <a:xfrm>
          <a:off x="7594111" y="94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118005</xdr:rowOff>
    </xdr:from>
    <xdr:to>
      <xdr:col>36</xdr:col>
      <xdr:colOff>165100</xdr:colOff>
      <xdr:row>56</xdr:row>
      <xdr:rowOff>48155</xdr:rowOff>
    </xdr:to>
    <xdr:sp macro="" textlink="">
      <xdr:nvSpPr>
        <xdr:cNvPr id="373" name="楕円 372"/>
        <xdr:cNvSpPr/>
      </xdr:nvSpPr>
      <xdr:spPr>
        <a:xfrm>
          <a:off x="6921500" y="95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39282</xdr:rowOff>
    </xdr:from>
    <xdr:ext cx="599010" cy="259045"/>
    <xdr:sp macro="" textlink="">
      <xdr:nvSpPr>
        <xdr:cNvPr id="374" name="テキスト ボックス 373"/>
        <xdr:cNvSpPr txBox="1"/>
      </xdr:nvSpPr>
      <xdr:spPr>
        <a:xfrm>
          <a:off x="6672795" y="964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3473</xdr:rowOff>
    </xdr:from>
    <xdr:to>
      <xdr:col>55</xdr:col>
      <xdr:colOff>0</xdr:colOff>
      <xdr:row>77</xdr:row>
      <xdr:rowOff>76158</xdr:rowOff>
    </xdr:to>
    <xdr:cxnSp macro="">
      <xdr:nvCxnSpPr>
        <xdr:cNvPr id="401" name="直線コネクタ 400"/>
        <xdr:cNvCxnSpPr/>
      </xdr:nvCxnSpPr>
      <xdr:spPr>
        <a:xfrm>
          <a:off x="9639300" y="13033673"/>
          <a:ext cx="838200" cy="2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3473</xdr:rowOff>
    </xdr:from>
    <xdr:to>
      <xdr:col>50</xdr:col>
      <xdr:colOff>114300</xdr:colOff>
      <xdr:row>76</xdr:row>
      <xdr:rowOff>120580</xdr:rowOff>
    </xdr:to>
    <xdr:cxnSp macro="">
      <xdr:nvCxnSpPr>
        <xdr:cNvPr id="404" name="直線コネクタ 403"/>
        <xdr:cNvCxnSpPr/>
      </xdr:nvCxnSpPr>
      <xdr:spPr>
        <a:xfrm flipV="1">
          <a:off x="8750300" y="13033673"/>
          <a:ext cx="889000" cy="1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120580</xdr:rowOff>
    </xdr:from>
    <xdr:to>
      <xdr:col>45</xdr:col>
      <xdr:colOff>177800</xdr:colOff>
      <xdr:row>76</xdr:row>
      <xdr:rowOff>151705</xdr:rowOff>
    </xdr:to>
    <xdr:cxnSp macro="">
      <xdr:nvCxnSpPr>
        <xdr:cNvPr id="407" name="直線コネクタ 406"/>
        <xdr:cNvCxnSpPr/>
      </xdr:nvCxnSpPr>
      <xdr:spPr>
        <a:xfrm flipV="1">
          <a:off x="7861300" y="13150780"/>
          <a:ext cx="889000" cy="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100490</xdr:rowOff>
    </xdr:from>
    <xdr:to>
      <xdr:col>41</xdr:col>
      <xdr:colOff>50800</xdr:colOff>
      <xdr:row>76</xdr:row>
      <xdr:rowOff>151705</xdr:rowOff>
    </xdr:to>
    <xdr:cxnSp macro="">
      <xdr:nvCxnSpPr>
        <xdr:cNvPr id="410" name="直線コネクタ 409"/>
        <xdr:cNvCxnSpPr/>
      </xdr:nvCxnSpPr>
      <xdr:spPr>
        <a:xfrm>
          <a:off x="6972300" y="13130690"/>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25358</xdr:rowOff>
    </xdr:from>
    <xdr:to>
      <xdr:col>55</xdr:col>
      <xdr:colOff>50800</xdr:colOff>
      <xdr:row>77</xdr:row>
      <xdr:rowOff>126958</xdr:rowOff>
    </xdr:to>
    <xdr:sp macro="" textlink="">
      <xdr:nvSpPr>
        <xdr:cNvPr id="420" name="楕円 419"/>
        <xdr:cNvSpPr/>
      </xdr:nvSpPr>
      <xdr:spPr>
        <a:xfrm>
          <a:off x="10426700" y="132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48235</xdr:rowOff>
    </xdr:from>
    <xdr:ext cx="534377" cy="259045"/>
    <xdr:sp macro="" textlink="">
      <xdr:nvSpPr>
        <xdr:cNvPr id="421" name="普通建設事業費 （ うち新規整備　）該当値テキスト"/>
        <xdr:cNvSpPr txBox="1"/>
      </xdr:nvSpPr>
      <xdr:spPr>
        <a:xfrm>
          <a:off x="10528300" y="130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124123</xdr:rowOff>
    </xdr:from>
    <xdr:to>
      <xdr:col>50</xdr:col>
      <xdr:colOff>165100</xdr:colOff>
      <xdr:row>76</xdr:row>
      <xdr:rowOff>54273</xdr:rowOff>
    </xdr:to>
    <xdr:sp macro="" textlink="">
      <xdr:nvSpPr>
        <xdr:cNvPr id="422" name="楕円 421"/>
        <xdr:cNvSpPr/>
      </xdr:nvSpPr>
      <xdr:spPr>
        <a:xfrm>
          <a:off x="9588500" y="129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70800</xdr:rowOff>
    </xdr:from>
    <xdr:ext cx="534377" cy="259045"/>
    <xdr:sp macro="" textlink="">
      <xdr:nvSpPr>
        <xdr:cNvPr id="423" name="テキスト ボックス 422"/>
        <xdr:cNvSpPr txBox="1"/>
      </xdr:nvSpPr>
      <xdr:spPr>
        <a:xfrm>
          <a:off x="9372111" y="127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69780</xdr:rowOff>
    </xdr:from>
    <xdr:to>
      <xdr:col>46</xdr:col>
      <xdr:colOff>38100</xdr:colOff>
      <xdr:row>76</xdr:row>
      <xdr:rowOff>171380</xdr:rowOff>
    </xdr:to>
    <xdr:sp macro="" textlink="">
      <xdr:nvSpPr>
        <xdr:cNvPr id="424" name="楕円 423"/>
        <xdr:cNvSpPr/>
      </xdr:nvSpPr>
      <xdr:spPr>
        <a:xfrm>
          <a:off x="8699500" y="13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16457</xdr:rowOff>
    </xdr:from>
    <xdr:ext cx="534377" cy="259045"/>
    <xdr:sp macro="" textlink="">
      <xdr:nvSpPr>
        <xdr:cNvPr id="425" name="テキスト ボックス 424"/>
        <xdr:cNvSpPr txBox="1"/>
      </xdr:nvSpPr>
      <xdr:spPr>
        <a:xfrm>
          <a:off x="8483111" y="128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100905</xdr:rowOff>
    </xdr:from>
    <xdr:to>
      <xdr:col>41</xdr:col>
      <xdr:colOff>101600</xdr:colOff>
      <xdr:row>77</xdr:row>
      <xdr:rowOff>31055</xdr:rowOff>
    </xdr:to>
    <xdr:sp macro="" textlink="">
      <xdr:nvSpPr>
        <xdr:cNvPr id="426" name="楕円 425"/>
        <xdr:cNvSpPr/>
      </xdr:nvSpPr>
      <xdr:spPr>
        <a:xfrm>
          <a:off x="7810500" y="131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22182</xdr:rowOff>
    </xdr:from>
    <xdr:ext cx="534377" cy="259045"/>
    <xdr:sp macro="" textlink="">
      <xdr:nvSpPr>
        <xdr:cNvPr id="427" name="テキスト ボックス 426"/>
        <xdr:cNvSpPr txBox="1"/>
      </xdr:nvSpPr>
      <xdr:spPr>
        <a:xfrm>
          <a:off x="7594111" y="132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49690</xdr:rowOff>
    </xdr:from>
    <xdr:to>
      <xdr:col>36</xdr:col>
      <xdr:colOff>165100</xdr:colOff>
      <xdr:row>76</xdr:row>
      <xdr:rowOff>151290</xdr:rowOff>
    </xdr:to>
    <xdr:sp macro="" textlink="">
      <xdr:nvSpPr>
        <xdr:cNvPr id="428" name="楕円 427"/>
        <xdr:cNvSpPr/>
      </xdr:nvSpPr>
      <xdr:spPr>
        <a:xfrm>
          <a:off x="6921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142417</xdr:rowOff>
    </xdr:from>
    <xdr:ext cx="534377" cy="259045"/>
    <xdr:sp macro="" textlink="">
      <xdr:nvSpPr>
        <xdr:cNvPr id="429" name="テキスト ボックス 428"/>
        <xdr:cNvSpPr txBox="1"/>
      </xdr:nvSpPr>
      <xdr:spPr>
        <a:xfrm>
          <a:off x="6705111" y="131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29211</xdr:rowOff>
    </xdr:from>
    <xdr:to>
      <xdr:col>55</xdr:col>
      <xdr:colOff>0</xdr:colOff>
      <xdr:row>97</xdr:row>
      <xdr:rowOff>165587</xdr:rowOff>
    </xdr:to>
    <xdr:cxnSp macro="">
      <xdr:nvCxnSpPr>
        <xdr:cNvPr id="460" name="直線コネクタ 459"/>
        <xdr:cNvCxnSpPr/>
      </xdr:nvCxnSpPr>
      <xdr:spPr>
        <a:xfrm flipV="1">
          <a:off x="9639300" y="16488411"/>
          <a:ext cx="838200" cy="3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137664</xdr:rowOff>
    </xdr:from>
    <xdr:to>
      <xdr:col>50</xdr:col>
      <xdr:colOff>114300</xdr:colOff>
      <xdr:row>97</xdr:row>
      <xdr:rowOff>165587</xdr:rowOff>
    </xdr:to>
    <xdr:cxnSp macro="">
      <xdr:nvCxnSpPr>
        <xdr:cNvPr id="463" name="直線コネクタ 462"/>
        <xdr:cNvCxnSpPr/>
      </xdr:nvCxnSpPr>
      <xdr:spPr>
        <a:xfrm>
          <a:off x="8750300" y="16425414"/>
          <a:ext cx="889000" cy="37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137664</xdr:rowOff>
    </xdr:from>
    <xdr:to>
      <xdr:col>45</xdr:col>
      <xdr:colOff>177800</xdr:colOff>
      <xdr:row>96</xdr:row>
      <xdr:rowOff>156301</xdr:rowOff>
    </xdr:to>
    <xdr:cxnSp macro="">
      <xdr:nvCxnSpPr>
        <xdr:cNvPr id="466" name="直線コネクタ 465"/>
        <xdr:cNvCxnSpPr/>
      </xdr:nvCxnSpPr>
      <xdr:spPr>
        <a:xfrm flipV="1">
          <a:off x="7861300" y="16425414"/>
          <a:ext cx="889000" cy="19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56228</xdr:rowOff>
    </xdr:from>
    <xdr:to>
      <xdr:col>41</xdr:col>
      <xdr:colOff>50800</xdr:colOff>
      <xdr:row>96</xdr:row>
      <xdr:rowOff>156301</xdr:rowOff>
    </xdr:to>
    <xdr:cxnSp macro="">
      <xdr:nvCxnSpPr>
        <xdr:cNvPr id="469" name="直線コネクタ 468"/>
        <xdr:cNvCxnSpPr/>
      </xdr:nvCxnSpPr>
      <xdr:spPr>
        <a:xfrm>
          <a:off x="6972300" y="16515428"/>
          <a:ext cx="8890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149861</xdr:rowOff>
    </xdr:from>
    <xdr:to>
      <xdr:col>55</xdr:col>
      <xdr:colOff>50800</xdr:colOff>
      <xdr:row>96</xdr:row>
      <xdr:rowOff>80011</xdr:rowOff>
    </xdr:to>
    <xdr:sp macro="" textlink="">
      <xdr:nvSpPr>
        <xdr:cNvPr id="479" name="楕円 478"/>
        <xdr:cNvSpPr/>
      </xdr:nvSpPr>
      <xdr:spPr>
        <a:xfrm>
          <a:off x="10426700" y="164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1288</xdr:rowOff>
    </xdr:from>
    <xdr:ext cx="534377" cy="259045"/>
    <xdr:sp macro="" textlink="">
      <xdr:nvSpPr>
        <xdr:cNvPr id="480" name="普通建設事業費 （ うち更新整備　）該当値テキスト"/>
        <xdr:cNvSpPr txBox="1"/>
      </xdr:nvSpPr>
      <xdr:spPr>
        <a:xfrm>
          <a:off x="10528300" y="16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114787</xdr:rowOff>
    </xdr:from>
    <xdr:to>
      <xdr:col>50</xdr:col>
      <xdr:colOff>165100</xdr:colOff>
      <xdr:row>98</xdr:row>
      <xdr:rowOff>44937</xdr:rowOff>
    </xdr:to>
    <xdr:sp macro="" textlink="">
      <xdr:nvSpPr>
        <xdr:cNvPr id="481" name="楕円 480"/>
        <xdr:cNvSpPr/>
      </xdr:nvSpPr>
      <xdr:spPr>
        <a:xfrm>
          <a:off x="9588500" y="167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36064</xdr:rowOff>
    </xdr:from>
    <xdr:ext cx="534377" cy="259045"/>
    <xdr:sp macro="" textlink="">
      <xdr:nvSpPr>
        <xdr:cNvPr id="482" name="テキスト ボックス 481"/>
        <xdr:cNvSpPr txBox="1"/>
      </xdr:nvSpPr>
      <xdr:spPr>
        <a:xfrm>
          <a:off x="9372111" y="168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86864</xdr:rowOff>
    </xdr:from>
    <xdr:to>
      <xdr:col>46</xdr:col>
      <xdr:colOff>38100</xdr:colOff>
      <xdr:row>96</xdr:row>
      <xdr:rowOff>17014</xdr:rowOff>
    </xdr:to>
    <xdr:sp macro="" textlink="">
      <xdr:nvSpPr>
        <xdr:cNvPr id="483" name="楕円 482"/>
        <xdr:cNvSpPr/>
      </xdr:nvSpPr>
      <xdr:spPr>
        <a:xfrm>
          <a:off x="8699500" y="163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33541</xdr:rowOff>
    </xdr:from>
    <xdr:ext cx="534377" cy="259045"/>
    <xdr:sp macro="" textlink="">
      <xdr:nvSpPr>
        <xdr:cNvPr id="484" name="テキスト ボックス 483"/>
        <xdr:cNvSpPr txBox="1"/>
      </xdr:nvSpPr>
      <xdr:spPr>
        <a:xfrm>
          <a:off x="8483111" y="161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105501</xdr:rowOff>
    </xdr:from>
    <xdr:to>
      <xdr:col>41</xdr:col>
      <xdr:colOff>101600</xdr:colOff>
      <xdr:row>97</xdr:row>
      <xdr:rowOff>35651</xdr:rowOff>
    </xdr:to>
    <xdr:sp macro="" textlink="">
      <xdr:nvSpPr>
        <xdr:cNvPr id="485" name="楕円 484"/>
        <xdr:cNvSpPr/>
      </xdr:nvSpPr>
      <xdr:spPr>
        <a:xfrm>
          <a:off x="7810500" y="165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52178</xdr:rowOff>
    </xdr:from>
    <xdr:ext cx="534377" cy="259045"/>
    <xdr:sp macro="" textlink="">
      <xdr:nvSpPr>
        <xdr:cNvPr id="486" name="テキスト ボックス 485"/>
        <xdr:cNvSpPr txBox="1"/>
      </xdr:nvSpPr>
      <xdr:spPr>
        <a:xfrm>
          <a:off x="7594111" y="163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5428</xdr:rowOff>
    </xdr:from>
    <xdr:to>
      <xdr:col>36</xdr:col>
      <xdr:colOff>165100</xdr:colOff>
      <xdr:row>96</xdr:row>
      <xdr:rowOff>107028</xdr:rowOff>
    </xdr:to>
    <xdr:sp macro="" textlink="">
      <xdr:nvSpPr>
        <xdr:cNvPr id="487" name="楕円 486"/>
        <xdr:cNvSpPr/>
      </xdr:nvSpPr>
      <xdr:spPr>
        <a:xfrm>
          <a:off x="6921500" y="16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123555</xdr:rowOff>
    </xdr:from>
    <xdr:ext cx="534377" cy="259045"/>
    <xdr:sp macro="" textlink="">
      <xdr:nvSpPr>
        <xdr:cNvPr id="488" name="テキスト ボックス 487"/>
        <xdr:cNvSpPr txBox="1"/>
      </xdr:nvSpPr>
      <xdr:spPr>
        <a:xfrm>
          <a:off x="6705111" y="162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37846</xdr:rowOff>
    </xdr:from>
    <xdr:to>
      <xdr:col>85</xdr:col>
      <xdr:colOff>127000</xdr:colOff>
      <xdr:row>39</xdr:row>
      <xdr:rowOff>41339</xdr:rowOff>
    </xdr:to>
    <xdr:cxnSp macro="">
      <xdr:nvCxnSpPr>
        <xdr:cNvPr id="517" name="直線コネクタ 516"/>
        <xdr:cNvCxnSpPr/>
      </xdr:nvCxnSpPr>
      <xdr:spPr>
        <a:xfrm flipV="1">
          <a:off x="15481300" y="6724396"/>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164084</xdr:rowOff>
    </xdr:from>
    <xdr:to>
      <xdr:col>81</xdr:col>
      <xdr:colOff>50800</xdr:colOff>
      <xdr:row>39</xdr:row>
      <xdr:rowOff>41339</xdr:rowOff>
    </xdr:to>
    <xdr:cxnSp macro="">
      <xdr:nvCxnSpPr>
        <xdr:cNvPr id="520" name="直線コネクタ 519"/>
        <xdr:cNvCxnSpPr/>
      </xdr:nvCxnSpPr>
      <xdr:spPr>
        <a:xfrm>
          <a:off x="14592300" y="6679184"/>
          <a:ext cx="8890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164084</xdr:rowOff>
    </xdr:from>
    <xdr:to>
      <xdr:col>76</xdr:col>
      <xdr:colOff>114300</xdr:colOff>
      <xdr:row>38</xdr:row>
      <xdr:rowOff>170815</xdr:rowOff>
    </xdr:to>
    <xdr:cxnSp macro="">
      <xdr:nvCxnSpPr>
        <xdr:cNvPr id="523" name="直線コネクタ 522"/>
        <xdr:cNvCxnSpPr/>
      </xdr:nvCxnSpPr>
      <xdr:spPr>
        <a:xfrm flipV="1">
          <a:off x="13703300" y="667918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170815</xdr:rowOff>
    </xdr:from>
    <xdr:to>
      <xdr:col>71</xdr:col>
      <xdr:colOff>177800</xdr:colOff>
      <xdr:row>39</xdr:row>
      <xdr:rowOff>20269</xdr:rowOff>
    </xdr:to>
    <xdr:cxnSp macro="">
      <xdr:nvCxnSpPr>
        <xdr:cNvPr id="526" name="直線コネクタ 525"/>
        <xdr:cNvCxnSpPr/>
      </xdr:nvCxnSpPr>
      <xdr:spPr>
        <a:xfrm flipV="1">
          <a:off x="12814300" y="6685915"/>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158496</xdr:rowOff>
    </xdr:from>
    <xdr:to>
      <xdr:col>85</xdr:col>
      <xdr:colOff>177800</xdr:colOff>
      <xdr:row>39</xdr:row>
      <xdr:rowOff>88646</xdr:rowOff>
    </xdr:to>
    <xdr:sp macro="" textlink="">
      <xdr:nvSpPr>
        <xdr:cNvPr id="536" name="楕円 535"/>
        <xdr:cNvSpPr/>
      </xdr:nvSpPr>
      <xdr:spPr>
        <a:xfrm>
          <a:off x="162687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73423</xdr:rowOff>
    </xdr:from>
    <xdr:ext cx="378565" cy="259045"/>
    <xdr:sp macro="" textlink="">
      <xdr:nvSpPr>
        <xdr:cNvPr id="537" name="災害復旧事業費該当値テキスト"/>
        <xdr:cNvSpPr txBox="1"/>
      </xdr:nvSpPr>
      <xdr:spPr>
        <a:xfrm>
          <a:off x="16370300"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161989</xdr:rowOff>
    </xdr:from>
    <xdr:to>
      <xdr:col>81</xdr:col>
      <xdr:colOff>101600</xdr:colOff>
      <xdr:row>39</xdr:row>
      <xdr:rowOff>92139</xdr:rowOff>
    </xdr:to>
    <xdr:sp macro="" textlink="">
      <xdr:nvSpPr>
        <xdr:cNvPr id="538" name="楕円 537"/>
        <xdr:cNvSpPr/>
      </xdr:nvSpPr>
      <xdr:spPr>
        <a:xfrm>
          <a:off x="15430500" y="66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83266</xdr:rowOff>
    </xdr:from>
    <xdr:ext cx="378565" cy="259045"/>
    <xdr:sp macro="" textlink="">
      <xdr:nvSpPr>
        <xdr:cNvPr id="539" name="テキスト ボックス 538"/>
        <xdr:cNvSpPr txBox="1"/>
      </xdr:nvSpPr>
      <xdr:spPr>
        <a:xfrm>
          <a:off x="15292017" y="676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113284</xdr:rowOff>
    </xdr:from>
    <xdr:to>
      <xdr:col>76</xdr:col>
      <xdr:colOff>165100</xdr:colOff>
      <xdr:row>39</xdr:row>
      <xdr:rowOff>43434</xdr:rowOff>
    </xdr:to>
    <xdr:sp macro="" textlink="">
      <xdr:nvSpPr>
        <xdr:cNvPr id="540" name="楕円 539"/>
        <xdr:cNvSpPr/>
      </xdr:nvSpPr>
      <xdr:spPr>
        <a:xfrm>
          <a:off x="1454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34561</xdr:rowOff>
    </xdr:from>
    <xdr:ext cx="469744" cy="259045"/>
    <xdr:sp macro="" textlink="">
      <xdr:nvSpPr>
        <xdr:cNvPr id="541" name="テキスト ボックス 540"/>
        <xdr:cNvSpPr txBox="1"/>
      </xdr:nvSpPr>
      <xdr:spPr>
        <a:xfrm>
          <a:off x="14357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120015</xdr:rowOff>
    </xdr:from>
    <xdr:to>
      <xdr:col>72</xdr:col>
      <xdr:colOff>38100</xdr:colOff>
      <xdr:row>39</xdr:row>
      <xdr:rowOff>50165</xdr:rowOff>
    </xdr:to>
    <xdr:sp macro="" textlink="">
      <xdr:nvSpPr>
        <xdr:cNvPr id="542" name="楕円 541"/>
        <xdr:cNvSpPr/>
      </xdr:nvSpPr>
      <xdr:spPr>
        <a:xfrm>
          <a:off x="13652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41292</xdr:rowOff>
    </xdr:from>
    <xdr:ext cx="469744" cy="259045"/>
    <xdr:sp macro="" textlink="">
      <xdr:nvSpPr>
        <xdr:cNvPr id="543" name="テキスト ボックス 542"/>
        <xdr:cNvSpPr txBox="1"/>
      </xdr:nvSpPr>
      <xdr:spPr>
        <a:xfrm>
          <a:off x="13468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140919</xdr:rowOff>
    </xdr:from>
    <xdr:to>
      <xdr:col>67</xdr:col>
      <xdr:colOff>101600</xdr:colOff>
      <xdr:row>39</xdr:row>
      <xdr:rowOff>71069</xdr:rowOff>
    </xdr:to>
    <xdr:sp macro="" textlink="">
      <xdr:nvSpPr>
        <xdr:cNvPr id="544" name="楕円 543"/>
        <xdr:cNvSpPr/>
      </xdr:nvSpPr>
      <xdr:spPr>
        <a:xfrm>
          <a:off x="12763500" y="66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62196</xdr:rowOff>
    </xdr:from>
    <xdr:ext cx="469744" cy="259045"/>
    <xdr:sp macro="" textlink="">
      <xdr:nvSpPr>
        <xdr:cNvPr id="545" name="テキスト ボックス 544"/>
        <xdr:cNvSpPr txBox="1"/>
      </xdr:nvSpPr>
      <xdr:spPr>
        <a:xfrm>
          <a:off x="12579428"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71737</xdr:rowOff>
    </xdr:from>
    <xdr:to>
      <xdr:col>85</xdr:col>
      <xdr:colOff>127000</xdr:colOff>
      <xdr:row>77</xdr:row>
      <xdr:rowOff>88753</xdr:rowOff>
    </xdr:to>
    <xdr:cxnSp macro="">
      <xdr:nvCxnSpPr>
        <xdr:cNvPr id="631" name="直線コネクタ 630"/>
        <xdr:cNvCxnSpPr/>
      </xdr:nvCxnSpPr>
      <xdr:spPr>
        <a:xfrm>
          <a:off x="15481300" y="13273387"/>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71737</xdr:rowOff>
    </xdr:from>
    <xdr:to>
      <xdr:col>81</xdr:col>
      <xdr:colOff>50800</xdr:colOff>
      <xdr:row>77</xdr:row>
      <xdr:rowOff>90266</xdr:rowOff>
    </xdr:to>
    <xdr:cxnSp macro="">
      <xdr:nvCxnSpPr>
        <xdr:cNvPr id="634" name="直線コネクタ 633"/>
        <xdr:cNvCxnSpPr/>
      </xdr:nvCxnSpPr>
      <xdr:spPr>
        <a:xfrm flipV="1">
          <a:off x="14592300" y="1327338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68597</xdr:rowOff>
    </xdr:from>
    <xdr:to>
      <xdr:col>76</xdr:col>
      <xdr:colOff>114300</xdr:colOff>
      <xdr:row>77</xdr:row>
      <xdr:rowOff>90266</xdr:rowOff>
    </xdr:to>
    <xdr:cxnSp macro="">
      <xdr:nvCxnSpPr>
        <xdr:cNvPr id="637" name="直線コネクタ 636"/>
        <xdr:cNvCxnSpPr/>
      </xdr:nvCxnSpPr>
      <xdr:spPr>
        <a:xfrm>
          <a:off x="13703300" y="13270247"/>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65949</xdr:rowOff>
    </xdr:from>
    <xdr:to>
      <xdr:col>71</xdr:col>
      <xdr:colOff>177800</xdr:colOff>
      <xdr:row>77</xdr:row>
      <xdr:rowOff>68597</xdr:rowOff>
    </xdr:to>
    <xdr:cxnSp macro="">
      <xdr:nvCxnSpPr>
        <xdr:cNvPr id="640" name="直線コネクタ 639"/>
        <xdr:cNvCxnSpPr/>
      </xdr:nvCxnSpPr>
      <xdr:spPr>
        <a:xfrm>
          <a:off x="12814300" y="13267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37953</xdr:rowOff>
    </xdr:from>
    <xdr:to>
      <xdr:col>85</xdr:col>
      <xdr:colOff>177800</xdr:colOff>
      <xdr:row>77</xdr:row>
      <xdr:rowOff>139553</xdr:rowOff>
    </xdr:to>
    <xdr:sp macro="" textlink="">
      <xdr:nvSpPr>
        <xdr:cNvPr id="650" name="楕円 649"/>
        <xdr:cNvSpPr/>
      </xdr:nvSpPr>
      <xdr:spPr>
        <a:xfrm>
          <a:off x="16268700" y="132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60830</xdr:rowOff>
    </xdr:from>
    <xdr:ext cx="534377" cy="259045"/>
    <xdr:sp macro="" textlink="">
      <xdr:nvSpPr>
        <xdr:cNvPr id="651" name="公債費該当値テキスト"/>
        <xdr:cNvSpPr txBox="1"/>
      </xdr:nvSpPr>
      <xdr:spPr>
        <a:xfrm>
          <a:off x="16370300" y="130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20937</xdr:rowOff>
    </xdr:from>
    <xdr:to>
      <xdr:col>81</xdr:col>
      <xdr:colOff>101600</xdr:colOff>
      <xdr:row>77</xdr:row>
      <xdr:rowOff>122537</xdr:rowOff>
    </xdr:to>
    <xdr:sp macro="" textlink="">
      <xdr:nvSpPr>
        <xdr:cNvPr id="652" name="楕円 651"/>
        <xdr:cNvSpPr/>
      </xdr:nvSpPr>
      <xdr:spPr>
        <a:xfrm>
          <a:off x="15430500" y="132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139064</xdr:rowOff>
    </xdr:from>
    <xdr:ext cx="534377" cy="259045"/>
    <xdr:sp macro="" textlink="">
      <xdr:nvSpPr>
        <xdr:cNvPr id="653" name="テキスト ボックス 652"/>
        <xdr:cNvSpPr txBox="1"/>
      </xdr:nvSpPr>
      <xdr:spPr>
        <a:xfrm>
          <a:off x="15214111" y="129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39466</xdr:rowOff>
    </xdr:from>
    <xdr:to>
      <xdr:col>76</xdr:col>
      <xdr:colOff>165100</xdr:colOff>
      <xdr:row>77</xdr:row>
      <xdr:rowOff>141066</xdr:rowOff>
    </xdr:to>
    <xdr:sp macro="" textlink="">
      <xdr:nvSpPr>
        <xdr:cNvPr id="654" name="楕円 653"/>
        <xdr:cNvSpPr/>
      </xdr:nvSpPr>
      <xdr:spPr>
        <a:xfrm>
          <a:off x="14541500" y="132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157593</xdr:rowOff>
    </xdr:from>
    <xdr:ext cx="534377" cy="259045"/>
    <xdr:sp macro="" textlink="">
      <xdr:nvSpPr>
        <xdr:cNvPr id="655" name="テキスト ボックス 654"/>
        <xdr:cNvSpPr txBox="1"/>
      </xdr:nvSpPr>
      <xdr:spPr>
        <a:xfrm>
          <a:off x="14325111" y="130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17797</xdr:rowOff>
    </xdr:from>
    <xdr:to>
      <xdr:col>72</xdr:col>
      <xdr:colOff>38100</xdr:colOff>
      <xdr:row>77</xdr:row>
      <xdr:rowOff>119397</xdr:rowOff>
    </xdr:to>
    <xdr:sp macro="" textlink="">
      <xdr:nvSpPr>
        <xdr:cNvPr id="656" name="楕円 655"/>
        <xdr:cNvSpPr/>
      </xdr:nvSpPr>
      <xdr:spPr>
        <a:xfrm>
          <a:off x="13652500" y="132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135924</xdr:rowOff>
    </xdr:from>
    <xdr:ext cx="534377" cy="259045"/>
    <xdr:sp macro="" textlink="">
      <xdr:nvSpPr>
        <xdr:cNvPr id="657" name="テキスト ボックス 656"/>
        <xdr:cNvSpPr txBox="1"/>
      </xdr:nvSpPr>
      <xdr:spPr>
        <a:xfrm>
          <a:off x="13436111" y="129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15149</xdr:rowOff>
    </xdr:from>
    <xdr:to>
      <xdr:col>67</xdr:col>
      <xdr:colOff>101600</xdr:colOff>
      <xdr:row>77</xdr:row>
      <xdr:rowOff>116749</xdr:rowOff>
    </xdr:to>
    <xdr:sp macro="" textlink="">
      <xdr:nvSpPr>
        <xdr:cNvPr id="658" name="楕円 657"/>
        <xdr:cNvSpPr/>
      </xdr:nvSpPr>
      <xdr:spPr>
        <a:xfrm>
          <a:off x="12763500" y="132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133276</xdr:rowOff>
    </xdr:from>
    <xdr:ext cx="534377" cy="259045"/>
    <xdr:sp macro="" textlink="">
      <xdr:nvSpPr>
        <xdr:cNvPr id="659" name="テキスト ボックス 658"/>
        <xdr:cNvSpPr txBox="1"/>
      </xdr:nvSpPr>
      <xdr:spPr>
        <a:xfrm>
          <a:off x="12547111" y="129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142649</xdr:rowOff>
    </xdr:from>
    <xdr:to>
      <xdr:col>85</xdr:col>
      <xdr:colOff>127000</xdr:colOff>
      <xdr:row>98</xdr:row>
      <xdr:rowOff>24668</xdr:rowOff>
    </xdr:to>
    <xdr:cxnSp macro="">
      <xdr:nvCxnSpPr>
        <xdr:cNvPr id="684" name="直線コネクタ 683"/>
        <xdr:cNvCxnSpPr/>
      </xdr:nvCxnSpPr>
      <xdr:spPr>
        <a:xfrm flipV="1">
          <a:off x="15481300" y="16773299"/>
          <a:ext cx="838200" cy="5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24434</xdr:rowOff>
    </xdr:from>
    <xdr:to>
      <xdr:col>81</xdr:col>
      <xdr:colOff>50800</xdr:colOff>
      <xdr:row>98</xdr:row>
      <xdr:rowOff>24668</xdr:rowOff>
    </xdr:to>
    <xdr:cxnSp macro="">
      <xdr:nvCxnSpPr>
        <xdr:cNvPr id="687" name="直線コネクタ 686"/>
        <xdr:cNvCxnSpPr/>
      </xdr:nvCxnSpPr>
      <xdr:spPr>
        <a:xfrm>
          <a:off x="14592300" y="16826534"/>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132705</xdr:rowOff>
    </xdr:from>
    <xdr:to>
      <xdr:col>76</xdr:col>
      <xdr:colOff>114300</xdr:colOff>
      <xdr:row>98</xdr:row>
      <xdr:rowOff>24434</xdr:rowOff>
    </xdr:to>
    <xdr:cxnSp macro="">
      <xdr:nvCxnSpPr>
        <xdr:cNvPr id="690" name="直線コネクタ 689"/>
        <xdr:cNvCxnSpPr/>
      </xdr:nvCxnSpPr>
      <xdr:spPr>
        <a:xfrm>
          <a:off x="13703300" y="16763355"/>
          <a:ext cx="889000" cy="6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102564</xdr:rowOff>
    </xdr:from>
    <xdr:to>
      <xdr:col>71</xdr:col>
      <xdr:colOff>177800</xdr:colOff>
      <xdr:row>97</xdr:row>
      <xdr:rowOff>132705</xdr:rowOff>
    </xdr:to>
    <xdr:cxnSp macro="">
      <xdr:nvCxnSpPr>
        <xdr:cNvPr id="693" name="直線コネクタ 692"/>
        <xdr:cNvCxnSpPr/>
      </xdr:nvCxnSpPr>
      <xdr:spPr>
        <a:xfrm>
          <a:off x="12814300" y="16733214"/>
          <a:ext cx="889000" cy="3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91849</xdr:rowOff>
    </xdr:from>
    <xdr:to>
      <xdr:col>85</xdr:col>
      <xdr:colOff>177800</xdr:colOff>
      <xdr:row>98</xdr:row>
      <xdr:rowOff>21999</xdr:rowOff>
    </xdr:to>
    <xdr:sp macro="" textlink="">
      <xdr:nvSpPr>
        <xdr:cNvPr id="703" name="楕円 702"/>
        <xdr:cNvSpPr/>
      </xdr:nvSpPr>
      <xdr:spPr>
        <a:xfrm>
          <a:off x="16268700" y="167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6776</xdr:rowOff>
    </xdr:from>
    <xdr:ext cx="469744" cy="259045"/>
    <xdr:sp macro="" textlink="">
      <xdr:nvSpPr>
        <xdr:cNvPr id="704" name="積立金該当値テキスト"/>
        <xdr:cNvSpPr txBox="1"/>
      </xdr:nvSpPr>
      <xdr:spPr>
        <a:xfrm>
          <a:off x="16370300" y="166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145318</xdr:rowOff>
    </xdr:from>
    <xdr:to>
      <xdr:col>81</xdr:col>
      <xdr:colOff>101600</xdr:colOff>
      <xdr:row>98</xdr:row>
      <xdr:rowOff>75468</xdr:rowOff>
    </xdr:to>
    <xdr:sp macro="" textlink="">
      <xdr:nvSpPr>
        <xdr:cNvPr id="705" name="楕円 704"/>
        <xdr:cNvSpPr/>
      </xdr:nvSpPr>
      <xdr:spPr>
        <a:xfrm>
          <a:off x="15430500" y="167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66595</xdr:rowOff>
    </xdr:from>
    <xdr:ext cx="378565" cy="259045"/>
    <xdr:sp macro="" textlink="">
      <xdr:nvSpPr>
        <xdr:cNvPr id="706" name="テキスト ボックス 705"/>
        <xdr:cNvSpPr txBox="1"/>
      </xdr:nvSpPr>
      <xdr:spPr>
        <a:xfrm>
          <a:off x="15292017" y="1686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145084</xdr:rowOff>
    </xdr:from>
    <xdr:to>
      <xdr:col>76</xdr:col>
      <xdr:colOff>165100</xdr:colOff>
      <xdr:row>98</xdr:row>
      <xdr:rowOff>75234</xdr:rowOff>
    </xdr:to>
    <xdr:sp macro="" textlink="">
      <xdr:nvSpPr>
        <xdr:cNvPr id="707" name="楕円 706"/>
        <xdr:cNvSpPr/>
      </xdr:nvSpPr>
      <xdr:spPr>
        <a:xfrm>
          <a:off x="14541500" y="16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66361</xdr:rowOff>
    </xdr:from>
    <xdr:ext cx="378565" cy="259045"/>
    <xdr:sp macro="" textlink="">
      <xdr:nvSpPr>
        <xdr:cNvPr id="708" name="テキスト ボックス 707"/>
        <xdr:cNvSpPr txBox="1"/>
      </xdr:nvSpPr>
      <xdr:spPr>
        <a:xfrm>
          <a:off x="14403017" y="168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81905</xdr:rowOff>
    </xdr:from>
    <xdr:to>
      <xdr:col>72</xdr:col>
      <xdr:colOff>38100</xdr:colOff>
      <xdr:row>98</xdr:row>
      <xdr:rowOff>12055</xdr:rowOff>
    </xdr:to>
    <xdr:sp macro="" textlink="">
      <xdr:nvSpPr>
        <xdr:cNvPr id="709" name="楕円 708"/>
        <xdr:cNvSpPr/>
      </xdr:nvSpPr>
      <xdr:spPr>
        <a:xfrm>
          <a:off x="13652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3182</xdr:rowOff>
    </xdr:from>
    <xdr:ext cx="534377" cy="259045"/>
    <xdr:sp macro="" textlink="">
      <xdr:nvSpPr>
        <xdr:cNvPr id="710" name="テキスト ボックス 709"/>
        <xdr:cNvSpPr txBox="1"/>
      </xdr:nvSpPr>
      <xdr:spPr>
        <a:xfrm>
          <a:off x="13436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51764</xdr:rowOff>
    </xdr:from>
    <xdr:to>
      <xdr:col>67</xdr:col>
      <xdr:colOff>101600</xdr:colOff>
      <xdr:row>97</xdr:row>
      <xdr:rowOff>153364</xdr:rowOff>
    </xdr:to>
    <xdr:sp macro="" textlink="">
      <xdr:nvSpPr>
        <xdr:cNvPr id="711" name="楕円 710"/>
        <xdr:cNvSpPr/>
      </xdr:nvSpPr>
      <xdr:spPr>
        <a:xfrm>
          <a:off x="12763500" y="166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144491</xdr:rowOff>
    </xdr:from>
    <xdr:ext cx="534377" cy="259045"/>
    <xdr:sp macro="" textlink="">
      <xdr:nvSpPr>
        <xdr:cNvPr id="712" name="テキスト ボックス 711"/>
        <xdr:cNvSpPr txBox="1"/>
      </xdr:nvSpPr>
      <xdr:spPr>
        <a:xfrm>
          <a:off x="12547111" y="167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61328</xdr:rowOff>
    </xdr:from>
    <xdr:to>
      <xdr:col>116</xdr:col>
      <xdr:colOff>63500</xdr:colOff>
      <xdr:row>37</xdr:row>
      <xdr:rowOff>111620</xdr:rowOff>
    </xdr:to>
    <xdr:cxnSp macro="">
      <xdr:nvCxnSpPr>
        <xdr:cNvPr id="741" name="直線コネクタ 740"/>
        <xdr:cNvCxnSpPr/>
      </xdr:nvCxnSpPr>
      <xdr:spPr>
        <a:xfrm flipV="1">
          <a:off x="21323300" y="64049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92304</xdr:rowOff>
    </xdr:from>
    <xdr:to>
      <xdr:col>111</xdr:col>
      <xdr:colOff>177800</xdr:colOff>
      <xdr:row>37</xdr:row>
      <xdr:rowOff>111620</xdr:rowOff>
    </xdr:to>
    <xdr:cxnSp macro="">
      <xdr:nvCxnSpPr>
        <xdr:cNvPr id="744" name="直線コネクタ 743"/>
        <xdr:cNvCxnSpPr/>
      </xdr:nvCxnSpPr>
      <xdr:spPr>
        <a:xfrm>
          <a:off x="20434300" y="6264504"/>
          <a:ext cx="889000" cy="1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92304</xdr:rowOff>
    </xdr:from>
    <xdr:to>
      <xdr:col>107</xdr:col>
      <xdr:colOff>50800</xdr:colOff>
      <xdr:row>39</xdr:row>
      <xdr:rowOff>27343</xdr:rowOff>
    </xdr:to>
    <xdr:cxnSp macro="">
      <xdr:nvCxnSpPr>
        <xdr:cNvPr id="747" name="直線コネクタ 746"/>
        <xdr:cNvCxnSpPr/>
      </xdr:nvCxnSpPr>
      <xdr:spPr>
        <a:xfrm flipV="1">
          <a:off x="19545300" y="6264504"/>
          <a:ext cx="889000" cy="4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24485</xdr:rowOff>
    </xdr:from>
    <xdr:to>
      <xdr:col>102</xdr:col>
      <xdr:colOff>114300</xdr:colOff>
      <xdr:row>39</xdr:row>
      <xdr:rowOff>27343</xdr:rowOff>
    </xdr:to>
    <xdr:cxnSp macro="">
      <xdr:nvCxnSpPr>
        <xdr:cNvPr id="750" name="直線コネクタ 749"/>
        <xdr:cNvCxnSpPr/>
      </xdr:nvCxnSpPr>
      <xdr:spPr>
        <a:xfrm>
          <a:off x="18656300" y="671103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10528</xdr:rowOff>
    </xdr:from>
    <xdr:to>
      <xdr:col>116</xdr:col>
      <xdr:colOff>114300</xdr:colOff>
      <xdr:row>37</xdr:row>
      <xdr:rowOff>112128</xdr:rowOff>
    </xdr:to>
    <xdr:sp macro="" textlink="">
      <xdr:nvSpPr>
        <xdr:cNvPr id="760" name="楕円 759"/>
        <xdr:cNvSpPr/>
      </xdr:nvSpPr>
      <xdr:spPr>
        <a:xfrm>
          <a:off x="22110700" y="63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33405</xdr:rowOff>
    </xdr:from>
    <xdr:ext cx="469744" cy="259045"/>
    <xdr:sp macro="" textlink="">
      <xdr:nvSpPr>
        <xdr:cNvPr id="761" name="投資及び出資金該当値テキスト"/>
        <xdr:cNvSpPr txBox="1"/>
      </xdr:nvSpPr>
      <xdr:spPr>
        <a:xfrm>
          <a:off x="22212300"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60820</xdr:rowOff>
    </xdr:from>
    <xdr:to>
      <xdr:col>112</xdr:col>
      <xdr:colOff>38100</xdr:colOff>
      <xdr:row>37</xdr:row>
      <xdr:rowOff>162420</xdr:rowOff>
    </xdr:to>
    <xdr:sp macro="" textlink="">
      <xdr:nvSpPr>
        <xdr:cNvPr id="762" name="楕円 761"/>
        <xdr:cNvSpPr/>
      </xdr:nvSpPr>
      <xdr:spPr>
        <a:xfrm>
          <a:off x="21272500" y="64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7497</xdr:rowOff>
    </xdr:from>
    <xdr:ext cx="469744" cy="259045"/>
    <xdr:sp macro="" textlink="">
      <xdr:nvSpPr>
        <xdr:cNvPr id="763" name="テキスト ボックス 762"/>
        <xdr:cNvSpPr txBox="1"/>
      </xdr:nvSpPr>
      <xdr:spPr>
        <a:xfrm>
          <a:off x="21088428" y="617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41504</xdr:rowOff>
    </xdr:from>
    <xdr:to>
      <xdr:col>107</xdr:col>
      <xdr:colOff>101600</xdr:colOff>
      <xdr:row>36</xdr:row>
      <xdr:rowOff>143104</xdr:rowOff>
    </xdr:to>
    <xdr:sp macro="" textlink="">
      <xdr:nvSpPr>
        <xdr:cNvPr id="764" name="楕円 763"/>
        <xdr:cNvSpPr/>
      </xdr:nvSpPr>
      <xdr:spPr>
        <a:xfrm>
          <a:off x="20383500" y="62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159631</xdr:rowOff>
    </xdr:from>
    <xdr:ext cx="534377" cy="259045"/>
    <xdr:sp macro="" textlink="">
      <xdr:nvSpPr>
        <xdr:cNvPr id="765" name="テキスト ボックス 764"/>
        <xdr:cNvSpPr txBox="1"/>
      </xdr:nvSpPr>
      <xdr:spPr>
        <a:xfrm>
          <a:off x="20167111" y="59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147993</xdr:rowOff>
    </xdr:from>
    <xdr:to>
      <xdr:col>102</xdr:col>
      <xdr:colOff>165100</xdr:colOff>
      <xdr:row>39</xdr:row>
      <xdr:rowOff>78143</xdr:rowOff>
    </xdr:to>
    <xdr:sp macro="" textlink="">
      <xdr:nvSpPr>
        <xdr:cNvPr id="766" name="楕円 765"/>
        <xdr:cNvSpPr/>
      </xdr:nvSpPr>
      <xdr:spPr>
        <a:xfrm>
          <a:off x="19494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69270</xdr:rowOff>
    </xdr:from>
    <xdr:ext cx="378565" cy="259045"/>
    <xdr:sp macro="" textlink="">
      <xdr:nvSpPr>
        <xdr:cNvPr id="767" name="テキスト ボックス 766"/>
        <xdr:cNvSpPr txBox="1"/>
      </xdr:nvSpPr>
      <xdr:spPr>
        <a:xfrm>
          <a:off x="19356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145135</xdr:rowOff>
    </xdr:from>
    <xdr:to>
      <xdr:col>98</xdr:col>
      <xdr:colOff>38100</xdr:colOff>
      <xdr:row>39</xdr:row>
      <xdr:rowOff>75285</xdr:rowOff>
    </xdr:to>
    <xdr:sp macro="" textlink="">
      <xdr:nvSpPr>
        <xdr:cNvPr id="768" name="楕円 767"/>
        <xdr:cNvSpPr/>
      </xdr:nvSpPr>
      <xdr:spPr>
        <a:xfrm>
          <a:off x="18605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66412</xdr:rowOff>
    </xdr:from>
    <xdr:ext cx="378565" cy="259045"/>
    <xdr:sp macro="" textlink="">
      <xdr:nvSpPr>
        <xdr:cNvPr id="769" name="テキスト ボックス 768"/>
        <xdr:cNvSpPr txBox="1"/>
      </xdr:nvSpPr>
      <xdr:spPr>
        <a:xfrm>
          <a:off x="18467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81842</xdr:rowOff>
    </xdr:from>
    <xdr:to>
      <xdr:col>116</xdr:col>
      <xdr:colOff>63500</xdr:colOff>
      <xdr:row>58</xdr:row>
      <xdr:rowOff>85659</xdr:rowOff>
    </xdr:to>
    <xdr:cxnSp macro="">
      <xdr:nvCxnSpPr>
        <xdr:cNvPr id="796" name="直線コネクタ 795"/>
        <xdr:cNvCxnSpPr/>
      </xdr:nvCxnSpPr>
      <xdr:spPr>
        <a:xfrm>
          <a:off x="21323300" y="10025942"/>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80767</xdr:rowOff>
    </xdr:from>
    <xdr:to>
      <xdr:col>111</xdr:col>
      <xdr:colOff>177800</xdr:colOff>
      <xdr:row>58</xdr:row>
      <xdr:rowOff>81842</xdr:rowOff>
    </xdr:to>
    <xdr:cxnSp macro="">
      <xdr:nvCxnSpPr>
        <xdr:cNvPr id="799" name="直線コネクタ 798"/>
        <xdr:cNvCxnSpPr/>
      </xdr:nvCxnSpPr>
      <xdr:spPr>
        <a:xfrm>
          <a:off x="20434300" y="10024867"/>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77475</xdr:rowOff>
    </xdr:from>
    <xdr:to>
      <xdr:col>107</xdr:col>
      <xdr:colOff>50800</xdr:colOff>
      <xdr:row>58</xdr:row>
      <xdr:rowOff>80767</xdr:rowOff>
    </xdr:to>
    <xdr:cxnSp macro="">
      <xdr:nvCxnSpPr>
        <xdr:cNvPr id="802" name="直線コネクタ 801"/>
        <xdr:cNvCxnSpPr/>
      </xdr:nvCxnSpPr>
      <xdr:spPr>
        <a:xfrm>
          <a:off x="19545300" y="100215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77475</xdr:rowOff>
    </xdr:from>
    <xdr:to>
      <xdr:col>102</xdr:col>
      <xdr:colOff>114300</xdr:colOff>
      <xdr:row>58</xdr:row>
      <xdr:rowOff>79144</xdr:rowOff>
    </xdr:to>
    <xdr:cxnSp macro="">
      <xdr:nvCxnSpPr>
        <xdr:cNvPr id="805" name="直線コネクタ 804"/>
        <xdr:cNvCxnSpPr/>
      </xdr:nvCxnSpPr>
      <xdr:spPr>
        <a:xfrm flipV="1">
          <a:off x="18656300" y="10021575"/>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34859</xdr:rowOff>
    </xdr:from>
    <xdr:to>
      <xdr:col>116</xdr:col>
      <xdr:colOff>114300</xdr:colOff>
      <xdr:row>58</xdr:row>
      <xdr:rowOff>136459</xdr:rowOff>
    </xdr:to>
    <xdr:sp macro="" textlink="">
      <xdr:nvSpPr>
        <xdr:cNvPr id="815" name="楕円 814"/>
        <xdr:cNvSpPr/>
      </xdr:nvSpPr>
      <xdr:spPr>
        <a:xfrm>
          <a:off x="221107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121236</xdr:rowOff>
    </xdr:from>
    <xdr:ext cx="469744" cy="259045"/>
    <xdr:sp macro="" textlink="">
      <xdr:nvSpPr>
        <xdr:cNvPr id="816" name="貸付金該当値テキスト"/>
        <xdr:cNvSpPr txBox="1"/>
      </xdr:nvSpPr>
      <xdr:spPr>
        <a:xfrm>
          <a:off x="22212300" y="989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31042</xdr:rowOff>
    </xdr:from>
    <xdr:to>
      <xdr:col>112</xdr:col>
      <xdr:colOff>38100</xdr:colOff>
      <xdr:row>58</xdr:row>
      <xdr:rowOff>132642</xdr:rowOff>
    </xdr:to>
    <xdr:sp macro="" textlink="">
      <xdr:nvSpPr>
        <xdr:cNvPr id="817" name="楕円 816"/>
        <xdr:cNvSpPr/>
      </xdr:nvSpPr>
      <xdr:spPr>
        <a:xfrm>
          <a:off x="212725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123769</xdr:rowOff>
    </xdr:from>
    <xdr:ext cx="469744" cy="259045"/>
    <xdr:sp macro="" textlink="">
      <xdr:nvSpPr>
        <xdr:cNvPr id="818" name="テキスト ボックス 817"/>
        <xdr:cNvSpPr txBox="1"/>
      </xdr:nvSpPr>
      <xdr:spPr>
        <a:xfrm>
          <a:off x="21088428" y="100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29967</xdr:rowOff>
    </xdr:from>
    <xdr:to>
      <xdr:col>107</xdr:col>
      <xdr:colOff>101600</xdr:colOff>
      <xdr:row>58</xdr:row>
      <xdr:rowOff>131567</xdr:rowOff>
    </xdr:to>
    <xdr:sp macro="" textlink="">
      <xdr:nvSpPr>
        <xdr:cNvPr id="819" name="楕円 818"/>
        <xdr:cNvSpPr/>
      </xdr:nvSpPr>
      <xdr:spPr>
        <a:xfrm>
          <a:off x="20383500" y="99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122694</xdr:rowOff>
    </xdr:from>
    <xdr:ext cx="469744" cy="259045"/>
    <xdr:sp macro="" textlink="">
      <xdr:nvSpPr>
        <xdr:cNvPr id="820" name="テキスト ボックス 819"/>
        <xdr:cNvSpPr txBox="1"/>
      </xdr:nvSpPr>
      <xdr:spPr>
        <a:xfrm>
          <a:off x="20199428" y="10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26675</xdr:rowOff>
    </xdr:from>
    <xdr:to>
      <xdr:col>102</xdr:col>
      <xdr:colOff>165100</xdr:colOff>
      <xdr:row>58</xdr:row>
      <xdr:rowOff>128275</xdr:rowOff>
    </xdr:to>
    <xdr:sp macro="" textlink="">
      <xdr:nvSpPr>
        <xdr:cNvPr id="821" name="楕円 820"/>
        <xdr:cNvSpPr/>
      </xdr:nvSpPr>
      <xdr:spPr>
        <a:xfrm>
          <a:off x="19494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119402</xdr:rowOff>
    </xdr:from>
    <xdr:ext cx="469744" cy="259045"/>
    <xdr:sp macro="" textlink="">
      <xdr:nvSpPr>
        <xdr:cNvPr id="822" name="テキスト ボックス 821"/>
        <xdr:cNvSpPr txBox="1"/>
      </xdr:nvSpPr>
      <xdr:spPr>
        <a:xfrm>
          <a:off x="19310428"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28344</xdr:rowOff>
    </xdr:from>
    <xdr:to>
      <xdr:col>98</xdr:col>
      <xdr:colOff>38100</xdr:colOff>
      <xdr:row>58</xdr:row>
      <xdr:rowOff>129944</xdr:rowOff>
    </xdr:to>
    <xdr:sp macro="" textlink="">
      <xdr:nvSpPr>
        <xdr:cNvPr id="823" name="楕円 822"/>
        <xdr:cNvSpPr/>
      </xdr:nvSpPr>
      <xdr:spPr>
        <a:xfrm>
          <a:off x="18605500" y="99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121071</xdr:rowOff>
    </xdr:from>
    <xdr:ext cx="469744" cy="259045"/>
    <xdr:sp macro="" textlink="">
      <xdr:nvSpPr>
        <xdr:cNvPr id="824" name="テキスト ボックス 823"/>
        <xdr:cNvSpPr txBox="1"/>
      </xdr:nvSpPr>
      <xdr:spPr>
        <a:xfrm>
          <a:off x="18421428" y="1006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151081</xdr:rowOff>
    </xdr:from>
    <xdr:to>
      <xdr:col>116</xdr:col>
      <xdr:colOff>63500</xdr:colOff>
      <xdr:row>76</xdr:row>
      <xdr:rowOff>6393</xdr:rowOff>
    </xdr:to>
    <xdr:cxnSp macro="">
      <xdr:nvCxnSpPr>
        <xdr:cNvPr id="856" name="直線コネクタ 855"/>
        <xdr:cNvCxnSpPr/>
      </xdr:nvCxnSpPr>
      <xdr:spPr>
        <a:xfrm flipV="1">
          <a:off x="21323300" y="13009831"/>
          <a:ext cx="838200" cy="2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6393</xdr:rowOff>
    </xdr:from>
    <xdr:to>
      <xdr:col>111</xdr:col>
      <xdr:colOff>177800</xdr:colOff>
      <xdr:row>76</xdr:row>
      <xdr:rowOff>46317</xdr:rowOff>
    </xdr:to>
    <xdr:cxnSp macro="">
      <xdr:nvCxnSpPr>
        <xdr:cNvPr id="859" name="直線コネクタ 858"/>
        <xdr:cNvCxnSpPr/>
      </xdr:nvCxnSpPr>
      <xdr:spPr>
        <a:xfrm flipV="1">
          <a:off x="20434300" y="13036593"/>
          <a:ext cx="889000" cy="3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142704</xdr:rowOff>
    </xdr:from>
    <xdr:to>
      <xdr:col>107</xdr:col>
      <xdr:colOff>50800</xdr:colOff>
      <xdr:row>76</xdr:row>
      <xdr:rowOff>46317</xdr:rowOff>
    </xdr:to>
    <xdr:cxnSp macro="">
      <xdr:nvCxnSpPr>
        <xdr:cNvPr id="862" name="直線コネクタ 861"/>
        <xdr:cNvCxnSpPr/>
      </xdr:nvCxnSpPr>
      <xdr:spPr>
        <a:xfrm>
          <a:off x="19545300" y="12658554"/>
          <a:ext cx="889000" cy="4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142704</xdr:rowOff>
    </xdr:from>
    <xdr:to>
      <xdr:col>102</xdr:col>
      <xdr:colOff>114300</xdr:colOff>
      <xdr:row>74</xdr:row>
      <xdr:rowOff>17660</xdr:rowOff>
    </xdr:to>
    <xdr:cxnSp macro="">
      <xdr:nvCxnSpPr>
        <xdr:cNvPr id="865" name="直線コネクタ 864"/>
        <xdr:cNvCxnSpPr/>
      </xdr:nvCxnSpPr>
      <xdr:spPr>
        <a:xfrm flipV="1">
          <a:off x="18656300" y="1265855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100281</xdr:rowOff>
    </xdr:from>
    <xdr:to>
      <xdr:col>116</xdr:col>
      <xdr:colOff>114300</xdr:colOff>
      <xdr:row>76</xdr:row>
      <xdr:rowOff>30431</xdr:rowOff>
    </xdr:to>
    <xdr:sp macro="" textlink="">
      <xdr:nvSpPr>
        <xdr:cNvPr id="875" name="楕円 874"/>
        <xdr:cNvSpPr/>
      </xdr:nvSpPr>
      <xdr:spPr>
        <a:xfrm>
          <a:off x="221107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78708</xdr:rowOff>
    </xdr:from>
    <xdr:ext cx="534377" cy="259045"/>
    <xdr:sp macro="" textlink="">
      <xdr:nvSpPr>
        <xdr:cNvPr id="876" name="繰出金該当値テキスト"/>
        <xdr:cNvSpPr txBox="1"/>
      </xdr:nvSpPr>
      <xdr:spPr>
        <a:xfrm>
          <a:off x="22212300" y="129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127043</xdr:rowOff>
    </xdr:from>
    <xdr:to>
      <xdr:col>112</xdr:col>
      <xdr:colOff>38100</xdr:colOff>
      <xdr:row>76</xdr:row>
      <xdr:rowOff>57193</xdr:rowOff>
    </xdr:to>
    <xdr:sp macro="" textlink="">
      <xdr:nvSpPr>
        <xdr:cNvPr id="877" name="楕円 876"/>
        <xdr:cNvSpPr/>
      </xdr:nvSpPr>
      <xdr:spPr>
        <a:xfrm>
          <a:off x="21272500" y="129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48320</xdr:rowOff>
    </xdr:from>
    <xdr:ext cx="534377" cy="259045"/>
    <xdr:sp macro="" textlink="">
      <xdr:nvSpPr>
        <xdr:cNvPr id="878" name="テキスト ボックス 877"/>
        <xdr:cNvSpPr txBox="1"/>
      </xdr:nvSpPr>
      <xdr:spPr>
        <a:xfrm>
          <a:off x="21056111" y="1307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166967</xdr:rowOff>
    </xdr:from>
    <xdr:to>
      <xdr:col>107</xdr:col>
      <xdr:colOff>101600</xdr:colOff>
      <xdr:row>76</xdr:row>
      <xdr:rowOff>97117</xdr:rowOff>
    </xdr:to>
    <xdr:sp macro="" textlink="">
      <xdr:nvSpPr>
        <xdr:cNvPr id="879" name="楕円 878"/>
        <xdr:cNvSpPr/>
      </xdr:nvSpPr>
      <xdr:spPr>
        <a:xfrm>
          <a:off x="203835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88244</xdr:rowOff>
    </xdr:from>
    <xdr:ext cx="534377" cy="259045"/>
    <xdr:sp macro="" textlink="">
      <xdr:nvSpPr>
        <xdr:cNvPr id="880" name="テキスト ボックス 879"/>
        <xdr:cNvSpPr txBox="1"/>
      </xdr:nvSpPr>
      <xdr:spPr>
        <a:xfrm>
          <a:off x="20167111" y="131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91904</xdr:rowOff>
    </xdr:from>
    <xdr:to>
      <xdr:col>102</xdr:col>
      <xdr:colOff>165100</xdr:colOff>
      <xdr:row>74</xdr:row>
      <xdr:rowOff>22054</xdr:rowOff>
    </xdr:to>
    <xdr:sp macro="" textlink="">
      <xdr:nvSpPr>
        <xdr:cNvPr id="881" name="楕円 880"/>
        <xdr:cNvSpPr/>
      </xdr:nvSpPr>
      <xdr:spPr>
        <a:xfrm>
          <a:off x="19494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38581</xdr:rowOff>
    </xdr:from>
    <xdr:ext cx="534377" cy="259045"/>
    <xdr:sp macro="" textlink="">
      <xdr:nvSpPr>
        <xdr:cNvPr id="882" name="テキスト ボックス 881"/>
        <xdr:cNvSpPr txBox="1"/>
      </xdr:nvSpPr>
      <xdr:spPr>
        <a:xfrm>
          <a:off x="19278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138310</xdr:rowOff>
    </xdr:from>
    <xdr:to>
      <xdr:col>98</xdr:col>
      <xdr:colOff>38100</xdr:colOff>
      <xdr:row>74</xdr:row>
      <xdr:rowOff>68460</xdr:rowOff>
    </xdr:to>
    <xdr:sp macro="" textlink="">
      <xdr:nvSpPr>
        <xdr:cNvPr id="883" name="楕円 882"/>
        <xdr:cNvSpPr/>
      </xdr:nvSpPr>
      <xdr:spPr>
        <a:xfrm>
          <a:off x="18605500" y="126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84987</xdr:rowOff>
    </xdr:from>
    <xdr:ext cx="534377" cy="259045"/>
    <xdr:sp macro="" textlink="">
      <xdr:nvSpPr>
        <xdr:cNvPr id="884" name="テキスト ボックス 883"/>
        <xdr:cNvSpPr txBox="1"/>
      </xdr:nvSpPr>
      <xdr:spPr>
        <a:xfrm>
          <a:off x="18389111" y="124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歳出決算総額は、住民一人当たり</a:t>
          </a:r>
          <a:r>
            <a:rPr kumimoji="1" lang="en-US" altLang="ja-JP" sz="1100">
              <a:solidFill>
                <a:schemeClr val="dk1"/>
              </a:solidFill>
              <a:effectLst/>
              <a:latin typeface="ＭＳ Ｐゴシック" pitchFamily="50" charset="-128"/>
              <a:ea typeface="ＭＳ Ｐゴシック" pitchFamily="50" charset="-128"/>
              <a:cs typeface="+mn-cs"/>
            </a:rPr>
            <a:t>588,617</a:t>
          </a:r>
          <a:r>
            <a:rPr kumimoji="1" lang="ja-JP" altLang="ja-JP" sz="1100">
              <a:solidFill>
                <a:schemeClr val="dk1"/>
              </a:solidFill>
              <a:effectLst/>
              <a:latin typeface="ＭＳ Ｐゴシック" pitchFamily="50" charset="-128"/>
              <a:ea typeface="ＭＳ Ｐゴシック" pitchFamily="50" charset="-128"/>
              <a:cs typeface="+mn-cs"/>
            </a:rPr>
            <a:t>円となっており、前年度（</a:t>
          </a:r>
          <a:r>
            <a:rPr kumimoji="1" lang="en-US" altLang="ja-JP" sz="1100">
              <a:solidFill>
                <a:schemeClr val="dk1"/>
              </a:solidFill>
              <a:effectLst/>
              <a:latin typeface="ＭＳ Ｐゴシック" pitchFamily="50" charset="-128"/>
              <a:ea typeface="ＭＳ Ｐゴシック" pitchFamily="50" charset="-128"/>
              <a:cs typeface="+mn-cs"/>
            </a:rPr>
            <a:t>582,970</a:t>
          </a:r>
          <a:r>
            <a:rPr kumimoji="1" lang="ja-JP" altLang="ja-JP" sz="1100">
              <a:solidFill>
                <a:schemeClr val="dk1"/>
              </a:solidFill>
              <a:effectLst/>
              <a:latin typeface="ＭＳ Ｐゴシック" pitchFamily="50" charset="-128"/>
              <a:ea typeface="ＭＳ Ｐゴシック" pitchFamily="50" charset="-128"/>
              <a:cs typeface="+mn-cs"/>
            </a:rPr>
            <a:t>円）と比較して</a:t>
          </a:r>
          <a:r>
            <a:rPr kumimoji="1" lang="en-US" altLang="ja-JP" sz="1100">
              <a:solidFill>
                <a:schemeClr val="dk1"/>
              </a:solidFill>
              <a:effectLst/>
              <a:latin typeface="ＭＳ Ｐゴシック" pitchFamily="50" charset="-128"/>
              <a:ea typeface="ＭＳ Ｐゴシック" pitchFamily="50" charset="-128"/>
              <a:cs typeface="+mn-cs"/>
            </a:rPr>
            <a:t>1.0</a:t>
          </a:r>
          <a:r>
            <a:rPr kumimoji="1" lang="ja-JP" altLang="ja-JP" sz="1100">
              <a:solidFill>
                <a:schemeClr val="dk1"/>
              </a:solidFill>
              <a:effectLst/>
              <a:latin typeface="ＭＳ Ｐゴシック" pitchFamily="50" charset="-128"/>
              <a:ea typeface="ＭＳ Ｐゴシック" pitchFamily="50" charset="-128"/>
              <a:cs typeface="+mn-cs"/>
            </a:rPr>
            <a:t>％の増となっている。これは主に本庁舎建設事業や長門湯本温泉まちづくり整備事業、企業立地促進事業などの普通建設事業費の大幅な増が要因となっている。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人件費は、前年度と比較して</a:t>
          </a:r>
          <a:r>
            <a:rPr kumimoji="1" lang="en-US" altLang="ja-JP" sz="1100">
              <a:solidFill>
                <a:schemeClr val="dk1"/>
              </a:solidFill>
              <a:effectLst/>
              <a:latin typeface="ＭＳ Ｐゴシック" pitchFamily="50" charset="-128"/>
              <a:ea typeface="ＭＳ Ｐゴシック" pitchFamily="50" charset="-128"/>
              <a:cs typeface="+mn-cs"/>
            </a:rPr>
            <a:t>0.2</a:t>
          </a:r>
          <a:r>
            <a:rPr kumimoji="1" lang="ja-JP" altLang="ja-JP" sz="1100">
              <a:solidFill>
                <a:schemeClr val="dk1"/>
              </a:solidFill>
              <a:effectLst/>
              <a:latin typeface="ＭＳ Ｐゴシック" pitchFamily="50" charset="-128"/>
              <a:ea typeface="ＭＳ Ｐゴシック" pitchFamily="50" charset="-128"/>
              <a:cs typeface="+mn-cs"/>
            </a:rPr>
            <a:t>％の増となっているが、嘱託職員として雇用している集落支援員の増員に伴う報酬費の増および人口の減が要因であり、依然として類似団体平均値を上回っている。</a:t>
          </a:r>
          <a:endParaRPr lang="ja-JP" altLang="ja-JP" sz="1100">
            <a:effectLst/>
            <a:latin typeface="ＭＳ Ｐゴシック" pitchFamily="50" charset="-128"/>
            <a:ea typeface="ＭＳ Ｐゴシック" pitchFamily="50" charset="-128"/>
          </a:endParaRPr>
        </a:p>
        <a:p>
          <a:pPr rtl="0"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物件費は、はしご付消防自動車のオーバーホールや橋梁改修事業、公共施設等解体撤去事業の減により、</a:t>
          </a:r>
          <a:r>
            <a:rPr kumimoji="1" lang="en-US" altLang="ja-JP" sz="1100">
              <a:solidFill>
                <a:schemeClr val="dk1"/>
              </a:solidFill>
              <a:effectLst/>
              <a:latin typeface="ＭＳ Ｐゴシック" pitchFamily="50" charset="-128"/>
              <a:ea typeface="ＭＳ Ｐゴシック" pitchFamily="50" charset="-128"/>
              <a:cs typeface="+mn-cs"/>
            </a:rPr>
            <a:t>8.0</a:t>
          </a:r>
          <a:r>
            <a:rPr kumimoji="1" lang="ja-JP" altLang="ja-JP" sz="1100">
              <a:solidFill>
                <a:schemeClr val="dk1"/>
              </a:solidFill>
              <a:effectLst/>
              <a:latin typeface="ＭＳ Ｐゴシック" pitchFamily="50" charset="-128"/>
              <a:ea typeface="ＭＳ Ｐゴシック" pitchFamily="50" charset="-128"/>
              <a:cs typeface="+mn-cs"/>
            </a:rPr>
            <a:t>％の減となり、類似団体平均値を下回った。</a:t>
          </a:r>
          <a:endParaRPr lang="ja-JP" altLang="ja-JP" sz="1100">
            <a:effectLst/>
            <a:latin typeface="ＭＳ Ｐゴシック" pitchFamily="50" charset="-128"/>
            <a:ea typeface="ＭＳ Ｐゴシック" pitchFamily="50" charset="-128"/>
          </a:endParaRPr>
        </a:p>
        <a:p>
          <a:pPr rtl="0"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　扶助費は、臨時福祉給付金の減により、前年度と比較して</a:t>
          </a:r>
          <a:r>
            <a:rPr kumimoji="1" lang="en-US" altLang="ja-JP" sz="1100">
              <a:solidFill>
                <a:schemeClr val="dk1"/>
              </a:solidFill>
              <a:effectLst/>
              <a:latin typeface="ＭＳ Ｐゴシック" pitchFamily="50" charset="-128"/>
              <a:ea typeface="ＭＳ Ｐゴシック" pitchFamily="50" charset="-128"/>
              <a:cs typeface="+mn-cs"/>
            </a:rPr>
            <a:t>5.9</a:t>
          </a:r>
          <a:r>
            <a:rPr kumimoji="1" lang="ja-JP" altLang="ja-JP" sz="1100">
              <a:solidFill>
                <a:schemeClr val="dk1"/>
              </a:solidFill>
              <a:effectLst/>
              <a:latin typeface="ＭＳ Ｐゴシック" pitchFamily="50" charset="-128"/>
              <a:ea typeface="ＭＳ Ｐゴシック" pitchFamily="50" charset="-128"/>
              <a:cs typeface="+mn-cs"/>
            </a:rPr>
            <a:t>％の減となっている。</a:t>
          </a:r>
          <a:endParaRPr lang="ja-JP" altLang="ja-JP" sz="11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34,305
33,858
357.31
21,044,355
20,192,521
661,325
12,544,156
21,709,680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14351</xdr:rowOff>
    </xdr:from>
    <xdr:to>
      <xdr:col>24</xdr:col>
      <xdr:colOff>63500</xdr:colOff>
      <xdr:row>36</xdr:row>
      <xdr:rowOff>46165</xdr:rowOff>
    </xdr:to>
    <xdr:cxnSp macro="">
      <xdr:nvCxnSpPr>
        <xdr:cNvPr id="61" name="直線コネクタ 60"/>
        <xdr:cNvCxnSpPr/>
      </xdr:nvCxnSpPr>
      <xdr:spPr>
        <a:xfrm flipV="1">
          <a:off x="3797300" y="6186551"/>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45593</xdr:rowOff>
    </xdr:from>
    <xdr:to>
      <xdr:col>19</xdr:col>
      <xdr:colOff>177800</xdr:colOff>
      <xdr:row>36</xdr:row>
      <xdr:rowOff>46165</xdr:rowOff>
    </xdr:to>
    <xdr:cxnSp macro="">
      <xdr:nvCxnSpPr>
        <xdr:cNvPr id="64" name="直線コネクタ 63"/>
        <xdr:cNvCxnSpPr/>
      </xdr:nvCxnSpPr>
      <xdr:spPr>
        <a:xfrm>
          <a:off x="2908300" y="62177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xdr:rowOff>
    </xdr:from>
    <xdr:to>
      <xdr:col>15</xdr:col>
      <xdr:colOff>50800</xdr:colOff>
      <xdr:row>36</xdr:row>
      <xdr:rowOff>45593</xdr:rowOff>
    </xdr:to>
    <xdr:cxnSp macro="">
      <xdr:nvCxnSpPr>
        <xdr:cNvPr id="67" name="直線コネクタ 66"/>
        <xdr:cNvCxnSpPr/>
      </xdr:nvCxnSpPr>
      <xdr:spPr>
        <a:xfrm>
          <a:off x="2019300" y="617588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3683</xdr:rowOff>
    </xdr:from>
    <xdr:to>
      <xdr:col>10</xdr:col>
      <xdr:colOff>114300</xdr:colOff>
      <xdr:row>36</xdr:row>
      <xdr:rowOff>38545</xdr:rowOff>
    </xdr:to>
    <xdr:cxnSp macro="">
      <xdr:nvCxnSpPr>
        <xdr:cNvPr id="70" name="直線コネクタ 69"/>
        <xdr:cNvCxnSpPr/>
      </xdr:nvCxnSpPr>
      <xdr:spPr>
        <a:xfrm flipV="1">
          <a:off x="1130300" y="6175883"/>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135001</xdr:rowOff>
    </xdr:from>
    <xdr:to>
      <xdr:col>24</xdr:col>
      <xdr:colOff>114300</xdr:colOff>
      <xdr:row>36</xdr:row>
      <xdr:rowOff>65151</xdr:rowOff>
    </xdr:to>
    <xdr:sp macro="" textlink="">
      <xdr:nvSpPr>
        <xdr:cNvPr id="80" name="楕円 79"/>
        <xdr:cNvSpPr/>
      </xdr:nvSpPr>
      <xdr:spPr>
        <a:xfrm>
          <a:off x="45847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113428</xdr:rowOff>
    </xdr:from>
    <xdr:ext cx="469744" cy="259045"/>
    <xdr:sp macro="" textlink="">
      <xdr:nvSpPr>
        <xdr:cNvPr id="81" name="議会費該当値テキスト"/>
        <xdr:cNvSpPr txBox="1"/>
      </xdr:nvSpPr>
      <xdr:spPr>
        <a:xfrm>
          <a:off x="4686300" y="61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166815</xdr:rowOff>
    </xdr:from>
    <xdr:to>
      <xdr:col>20</xdr:col>
      <xdr:colOff>38100</xdr:colOff>
      <xdr:row>36</xdr:row>
      <xdr:rowOff>96965</xdr:rowOff>
    </xdr:to>
    <xdr:sp macro="" textlink="">
      <xdr:nvSpPr>
        <xdr:cNvPr id="82" name="楕円 81"/>
        <xdr:cNvSpPr/>
      </xdr:nvSpPr>
      <xdr:spPr>
        <a:xfrm>
          <a:off x="3746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88092</xdr:rowOff>
    </xdr:from>
    <xdr:ext cx="469744" cy="259045"/>
    <xdr:sp macro="" textlink="">
      <xdr:nvSpPr>
        <xdr:cNvPr id="83" name="テキスト ボックス 82"/>
        <xdr:cNvSpPr txBox="1"/>
      </xdr:nvSpPr>
      <xdr:spPr>
        <a:xfrm>
          <a:off x="3562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166243</xdr:rowOff>
    </xdr:from>
    <xdr:to>
      <xdr:col>15</xdr:col>
      <xdr:colOff>101600</xdr:colOff>
      <xdr:row>36</xdr:row>
      <xdr:rowOff>96393</xdr:rowOff>
    </xdr:to>
    <xdr:sp macro="" textlink="">
      <xdr:nvSpPr>
        <xdr:cNvPr id="84" name="楕円 83"/>
        <xdr:cNvSpPr/>
      </xdr:nvSpPr>
      <xdr:spPr>
        <a:xfrm>
          <a:off x="2857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87520</xdr:rowOff>
    </xdr:from>
    <xdr:ext cx="469744" cy="259045"/>
    <xdr:sp macro="" textlink="">
      <xdr:nvSpPr>
        <xdr:cNvPr id="85" name="テキスト ボックス 84"/>
        <xdr:cNvSpPr txBox="1"/>
      </xdr:nvSpPr>
      <xdr:spPr>
        <a:xfrm>
          <a:off x="2673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124333</xdr:rowOff>
    </xdr:from>
    <xdr:to>
      <xdr:col>10</xdr:col>
      <xdr:colOff>165100</xdr:colOff>
      <xdr:row>36</xdr:row>
      <xdr:rowOff>54483</xdr:rowOff>
    </xdr:to>
    <xdr:sp macro="" textlink="">
      <xdr:nvSpPr>
        <xdr:cNvPr id="86" name="楕円 85"/>
        <xdr:cNvSpPr/>
      </xdr:nvSpPr>
      <xdr:spPr>
        <a:xfrm>
          <a:off x="1968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45610</xdr:rowOff>
    </xdr:from>
    <xdr:ext cx="469744" cy="259045"/>
    <xdr:sp macro="" textlink="">
      <xdr:nvSpPr>
        <xdr:cNvPr id="87" name="テキスト ボックス 86"/>
        <xdr:cNvSpPr txBox="1"/>
      </xdr:nvSpPr>
      <xdr:spPr>
        <a:xfrm>
          <a:off x="1784428"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159195</xdr:rowOff>
    </xdr:from>
    <xdr:to>
      <xdr:col>6</xdr:col>
      <xdr:colOff>38100</xdr:colOff>
      <xdr:row>36</xdr:row>
      <xdr:rowOff>89345</xdr:rowOff>
    </xdr:to>
    <xdr:sp macro="" textlink="">
      <xdr:nvSpPr>
        <xdr:cNvPr id="88" name="楕円 87"/>
        <xdr:cNvSpPr/>
      </xdr:nvSpPr>
      <xdr:spPr>
        <a:xfrm>
          <a:off x="1079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80472</xdr:rowOff>
    </xdr:from>
    <xdr:ext cx="469744" cy="259045"/>
    <xdr:sp macro="" textlink="">
      <xdr:nvSpPr>
        <xdr:cNvPr id="89" name="テキスト ボックス 88"/>
        <xdr:cNvSpPr txBox="1"/>
      </xdr:nvSpPr>
      <xdr:spPr>
        <a:xfrm>
          <a:off x="895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133734</xdr:rowOff>
    </xdr:from>
    <xdr:to>
      <xdr:col>24</xdr:col>
      <xdr:colOff>63500</xdr:colOff>
      <xdr:row>57</xdr:row>
      <xdr:rowOff>58037</xdr:rowOff>
    </xdr:to>
    <xdr:cxnSp macro="">
      <xdr:nvCxnSpPr>
        <xdr:cNvPr id="118" name="直線コネクタ 117"/>
        <xdr:cNvCxnSpPr/>
      </xdr:nvCxnSpPr>
      <xdr:spPr>
        <a:xfrm flipV="1">
          <a:off x="3797300" y="9734934"/>
          <a:ext cx="838200" cy="9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58037</xdr:rowOff>
    </xdr:from>
    <xdr:to>
      <xdr:col>19</xdr:col>
      <xdr:colOff>177800</xdr:colOff>
      <xdr:row>57</xdr:row>
      <xdr:rowOff>83457</xdr:rowOff>
    </xdr:to>
    <xdr:cxnSp macro="">
      <xdr:nvCxnSpPr>
        <xdr:cNvPr id="121" name="直線コネクタ 120"/>
        <xdr:cNvCxnSpPr/>
      </xdr:nvCxnSpPr>
      <xdr:spPr>
        <a:xfrm flipV="1">
          <a:off x="2908300" y="9830687"/>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39524</xdr:rowOff>
    </xdr:from>
    <xdr:to>
      <xdr:col>15</xdr:col>
      <xdr:colOff>50800</xdr:colOff>
      <xdr:row>57</xdr:row>
      <xdr:rowOff>83457</xdr:rowOff>
    </xdr:to>
    <xdr:cxnSp macro="">
      <xdr:nvCxnSpPr>
        <xdr:cNvPr id="124" name="直線コネクタ 123"/>
        <xdr:cNvCxnSpPr/>
      </xdr:nvCxnSpPr>
      <xdr:spPr>
        <a:xfrm>
          <a:off x="2019300" y="9812174"/>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13124</xdr:rowOff>
    </xdr:from>
    <xdr:to>
      <xdr:col>10</xdr:col>
      <xdr:colOff>114300</xdr:colOff>
      <xdr:row>57</xdr:row>
      <xdr:rowOff>39524</xdr:rowOff>
    </xdr:to>
    <xdr:cxnSp macro="">
      <xdr:nvCxnSpPr>
        <xdr:cNvPr id="127" name="直線コネクタ 126"/>
        <xdr:cNvCxnSpPr/>
      </xdr:nvCxnSpPr>
      <xdr:spPr>
        <a:xfrm>
          <a:off x="1130300" y="9785774"/>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82934</xdr:rowOff>
    </xdr:from>
    <xdr:to>
      <xdr:col>24</xdr:col>
      <xdr:colOff>114300</xdr:colOff>
      <xdr:row>57</xdr:row>
      <xdr:rowOff>13084</xdr:rowOff>
    </xdr:to>
    <xdr:sp macro="" textlink="">
      <xdr:nvSpPr>
        <xdr:cNvPr id="137" name="楕円 136"/>
        <xdr:cNvSpPr/>
      </xdr:nvSpPr>
      <xdr:spPr>
        <a:xfrm>
          <a:off x="4584700" y="96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105811</xdr:rowOff>
    </xdr:from>
    <xdr:ext cx="599010" cy="259045"/>
    <xdr:sp macro="" textlink="">
      <xdr:nvSpPr>
        <xdr:cNvPr id="138" name="総務費該当値テキスト"/>
        <xdr:cNvSpPr txBox="1"/>
      </xdr:nvSpPr>
      <xdr:spPr>
        <a:xfrm>
          <a:off x="4686300" y="953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7237</xdr:rowOff>
    </xdr:from>
    <xdr:to>
      <xdr:col>20</xdr:col>
      <xdr:colOff>38100</xdr:colOff>
      <xdr:row>57</xdr:row>
      <xdr:rowOff>108837</xdr:rowOff>
    </xdr:to>
    <xdr:sp macro="" textlink="">
      <xdr:nvSpPr>
        <xdr:cNvPr id="139" name="楕円 138"/>
        <xdr:cNvSpPr/>
      </xdr:nvSpPr>
      <xdr:spPr>
        <a:xfrm>
          <a:off x="3746500" y="9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99964</xdr:rowOff>
    </xdr:from>
    <xdr:ext cx="534377" cy="259045"/>
    <xdr:sp macro="" textlink="">
      <xdr:nvSpPr>
        <xdr:cNvPr id="140" name="テキスト ボックス 139"/>
        <xdr:cNvSpPr txBox="1"/>
      </xdr:nvSpPr>
      <xdr:spPr>
        <a:xfrm>
          <a:off x="3530111" y="98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32657</xdr:rowOff>
    </xdr:from>
    <xdr:to>
      <xdr:col>15</xdr:col>
      <xdr:colOff>101600</xdr:colOff>
      <xdr:row>57</xdr:row>
      <xdr:rowOff>134257</xdr:rowOff>
    </xdr:to>
    <xdr:sp macro="" textlink="">
      <xdr:nvSpPr>
        <xdr:cNvPr id="141" name="楕円 140"/>
        <xdr:cNvSpPr/>
      </xdr:nvSpPr>
      <xdr:spPr>
        <a:xfrm>
          <a:off x="2857500" y="98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125384</xdr:rowOff>
    </xdr:from>
    <xdr:ext cx="534377" cy="259045"/>
    <xdr:sp macro="" textlink="">
      <xdr:nvSpPr>
        <xdr:cNvPr id="142" name="テキスト ボックス 141"/>
        <xdr:cNvSpPr txBox="1"/>
      </xdr:nvSpPr>
      <xdr:spPr>
        <a:xfrm>
          <a:off x="2641111" y="98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160174</xdr:rowOff>
    </xdr:from>
    <xdr:to>
      <xdr:col>10</xdr:col>
      <xdr:colOff>165100</xdr:colOff>
      <xdr:row>57</xdr:row>
      <xdr:rowOff>90324</xdr:rowOff>
    </xdr:to>
    <xdr:sp macro="" textlink="">
      <xdr:nvSpPr>
        <xdr:cNvPr id="143" name="楕円 142"/>
        <xdr:cNvSpPr/>
      </xdr:nvSpPr>
      <xdr:spPr>
        <a:xfrm>
          <a:off x="1968500" y="97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106851</xdr:rowOff>
    </xdr:from>
    <xdr:ext cx="534377" cy="259045"/>
    <xdr:sp macro="" textlink="">
      <xdr:nvSpPr>
        <xdr:cNvPr id="144" name="テキスト ボックス 143"/>
        <xdr:cNvSpPr txBox="1"/>
      </xdr:nvSpPr>
      <xdr:spPr>
        <a:xfrm>
          <a:off x="1752111" y="95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133774</xdr:rowOff>
    </xdr:from>
    <xdr:to>
      <xdr:col>6</xdr:col>
      <xdr:colOff>38100</xdr:colOff>
      <xdr:row>57</xdr:row>
      <xdr:rowOff>63924</xdr:rowOff>
    </xdr:to>
    <xdr:sp macro="" textlink="">
      <xdr:nvSpPr>
        <xdr:cNvPr id="145" name="楕円 144"/>
        <xdr:cNvSpPr/>
      </xdr:nvSpPr>
      <xdr:spPr>
        <a:xfrm>
          <a:off x="1079500" y="97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80451</xdr:rowOff>
    </xdr:from>
    <xdr:ext cx="534377" cy="259045"/>
    <xdr:sp macro="" textlink="">
      <xdr:nvSpPr>
        <xdr:cNvPr id="146" name="テキスト ボックス 145"/>
        <xdr:cNvSpPr txBox="1"/>
      </xdr:nvSpPr>
      <xdr:spPr>
        <a:xfrm>
          <a:off x="863111" y="95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12210</xdr:rowOff>
    </xdr:from>
    <xdr:to>
      <xdr:col>24</xdr:col>
      <xdr:colOff>63500</xdr:colOff>
      <xdr:row>76</xdr:row>
      <xdr:rowOff>32327</xdr:rowOff>
    </xdr:to>
    <xdr:cxnSp macro="">
      <xdr:nvCxnSpPr>
        <xdr:cNvPr id="176" name="直線コネクタ 175"/>
        <xdr:cNvCxnSpPr/>
      </xdr:nvCxnSpPr>
      <xdr:spPr>
        <a:xfrm flipV="1">
          <a:off x="3797300" y="1304241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32327</xdr:rowOff>
    </xdr:from>
    <xdr:to>
      <xdr:col>19</xdr:col>
      <xdr:colOff>177800</xdr:colOff>
      <xdr:row>76</xdr:row>
      <xdr:rowOff>36747</xdr:rowOff>
    </xdr:to>
    <xdr:cxnSp macro="">
      <xdr:nvCxnSpPr>
        <xdr:cNvPr id="179" name="直線コネクタ 178"/>
        <xdr:cNvCxnSpPr/>
      </xdr:nvCxnSpPr>
      <xdr:spPr>
        <a:xfrm flipV="1">
          <a:off x="2908300" y="13062527"/>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36747</xdr:rowOff>
    </xdr:from>
    <xdr:to>
      <xdr:col>15</xdr:col>
      <xdr:colOff>50800</xdr:colOff>
      <xdr:row>76</xdr:row>
      <xdr:rowOff>107826</xdr:rowOff>
    </xdr:to>
    <xdr:cxnSp macro="">
      <xdr:nvCxnSpPr>
        <xdr:cNvPr id="182" name="直線コネクタ 181"/>
        <xdr:cNvCxnSpPr/>
      </xdr:nvCxnSpPr>
      <xdr:spPr>
        <a:xfrm flipV="1">
          <a:off x="2019300" y="13066947"/>
          <a:ext cx="889000" cy="7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107826</xdr:rowOff>
    </xdr:from>
    <xdr:to>
      <xdr:col>10</xdr:col>
      <xdr:colOff>114300</xdr:colOff>
      <xdr:row>76</xdr:row>
      <xdr:rowOff>117968</xdr:rowOff>
    </xdr:to>
    <xdr:cxnSp macro="">
      <xdr:nvCxnSpPr>
        <xdr:cNvPr id="185" name="直線コネクタ 184"/>
        <xdr:cNvCxnSpPr/>
      </xdr:nvCxnSpPr>
      <xdr:spPr>
        <a:xfrm flipV="1">
          <a:off x="1130300" y="13138026"/>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132860</xdr:rowOff>
    </xdr:from>
    <xdr:to>
      <xdr:col>24</xdr:col>
      <xdr:colOff>114300</xdr:colOff>
      <xdr:row>76</xdr:row>
      <xdr:rowOff>63010</xdr:rowOff>
    </xdr:to>
    <xdr:sp macro="" textlink="">
      <xdr:nvSpPr>
        <xdr:cNvPr id="195" name="楕円 194"/>
        <xdr:cNvSpPr/>
      </xdr:nvSpPr>
      <xdr:spPr>
        <a:xfrm>
          <a:off x="4584700" y="129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111287</xdr:rowOff>
    </xdr:from>
    <xdr:ext cx="599010" cy="259045"/>
    <xdr:sp macro="" textlink="">
      <xdr:nvSpPr>
        <xdr:cNvPr id="196" name="民生費該当値テキスト"/>
        <xdr:cNvSpPr txBox="1"/>
      </xdr:nvSpPr>
      <xdr:spPr>
        <a:xfrm>
          <a:off x="4686300" y="1297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152977</xdr:rowOff>
    </xdr:from>
    <xdr:to>
      <xdr:col>20</xdr:col>
      <xdr:colOff>38100</xdr:colOff>
      <xdr:row>76</xdr:row>
      <xdr:rowOff>83127</xdr:rowOff>
    </xdr:to>
    <xdr:sp macro="" textlink="">
      <xdr:nvSpPr>
        <xdr:cNvPr id="197" name="楕円 196"/>
        <xdr:cNvSpPr/>
      </xdr:nvSpPr>
      <xdr:spPr>
        <a:xfrm>
          <a:off x="3746500" y="13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74254</xdr:rowOff>
    </xdr:from>
    <xdr:ext cx="599010" cy="259045"/>
    <xdr:sp macro="" textlink="">
      <xdr:nvSpPr>
        <xdr:cNvPr id="198" name="テキスト ボックス 197"/>
        <xdr:cNvSpPr txBox="1"/>
      </xdr:nvSpPr>
      <xdr:spPr>
        <a:xfrm>
          <a:off x="3497795" y="131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157397</xdr:rowOff>
    </xdr:from>
    <xdr:to>
      <xdr:col>15</xdr:col>
      <xdr:colOff>101600</xdr:colOff>
      <xdr:row>76</xdr:row>
      <xdr:rowOff>87547</xdr:rowOff>
    </xdr:to>
    <xdr:sp macro="" textlink="">
      <xdr:nvSpPr>
        <xdr:cNvPr id="199" name="楕円 198"/>
        <xdr:cNvSpPr/>
      </xdr:nvSpPr>
      <xdr:spPr>
        <a:xfrm>
          <a:off x="2857500" y="130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78674</xdr:rowOff>
    </xdr:from>
    <xdr:ext cx="599010" cy="259045"/>
    <xdr:sp macro="" textlink="">
      <xdr:nvSpPr>
        <xdr:cNvPr id="200" name="テキスト ボックス 199"/>
        <xdr:cNvSpPr txBox="1"/>
      </xdr:nvSpPr>
      <xdr:spPr>
        <a:xfrm>
          <a:off x="2608795" y="1310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57026</xdr:rowOff>
    </xdr:from>
    <xdr:to>
      <xdr:col>10</xdr:col>
      <xdr:colOff>165100</xdr:colOff>
      <xdr:row>76</xdr:row>
      <xdr:rowOff>158626</xdr:rowOff>
    </xdr:to>
    <xdr:sp macro="" textlink="">
      <xdr:nvSpPr>
        <xdr:cNvPr id="201" name="楕円 200"/>
        <xdr:cNvSpPr/>
      </xdr:nvSpPr>
      <xdr:spPr>
        <a:xfrm>
          <a:off x="1968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149753</xdr:rowOff>
    </xdr:from>
    <xdr:ext cx="599010" cy="259045"/>
    <xdr:sp macro="" textlink="">
      <xdr:nvSpPr>
        <xdr:cNvPr id="202" name="テキスト ボックス 201"/>
        <xdr:cNvSpPr txBox="1"/>
      </xdr:nvSpPr>
      <xdr:spPr>
        <a:xfrm>
          <a:off x="1719795" y="131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67168</xdr:rowOff>
    </xdr:from>
    <xdr:to>
      <xdr:col>6</xdr:col>
      <xdr:colOff>38100</xdr:colOff>
      <xdr:row>76</xdr:row>
      <xdr:rowOff>168768</xdr:rowOff>
    </xdr:to>
    <xdr:sp macro="" textlink="">
      <xdr:nvSpPr>
        <xdr:cNvPr id="203" name="楕円 202"/>
        <xdr:cNvSpPr/>
      </xdr:nvSpPr>
      <xdr:spPr>
        <a:xfrm>
          <a:off x="1079500" y="130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159895</xdr:rowOff>
    </xdr:from>
    <xdr:ext cx="599010" cy="259045"/>
    <xdr:sp macro="" textlink="">
      <xdr:nvSpPr>
        <xdr:cNvPr id="204" name="テキスト ボックス 203"/>
        <xdr:cNvSpPr txBox="1"/>
      </xdr:nvSpPr>
      <xdr:spPr>
        <a:xfrm>
          <a:off x="830795" y="131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93523</xdr:rowOff>
    </xdr:from>
    <xdr:to>
      <xdr:col>24</xdr:col>
      <xdr:colOff>63500</xdr:colOff>
      <xdr:row>97</xdr:row>
      <xdr:rowOff>99478</xdr:rowOff>
    </xdr:to>
    <xdr:cxnSp macro="">
      <xdr:nvCxnSpPr>
        <xdr:cNvPr id="235" name="直線コネクタ 234"/>
        <xdr:cNvCxnSpPr/>
      </xdr:nvCxnSpPr>
      <xdr:spPr>
        <a:xfrm>
          <a:off x="3797300" y="16724173"/>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105725</xdr:rowOff>
    </xdr:from>
    <xdr:to>
      <xdr:col>19</xdr:col>
      <xdr:colOff>177800</xdr:colOff>
      <xdr:row>97</xdr:row>
      <xdr:rowOff>93523</xdr:rowOff>
    </xdr:to>
    <xdr:cxnSp macro="">
      <xdr:nvCxnSpPr>
        <xdr:cNvPr id="238" name="直線コネクタ 237"/>
        <xdr:cNvCxnSpPr/>
      </xdr:nvCxnSpPr>
      <xdr:spPr>
        <a:xfrm>
          <a:off x="2908300" y="16564925"/>
          <a:ext cx="889000" cy="15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105725</xdr:rowOff>
    </xdr:from>
    <xdr:to>
      <xdr:col>15</xdr:col>
      <xdr:colOff>50800</xdr:colOff>
      <xdr:row>96</xdr:row>
      <xdr:rowOff>170681</xdr:rowOff>
    </xdr:to>
    <xdr:cxnSp macro="">
      <xdr:nvCxnSpPr>
        <xdr:cNvPr id="241" name="直線コネクタ 240"/>
        <xdr:cNvCxnSpPr/>
      </xdr:nvCxnSpPr>
      <xdr:spPr>
        <a:xfrm flipV="1">
          <a:off x="2019300" y="16564925"/>
          <a:ext cx="8890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51298</xdr:rowOff>
    </xdr:from>
    <xdr:to>
      <xdr:col>10</xdr:col>
      <xdr:colOff>114300</xdr:colOff>
      <xdr:row>96</xdr:row>
      <xdr:rowOff>170681</xdr:rowOff>
    </xdr:to>
    <xdr:cxnSp macro="">
      <xdr:nvCxnSpPr>
        <xdr:cNvPr id="244" name="直線コネクタ 243"/>
        <xdr:cNvCxnSpPr/>
      </xdr:nvCxnSpPr>
      <xdr:spPr>
        <a:xfrm>
          <a:off x="1130300" y="16339048"/>
          <a:ext cx="889000" cy="29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48678</xdr:rowOff>
    </xdr:from>
    <xdr:to>
      <xdr:col>24</xdr:col>
      <xdr:colOff>114300</xdr:colOff>
      <xdr:row>97</xdr:row>
      <xdr:rowOff>150278</xdr:rowOff>
    </xdr:to>
    <xdr:sp macro="" textlink="">
      <xdr:nvSpPr>
        <xdr:cNvPr id="254" name="楕円 253"/>
        <xdr:cNvSpPr/>
      </xdr:nvSpPr>
      <xdr:spPr>
        <a:xfrm>
          <a:off x="45847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27105</xdr:rowOff>
    </xdr:from>
    <xdr:ext cx="534377" cy="259045"/>
    <xdr:sp macro="" textlink="">
      <xdr:nvSpPr>
        <xdr:cNvPr id="255" name="衛生費該当値テキスト"/>
        <xdr:cNvSpPr txBox="1"/>
      </xdr:nvSpPr>
      <xdr:spPr>
        <a:xfrm>
          <a:off x="4686300" y="166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42723</xdr:rowOff>
    </xdr:from>
    <xdr:to>
      <xdr:col>20</xdr:col>
      <xdr:colOff>38100</xdr:colOff>
      <xdr:row>97</xdr:row>
      <xdr:rowOff>144323</xdr:rowOff>
    </xdr:to>
    <xdr:sp macro="" textlink="">
      <xdr:nvSpPr>
        <xdr:cNvPr id="256" name="楕円 255"/>
        <xdr:cNvSpPr/>
      </xdr:nvSpPr>
      <xdr:spPr>
        <a:xfrm>
          <a:off x="3746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135450</xdr:rowOff>
    </xdr:from>
    <xdr:ext cx="534377" cy="259045"/>
    <xdr:sp macro="" textlink="">
      <xdr:nvSpPr>
        <xdr:cNvPr id="257" name="テキスト ボックス 256"/>
        <xdr:cNvSpPr txBox="1"/>
      </xdr:nvSpPr>
      <xdr:spPr>
        <a:xfrm>
          <a:off x="3530111" y="167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54925</xdr:rowOff>
    </xdr:from>
    <xdr:to>
      <xdr:col>15</xdr:col>
      <xdr:colOff>101600</xdr:colOff>
      <xdr:row>96</xdr:row>
      <xdr:rowOff>156525</xdr:rowOff>
    </xdr:to>
    <xdr:sp macro="" textlink="">
      <xdr:nvSpPr>
        <xdr:cNvPr id="258" name="楕円 257"/>
        <xdr:cNvSpPr/>
      </xdr:nvSpPr>
      <xdr:spPr>
        <a:xfrm>
          <a:off x="2857500" y="165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147652</xdr:rowOff>
    </xdr:from>
    <xdr:ext cx="534377" cy="259045"/>
    <xdr:sp macro="" textlink="">
      <xdr:nvSpPr>
        <xdr:cNvPr id="259" name="テキスト ボックス 258"/>
        <xdr:cNvSpPr txBox="1"/>
      </xdr:nvSpPr>
      <xdr:spPr>
        <a:xfrm>
          <a:off x="2641111" y="166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119881</xdr:rowOff>
    </xdr:from>
    <xdr:to>
      <xdr:col>10</xdr:col>
      <xdr:colOff>165100</xdr:colOff>
      <xdr:row>97</xdr:row>
      <xdr:rowOff>50031</xdr:rowOff>
    </xdr:to>
    <xdr:sp macro="" textlink="">
      <xdr:nvSpPr>
        <xdr:cNvPr id="260" name="楕円 259"/>
        <xdr:cNvSpPr/>
      </xdr:nvSpPr>
      <xdr:spPr>
        <a:xfrm>
          <a:off x="1968500" y="165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41158</xdr:rowOff>
    </xdr:from>
    <xdr:ext cx="534377" cy="259045"/>
    <xdr:sp macro="" textlink="">
      <xdr:nvSpPr>
        <xdr:cNvPr id="261" name="テキスト ボックス 260"/>
        <xdr:cNvSpPr txBox="1"/>
      </xdr:nvSpPr>
      <xdr:spPr>
        <a:xfrm>
          <a:off x="1752111" y="1667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498</xdr:rowOff>
    </xdr:from>
    <xdr:to>
      <xdr:col>6</xdr:col>
      <xdr:colOff>38100</xdr:colOff>
      <xdr:row>95</xdr:row>
      <xdr:rowOff>102098</xdr:rowOff>
    </xdr:to>
    <xdr:sp macro="" textlink="">
      <xdr:nvSpPr>
        <xdr:cNvPr id="262" name="楕円 261"/>
        <xdr:cNvSpPr/>
      </xdr:nvSpPr>
      <xdr:spPr>
        <a:xfrm>
          <a:off x="1079500" y="162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118625</xdr:rowOff>
    </xdr:from>
    <xdr:ext cx="534377" cy="259045"/>
    <xdr:sp macro="" textlink="">
      <xdr:nvSpPr>
        <xdr:cNvPr id="263" name="テキスト ボックス 262"/>
        <xdr:cNvSpPr txBox="1"/>
      </xdr:nvSpPr>
      <xdr:spPr>
        <a:xfrm>
          <a:off x="863111" y="160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88102</xdr:rowOff>
    </xdr:from>
    <xdr:to>
      <xdr:col>55</xdr:col>
      <xdr:colOff>0</xdr:colOff>
      <xdr:row>38</xdr:row>
      <xdr:rowOff>139374</xdr:rowOff>
    </xdr:to>
    <xdr:cxnSp macro="">
      <xdr:nvCxnSpPr>
        <xdr:cNvPr id="294" name="直線コネクタ 293"/>
        <xdr:cNvCxnSpPr/>
      </xdr:nvCxnSpPr>
      <xdr:spPr>
        <a:xfrm flipV="1">
          <a:off x="9639300" y="6603202"/>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139374</xdr:rowOff>
    </xdr:from>
    <xdr:to>
      <xdr:col>50</xdr:col>
      <xdr:colOff>114300</xdr:colOff>
      <xdr:row>38</xdr:row>
      <xdr:rowOff>167132</xdr:rowOff>
    </xdr:to>
    <xdr:cxnSp macro="">
      <xdr:nvCxnSpPr>
        <xdr:cNvPr id="297" name="直線コネクタ 296"/>
        <xdr:cNvCxnSpPr/>
      </xdr:nvCxnSpPr>
      <xdr:spPr>
        <a:xfrm flipV="1">
          <a:off x="8750300" y="6654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167132</xdr:rowOff>
    </xdr:to>
    <xdr:cxnSp macro="">
      <xdr:nvCxnSpPr>
        <xdr:cNvPr id="300" name="直線コネクタ 299"/>
        <xdr:cNvCxnSpPr/>
      </xdr:nvCxnSpPr>
      <xdr:spPr>
        <a:xfrm>
          <a:off x="7861300" y="6622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65242</xdr:rowOff>
    </xdr:from>
    <xdr:to>
      <xdr:col>41</xdr:col>
      <xdr:colOff>50800</xdr:colOff>
      <xdr:row>38</xdr:row>
      <xdr:rowOff>107696</xdr:rowOff>
    </xdr:to>
    <xdr:cxnSp macro="">
      <xdr:nvCxnSpPr>
        <xdr:cNvPr id="303" name="直線コネクタ 302"/>
        <xdr:cNvCxnSpPr/>
      </xdr:nvCxnSpPr>
      <xdr:spPr>
        <a:xfrm>
          <a:off x="6972300" y="6065992"/>
          <a:ext cx="889000" cy="55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37302</xdr:rowOff>
    </xdr:from>
    <xdr:to>
      <xdr:col>55</xdr:col>
      <xdr:colOff>50800</xdr:colOff>
      <xdr:row>38</xdr:row>
      <xdr:rowOff>138902</xdr:rowOff>
    </xdr:to>
    <xdr:sp macro="" textlink="">
      <xdr:nvSpPr>
        <xdr:cNvPr id="313" name="楕円 312"/>
        <xdr:cNvSpPr/>
      </xdr:nvSpPr>
      <xdr:spPr>
        <a:xfrm>
          <a:off x="104267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15729</xdr:rowOff>
    </xdr:from>
    <xdr:ext cx="378565" cy="259045"/>
    <xdr:sp macro="" textlink="">
      <xdr:nvSpPr>
        <xdr:cNvPr id="314" name="労働費該当値テキスト"/>
        <xdr:cNvSpPr txBox="1"/>
      </xdr:nvSpPr>
      <xdr:spPr>
        <a:xfrm>
          <a:off x="10528300" y="653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88574</xdr:rowOff>
    </xdr:from>
    <xdr:to>
      <xdr:col>50</xdr:col>
      <xdr:colOff>165100</xdr:colOff>
      <xdr:row>39</xdr:row>
      <xdr:rowOff>18724</xdr:rowOff>
    </xdr:to>
    <xdr:sp macro="" textlink="">
      <xdr:nvSpPr>
        <xdr:cNvPr id="315" name="楕円 314"/>
        <xdr:cNvSpPr/>
      </xdr:nvSpPr>
      <xdr:spPr>
        <a:xfrm>
          <a:off x="9588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16" name="テキスト ボックス 315"/>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116332</xdr:rowOff>
    </xdr:from>
    <xdr:to>
      <xdr:col>46</xdr:col>
      <xdr:colOff>38100</xdr:colOff>
      <xdr:row>39</xdr:row>
      <xdr:rowOff>46482</xdr:rowOff>
    </xdr:to>
    <xdr:sp macro="" textlink="">
      <xdr:nvSpPr>
        <xdr:cNvPr id="317" name="楕円 316"/>
        <xdr:cNvSpPr/>
      </xdr:nvSpPr>
      <xdr:spPr>
        <a:xfrm>
          <a:off x="8699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37609</xdr:rowOff>
    </xdr:from>
    <xdr:ext cx="378565" cy="259045"/>
    <xdr:sp macro="" textlink="">
      <xdr:nvSpPr>
        <xdr:cNvPr id="318" name="テキスト ボックス 317"/>
        <xdr:cNvSpPr txBox="1"/>
      </xdr:nvSpPr>
      <xdr:spPr>
        <a:xfrm>
          <a:off x="8561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56896</xdr:rowOff>
    </xdr:from>
    <xdr:to>
      <xdr:col>41</xdr:col>
      <xdr:colOff>101600</xdr:colOff>
      <xdr:row>38</xdr:row>
      <xdr:rowOff>158496</xdr:rowOff>
    </xdr:to>
    <xdr:sp macro="" textlink="">
      <xdr:nvSpPr>
        <xdr:cNvPr id="319" name="楕円 318"/>
        <xdr:cNvSpPr/>
      </xdr:nvSpPr>
      <xdr:spPr>
        <a:xfrm>
          <a:off x="7810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149623</xdr:rowOff>
    </xdr:from>
    <xdr:ext cx="378565" cy="259045"/>
    <xdr:sp macro="" textlink="">
      <xdr:nvSpPr>
        <xdr:cNvPr id="320" name="テキスト ボックス 319"/>
        <xdr:cNvSpPr txBox="1"/>
      </xdr:nvSpPr>
      <xdr:spPr>
        <a:xfrm>
          <a:off x="7672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14442</xdr:rowOff>
    </xdr:from>
    <xdr:to>
      <xdr:col>36</xdr:col>
      <xdr:colOff>165100</xdr:colOff>
      <xdr:row>35</xdr:row>
      <xdr:rowOff>116042</xdr:rowOff>
    </xdr:to>
    <xdr:sp macro="" textlink="">
      <xdr:nvSpPr>
        <xdr:cNvPr id="321" name="楕円 320"/>
        <xdr:cNvSpPr/>
      </xdr:nvSpPr>
      <xdr:spPr>
        <a:xfrm>
          <a:off x="6921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132569</xdr:rowOff>
    </xdr:from>
    <xdr:ext cx="469744" cy="259045"/>
    <xdr:sp macro="" textlink="">
      <xdr:nvSpPr>
        <xdr:cNvPr id="322" name="テキスト ボックス 321"/>
        <xdr:cNvSpPr txBox="1"/>
      </xdr:nvSpPr>
      <xdr:spPr>
        <a:xfrm>
          <a:off x="6737428"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91973</xdr:rowOff>
    </xdr:from>
    <xdr:to>
      <xdr:col>55</xdr:col>
      <xdr:colOff>0</xdr:colOff>
      <xdr:row>55</xdr:row>
      <xdr:rowOff>103848</xdr:rowOff>
    </xdr:to>
    <xdr:cxnSp macro="">
      <xdr:nvCxnSpPr>
        <xdr:cNvPr id="351" name="直線コネクタ 350"/>
        <xdr:cNvCxnSpPr/>
      </xdr:nvCxnSpPr>
      <xdr:spPr>
        <a:xfrm>
          <a:off x="9639300" y="9178823"/>
          <a:ext cx="838200" cy="3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91973</xdr:rowOff>
    </xdr:from>
    <xdr:to>
      <xdr:col>50</xdr:col>
      <xdr:colOff>114300</xdr:colOff>
      <xdr:row>54</xdr:row>
      <xdr:rowOff>111404</xdr:rowOff>
    </xdr:to>
    <xdr:cxnSp macro="">
      <xdr:nvCxnSpPr>
        <xdr:cNvPr id="354" name="直線コネクタ 353"/>
        <xdr:cNvCxnSpPr/>
      </xdr:nvCxnSpPr>
      <xdr:spPr>
        <a:xfrm flipV="1">
          <a:off x="8750300" y="9178823"/>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111404</xdr:rowOff>
    </xdr:from>
    <xdr:to>
      <xdr:col>45</xdr:col>
      <xdr:colOff>177800</xdr:colOff>
      <xdr:row>55</xdr:row>
      <xdr:rowOff>56109</xdr:rowOff>
    </xdr:to>
    <xdr:cxnSp macro="">
      <xdr:nvCxnSpPr>
        <xdr:cNvPr id="357" name="直線コネクタ 356"/>
        <xdr:cNvCxnSpPr/>
      </xdr:nvCxnSpPr>
      <xdr:spPr>
        <a:xfrm flipV="1">
          <a:off x="7861300" y="9369704"/>
          <a:ext cx="889000" cy="1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56109</xdr:rowOff>
    </xdr:from>
    <xdr:to>
      <xdr:col>41</xdr:col>
      <xdr:colOff>50800</xdr:colOff>
      <xdr:row>55</xdr:row>
      <xdr:rowOff>112585</xdr:rowOff>
    </xdr:to>
    <xdr:cxnSp macro="">
      <xdr:nvCxnSpPr>
        <xdr:cNvPr id="360" name="直線コネクタ 359"/>
        <xdr:cNvCxnSpPr/>
      </xdr:nvCxnSpPr>
      <xdr:spPr>
        <a:xfrm flipV="1">
          <a:off x="6972300" y="9485859"/>
          <a:ext cx="889000" cy="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53048</xdr:rowOff>
    </xdr:from>
    <xdr:to>
      <xdr:col>55</xdr:col>
      <xdr:colOff>50800</xdr:colOff>
      <xdr:row>55</xdr:row>
      <xdr:rowOff>154648</xdr:rowOff>
    </xdr:to>
    <xdr:sp macro="" textlink="">
      <xdr:nvSpPr>
        <xdr:cNvPr id="370" name="楕円 369"/>
        <xdr:cNvSpPr/>
      </xdr:nvSpPr>
      <xdr:spPr>
        <a:xfrm>
          <a:off x="10426700" y="94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75925</xdr:rowOff>
    </xdr:from>
    <xdr:ext cx="534377" cy="259045"/>
    <xdr:sp macro="" textlink="">
      <xdr:nvSpPr>
        <xdr:cNvPr id="371" name="農林水産業費該当値テキスト"/>
        <xdr:cNvSpPr txBox="1"/>
      </xdr:nvSpPr>
      <xdr:spPr>
        <a:xfrm>
          <a:off x="10528300"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41173</xdr:rowOff>
    </xdr:from>
    <xdr:to>
      <xdr:col>50</xdr:col>
      <xdr:colOff>165100</xdr:colOff>
      <xdr:row>53</xdr:row>
      <xdr:rowOff>142773</xdr:rowOff>
    </xdr:to>
    <xdr:sp macro="" textlink="">
      <xdr:nvSpPr>
        <xdr:cNvPr id="372" name="楕円 371"/>
        <xdr:cNvSpPr/>
      </xdr:nvSpPr>
      <xdr:spPr>
        <a:xfrm>
          <a:off x="9588500" y="9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159300</xdr:rowOff>
    </xdr:from>
    <xdr:ext cx="534377" cy="259045"/>
    <xdr:sp macro="" textlink="">
      <xdr:nvSpPr>
        <xdr:cNvPr id="373" name="テキスト ボックス 372"/>
        <xdr:cNvSpPr txBox="1"/>
      </xdr:nvSpPr>
      <xdr:spPr>
        <a:xfrm>
          <a:off x="9372111" y="890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60604</xdr:rowOff>
    </xdr:from>
    <xdr:to>
      <xdr:col>46</xdr:col>
      <xdr:colOff>38100</xdr:colOff>
      <xdr:row>54</xdr:row>
      <xdr:rowOff>162204</xdr:rowOff>
    </xdr:to>
    <xdr:sp macro="" textlink="">
      <xdr:nvSpPr>
        <xdr:cNvPr id="374" name="楕円 373"/>
        <xdr:cNvSpPr/>
      </xdr:nvSpPr>
      <xdr:spPr>
        <a:xfrm>
          <a:off x="8699500" y="93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7281</xdr:rowOff>
    </xdr:from>
    <xdr:ext cx="534377" cy="259045"/>
    <xdr:sp macro="" textlink="">
      <xdr:nvSpPr>
        <xdr:cNvPr id="375" name="テキスト ボックス 374"/>
        <xdr:cNvSpPr txBox="1"/>
      </xdr:nvSpPr>
      <xdr:spPr>
        <a:xfrm>
          <a:off x="8483111" y="90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5309</xdr:rowOff>
    </xdr:from>
    <xdr:to>
      <xdr:col>41</xdr:col>
      <xdr:colOff>101600</xdr:colOff>
      <xdr:row>55</xdr:row>
      <xdr:rowOff>106909</xdr:rowOff>
    </xdr:to>
    <xdr:sp macro="" textlink="">
      <xdr:nvSpPr>
        <xdr:cNvPr id="376" name="楕円 375"/>
        <xdr:cNvSpPr/>
      </xdr:nvSpPr>
      <xdr:spPr>
        <a:xfrm>
          <a:off x="7810500" y="94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123436</xdr:rowOff>
    </xdr:from>
    <xdr:ext cx="534377" cy="259045"/>
    <xdr:sp macro="" textlink="">
      <xdr:nvSpPr>
        <xdr:cNvPr id="377" name="テキスト ボックス 376"/>
        <xdr:cNvSpPr txBox="1"/>
      </xdr:nvSpPr>
      <xdr:spPr>
        <a:xfrm>
          <a:off x="7594111" y="9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61785</xdr:rowOff>
    </xdr:from>
    <xdr:to>
      <xdr:col>36</xdr:col>
      <xdr:colOff>165100</xdr:colOff>
      <xdr:row>55</xdr:row>
      <xdr:rowOff>163385</xdr:rowOff>
    </xdr:to>
    <xdr:sp macro="" textlink="">
      <xdr:nvSpPr>
        <xdr:cNvPr id="378" name="楕円 377"/>
        <xdr:cNvSpPr/>
      </xdr:nvSpPr>
      <xdr:spPr>
        <a:xfrm>
          <a:off x="6921500" y="9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8462</xdr:rowOff>
    </xdr:from>
    <xdr:ext cx="534377" cy="259045"/>
    <xdr:sp macro="" textlink="">
      <xdr:nvSpPr>
        <xdr:cNvPr id="379" name="テキスト ボックス 378"/>
        <xdr:cNvSpPr txBox="1"/>
      </xdr:nvSpPr>
      <xdr:spPr>
        <a:xfrm>
          <a:off x="6705111" y="92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93737</xdr:rowOff>
    </xdr:from>
    <xdr:to>
      <xdr:col>55</xdr:col>
      <xdr:colOff>0</xdr:colOff>
      <xdr:row>77</xdr:row>
      <xdr:rowOff>144058</xdr:rowOff>
    </xdr:to>
    <xdr:cxnSp macro="">
      <xdr:nvCxnSpPr>
        <xdr:cNvPr id="408" name="直線コネクタ 407"/>
        <xdr:cNvCxnSpPr/>
      </xdr:nvCxnSpPr>
      <xdr:spPr>
        <a:xfrm flipV="1">
          <a:off x="9639300" y="13295387"/>
          <a:ext cx="8382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144058</xdr:rowOff>
    </xdr:from>
    <xdr:to>
      <xdr:col>50</xdr:col>
      <xdr:colOff>114300</xdr:colOff>
      <xdr:row>78</xdr:row>
      <xdr:rowOff>68529</xdr:rowOff>
    </xdr:to>
    <xdr:cxnSp macro="">
      <xdr:nvCxnSpPr>
        <xdr:cNvPr id="411" name="直線コネクタ 410"/>
        <xdr:cNvCxnSpPr/>
      </xdr:nvCxnSpPr>
      <xdr:spPr>
        <a:xfrm flipV="1">
          <a:off x="8750300" y="13345708"/>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62037</xdr:rowOff>
    </xdr:from>
    <xdr:to>
      <xdr:col>45</xdr:col>
      <xdr:colOff>177800</xdr:colOff>
      <xdr:row>78</xdr:row>
      <xdr:rowOff>68529</xdr:rowOff>
    </xdr:to>
    <xdr:cxnSp macro="">
      <xdr:nvCxnSpPr>
        <xdr:cNvPr id="414" name="直線コネクタ 413"/>
        <xdr:cNvCxnSpPr/>
      </xdr:nvCxnSpPr>
      <xdr:spPr>
        <a:xfrm>
          <a:off x="7861300" y="1343513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62037</xdr:rowOff>
    </xdr:from>
    <xdr:to>
      <xdr:col>41</xdr:col>
      <xdr:colOff>50800</xdr:colOff>
      <xdr:row>78</xdr:row>
      <xdr:rowOff>96014</xdr:rowOff>
    </xdr:to>
    <xdr:cxnSp macro="">
      <xdr:nvCxnSpPr>
        <xdr:cNvPr id="417" name="直線コネクタ 416"/>
        <xdr:cNvCxnSpPr/>
      </xdr:nvCxnSpPr>
      <xdr:spPr>
        <a:xfrm flipV="1">
          <a:off x="6972300" y="13435137"/>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42937</xdr:rowOff>
    </xdr:from>
    <xdr:to>
      <xdr:col>55</xdr:col>
      <xdr:colOff>50800</xdr:colOff>
      <xdr:row>77</xdr:row>
      <xdr:rowOff>144537</xdr:rowOff>
    </xdr:to>
    <xdr:sp macro="" textlink="">
      <xdr:nvSpPr>
        <xdr:cNvPr id="427" name="楕円 426"/>
        <xdr:cNvSpPr/>
      </xdr:nvSpPr>
      <xdr:spPr>
        <a:xfrm>
          <a:off x="10426700" y="132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65814</xdr:rowOff>
    </xdr:from>
    <xdr:ext cx="534377" cy="259045"/>
    <xdr:sp macro="" textlink="">
      <xdr:nvSpPr>
        <xdr:cNvPr id="428" name="商工費該当値テキスト"/>
        <xdr:cNvSpPr txBox="1"/>
      </xdr:nvSpPr>
      <xdr:spPr>
        <a:xfrm>
          <a:off x="10528300" y="130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93258</xdr:rowOff>
    </xdr:from>
    <xdr:to>
      <xdr:col>50</xdr:col>
      <xdr:colOff>165100</xdr:colOff>
      <xdr:row>78</xdr:row>
      <xdr:rowOff>23408</xdr:rowOff>
    </xdr:to>
    <xdr:sp macro="" textlink="">
      <xdr:nvSpPr>
        <xdr:cNvPr id="429" name="楕円 428"/>
        <xdr:cNvSpPr/>
      </xdr:nvSpPr>
      <xdr:spPr>
        <a:xfrm>
          <a:off x="9588500" y="132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39935</xdr:rowOff>
    </xdr:from>
    <xdr:ext cx="534377" cy="259045"/>
    <xdr:sp macro="" textlink="">
      <xdr:nvSpPr>
        <xdr:cNvPr id="430" name="テキスト ボックス 429"/>
        <xdr:cNvSpPr txBox="1"/>
      </xdr:nvSpPr>
      <xdr:spPr>
        <a:xfrm>
          <a:off x="9372111" y="130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17729</xdr:rowOff>
    </xdr:from>
    <xdr:to>
      <xdr:col>46</xdr:col>
      <xdr:colOff>38100</xdr:colOff>
      <xdr:row>78</xdr:row>
      <xdr:rowOff>119329</xdr:rowOff>
    </xdr:to>
    <xdr:sp macro="" textlink="">
      <xdr:nvSpPr>
        <xdr:cNvPr id="431" name="楕円 430"/>
        <xdr:cNvSpPr/>
      </xdr:nvSpPr>
      <xdr:spPr>
        <a:xfrm>
          <a:off x="8699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135856</xdr:rowOff>
    </xdr:from>
    <xdr:ext cx="534377" cy="259045"/>
    <xdr:sp macro="" textlink="">
      <xdr:nvSpPr>
        <xdr:cNvPr id="432" name="テキスト ボックス 431"/>
        <xdr:cNvSpPr txBox="1"/>
      </xdr:nvSpPr>
      <xdr:spPr>
        <a:xfrm>
          <a:off x="8483111" y="131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11237</xdr:rowOff>
    </xdr:from>
    <xdr:to>
      <xdr:col>41</xdr:col>
      <xdr:colOff>101600</xdr:colOff>
      <xdr:row>78</xdr:row>
      <xdr:rowOff>112837</xdr:rowOff>
    </xdr:to>
    <xdr:sp macro="" textlink="">
      <xdr:nvSpPr>
        <xdr:cNvPr id="433" name="楕円 432"/>
        <xdr:cNvSpPr/>
      </xdr:nvSpPr>
      <xdr:spPr>
        <a:xfrm>
          <a:off x="7810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129364</xdr:rowOff>
    </xdr:from>
    <xdr:ext cx="534377" cy="259045"/>
    <xdr:sp macro="" textlink="">
      <xdr:nvSpPr>
        <xdr:cNvPr id="434" name="テキスト ボックス 433"/>
        <xdr:cNvSpPr txBox="1"/>
      </xdr:nvSpPr>
      <xdr:spPr>
        <a:xfrm>
          <a:off x="7594111" y="131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45214</xdr:rowOff>
    </xdr:from>
    <xdr:to>
      <xdr:col>36</xdr:col>
      <xdr:colOff>165100</xdr:colOff>
      <xdr:row>78</xdr:row>
      <xdr:rowOff>146814</xdr:rowOff>
    </xdr:to>
    <xdr:sp macro="" textlink="">
      <xdr:nvSpPr>
        <xdr:cNvPr id="435" name="楕円 434"/>
        <xdr:cNvSpPr/>
      </xdr:nvSpPr>
      <xdr:spPr>
        <a:xfrm>
          <a:off x="6921500" y="134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163341</xdr:rowOff>
    </xdr:from>
    <xdr:ext cx="534377" cy="259045"/>
    <xdr:sp macro="" textlink="">
      <xdr:nvSpPr>
        <xdr:cNvPr id="436" name="テキスト ボックス 435"/>
        <xdr:cNvSpPr txBox="1"/>
      </xdr:nvSpPr>
      <xdr:spPr>
        <a:xfrm>
          <a:off x="6705111" y="131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102347</xdr:rowOff>
    </xdr:from>
    <xdr:to>
      <xdr:col>55</xdr:col>
      <xdr:colOff>0</xdr:colOff>
      <xdr:row>97</xdr:row>
      <xdr:rowOff>129817</xdr:rowOff>
    </xdr:to>
    <xdr:cxnSp macro="">
      <xdr:nvCxnSpPr>
        <xdr:cNvPr id="465" name="直線コネクタ 464"/>
        <xdr:cNvCxnSpPr/>
      </xdr:nvCxnSpPr>
      <xdr:spPr>
        <a:xfrm flipV="1">
          <a:off x="9639300" y="16732997"/>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27823</xdr:rowOff>
    </xdr:from>
    <xdr:to>
      <xdr:col>50</xdr:col>
      <xdr:colOff>114300</xdr:colOff>
      <xdr:row>97</xdr:row>
      <xdr:rowOff>129817</xdr:rowOff>
    </xdr:to>
    <xdr:cxnSp macro="">
      <xdr:nvCxnSpPr>
        <xdr:cNvPr id="468" name="直線コネクタ 467"/>
        <xdr:cNvCxnSpPr/>
      </xdr:nvCxnSpPr>
      <xdr:spPr>
        <a:xfrm>
          <a:off x="8750300" y="16658473"/>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27823</xdr:rowOff>
    </xdr:from>
    <xdr:to>
      <xdr:col>45</xdr:col>
      <xdr:colOff>177800</xdr:colOff>
      <xdr:row>97</xdr:row>
      <xdr:rowOff>33790</xdr:rowOff>
    </xdr:to>
    <xdr:cxnSp macro="">
      <xdr:nvCxnSpPr>
        <xdr:cNvPr id="471" name="直線コネクタ 470"/>
        <xdr:cNvCxnSpPr/>
      </xdr:nvCxnSpPr>
      <xdr:spPr>
        <a:xfrm flipV="1">
          <a:off x="7861300" y="16658473"/>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33790</xdr:rowOff>
    </xdr:from>
    <xdr:to>
      <xdr:col>41</xdr:col>
      <xdr:colOff>50800</xdr:colOff>
      <xdr:row>97</xdr:row>
      <xdr:rowOff>48885</xdr:rowOff>
    </xdr:to>
    <xdr:cxnSp macro="">
      <xdr:nvCxnSpPr>
        <xdr:cNvPr id="474" name="直線コネクタ 473"/>
        <xdr:cNvCxnSpPr/>
      </xdr:nvCxnSpPr>
      <xdr:spPr>
        <a:xfrm flipV="1">
          <a:off x="6972300" y="16664440"/>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51547</xdr:rowOff>
    </xdr:from>
    <xdr:to>
      <xdr:col>55</xdr:col>
      <xdr:colOff>50800</xdr:colOff>
      <xdr:row>97</xdr:row>
      <xdr:rowOff>153147</xdr:rowOff>
    </xdr:to>
    <xdr:sp macro="" textlink="">
      <xdr:nvSpPr>
        <xdr:cNvPr id="484" name="楕円 483"/>
        <xdr:cNvSpPr/>
      </xdr:nvSpPr>
      <xdr:spPr>
        <a:xfrm>
          <a:off x="10426700" y="166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29974</xdr:rowOff>
    </xdr:from>
    <xdr:ext cx="534377" cy="259045"/>
    <xdr:sp macro="" textlink="">
      <xdr:nvSpPr>
        <xdr:cNvPr id="485" name="土木費該当値テキスト"/>
        <xdr:cNvSpPr txBox="1"/>
      </xdr:nvSpPr>
      <xdr:spPr>
        <a:xfrm>
          <a:off x="10528300" y="1666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79017</xdr:rowOff>
    </xdr:from>
    <xdr:to>
      <xdr:col>50</xdr:col>
      <xdr:colOff>165100</xdr:colOff>
      <xdr:row>98</xdr:row>
      <xdr:rowOff>9167</xdr:rowOff>
    </xdr:to>
    <xdr:sp macro="" textlink="">
      <xdr:nvSpPr>
        <xdr:cNvPr id="486" name="楕円 485"/>
        <xdr:cNvSpPr/>
      </xdr:nvSpPr>
      <xdr:spPr>
        <a:xfrm>
          <a:off x="9588500" y="167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294</xdr:rowOff>
    </xdr:from>
    <xdr:ext cx="534377" cy="259045"/>
    <xdr:sp macro="" textlink="">
      <xdr:nvSpPr>
        <xdr:cNvPr id="487" name="テキスト ボックス 486"/>
        <xdr:cNvSpPr txBox="1"/>
      </xdr:nvSpPr>
      <xdr:spPr>
        <a:xfrm>
          <a:off x="9372111" y="168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148473</xdr:rowOff>
    </xdr:from>
    <xdr:to>
      <xdr:col>46</xdr:col>
      <xdr:colOff>38100</xdr:colOff>
      <xdr:row>97</xdr:row>
      <xdr:rowOff>78623</xdr:rowOff>
    </xdr:to>
    <xdr:sp macro="" textlink="">
      <xdr:nvSpPr>
        <xdr:cNvPr id="488" name="楕円 487"/>
        <xdr:cNvSpPr/>
      </xdr:nvSpPr>
      <xdr:spPr>
        <a:xfrm>
          <a:off x="8699500" y="166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69750</xdr:rowOff>
    </xdr:from>
    <xdr:ext cx="534377" cy="259045"/>
    <xdr:sp macro="" textlink="">
      <xdr:nvSpPr>
        <xdr:cNvPr id="489" name="テキスト ボックス 488"/>
        <xdr:cNvSpPr txBox="1"/>
      </xdr:nvSpPr>
      <xdr:spPr>
        <a:xfrm>
          <a:off x="8483111" y="167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154440</xdr:rowOff>
    </xdr:from>
    <xdr:to>
      <xdr:col>41</xdr:col>
      <xdr:colOff>101600</xdr:colOff>
      <xdr:row>97</xdr:row>
      <xdr:rowOff>84590</xdr:rowOff>
    </xdr:to>
    <xdr:sp macro="" textlink="">
      <xdr:nvSpPr>
        <xdr:cNvPr id="490" name="楕円 489"/>
        <xdr:cNvSpPr/>
      </xdr:nvSpPr>
      <xdr:spPr>
        <a:xfrm>
          <a:off x="7810500" y="16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75717</xdr:rowOff>
    </xdr:from>
    <xdr:ext cx="534377" cy="259045"/>
    <xdr:sp macro="" textlink="">
      <xdr:nvSpPr>
        <xdr:cNvPr id="491" name="テキスト ボックス 490"/>
        <xdr:cNvSpPr txBox="1"/>
      </xdr:nvSpPr>
      <xdr:spPr>
        <a:xfrm>
          <a:off x="7594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169535</xdr:rowOff>
    </xdr:from>
    <xdr:to>
      <xdr:col>36</xdr:col>
      <xdr:colOff>165100</xdr:colOff>
      <xdr:row>97</xdr:row>
      <xdr:rowOff>99685</xdr:rowOff>
    </xdr:to>
    <xdr:sp macro="" textlink="">
      <xdr:nvSpPr>
        <xdr:cNvPr id="492" name="楕円 491"/>
        <xdr:cNvSpPr/>
      </xdr:nvSpPr>
      <xdr:spPr>
        <a:xfrm>
          <a:off x="6921500" y="166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90812</xdr:rowOff>
    </xdr:from>
    <xdr:ext cx="534377" cy="259045"/>
    <xdr:sp macro="" textlink="">
      <xdr:nvSpPr>
        <xdr:cNvPr id="493" name="テキスト ボックス 492"/>
        <xdr:cNvSpPr txBox="1"/>
      </xdr:nvSpPr>
      <xdr:spPr>
        <a:xfrm>
          <a:off x="6705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161836</xdr:rowOff>
    </xdr:from>
    <xdr:to>
      <xdr:col>85</xdr:col>
      <xdr:colOff>127000</xdr:colOff>
      <xdr:row>37</xdr:row>
      <xdr:rowOff>45555</xdr:rowOff>
    </xdr:to>
    <xdr:cxnSp macro="">
      <xdr:nvCxnSpPr>
        <xdr:cNvPr id="522" name="直線コネクタ 521"/>
        <xdr:cNvCxnSpPr/>
      </xdr:nvCxnSpPr>
      <xdr:spPr>
        <a:xfrm>
          <a:off x="15481300" y="6334036"/>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62567</xdr:rowOff>
    </xdr:from>
    <xdr:to>
      <xdr:col>81</xdr:col>
      <xdr:colOff>50800</xdr:colOff>
      <xdr:row>36</xdr:row>
      <xdr:rowOff>161836</xdr:rowOff>
    </xdr:to>
    <xdr:cxnSp macro="">
      <xdr:nvCxnSpPr>
        <xdr:cNvPr id="525" name="直線コネクタ 524"/>
        <xdr:cNvCxnSpPr/>
      </xdr:nvCxnSpPr>
      <xdr:spPr>
        <a:xfrm>
          <a:off x="14592300" y="5891867"/>
          <a:ext cx="889000" cy="4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62567</xdr:rowOff>
    </xdr:from>
    <xdr:to>
      <xdr:col>76</xdr:col>
      <xdr:colOff>114300</xdr:colOff>
      <xdr:row>36</xdr:row>
      <xdr:rowOff>23533</xdr:rowOff>
    </xdr:to>
    <xdr:cxnSp macro="">
      <xdr:nvCxnSpPr>
        <xdr:cNvPr id="528" name="直線コネクタ 527"/>
        <xdr:cNvCxnSpPr/>
      </xdr:nvCxnSpPr>
      <xdr:spPr>
        <a:xfrm flipV="1">
          <a:off x="13703300" y="5891867"/>
          <a:ext cx="889000" cy="3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23533</xdr:rowOff>
    </xdr:from>
    <xdr:to>
      <xdr:col>71</xdr:col>
      <xdr:colOff>177800</xdr:colOff>
      <xdr:row>37</xdr:row>
      <xdr:rowOff>59518</xdr:rowOff>
    </xdr:to>
    <xdr:cxnSp macro="">
      <xdr:nvCxnSpPr>
        <xdr:cNvPr id="531" name="直線コネクタ 530"/>
        <xdr:cNvCxnSpPr/>
      </xdr:nvCxnSpPr>
      <xdr:spPr>
        <a:xfrm flipV="1">
          <a:off x="12814300" y="6195733"/>
          <a:ext cx="889000" cy="20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166205</xdr:rowOff>
    </xdr:from>
    <xdr:to>
      <xdr:col>85</xdr:col>
      <xdr:colOff>177800</xdr:colOff>
      <xdr:row>37</xdr:row>
      <xdr:rowOff>96355</xdr:rowOff>
    </xdr:to>
    <xdr:sp macro="" textlink="">
      <xdr:nvSpPr>
        <xdr:cNvPr id="541" name="楕円 540"/>
        <xdr:cNvSpPr/>
      </xdr:nvSpPr>
      <xdr:spPr>
        <a:xfrm>
          <a:off x="162687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81132</xdr:rowOff>
    </xdr:from>
    <xdr:ext cx="534377" cy="259045"/>
    <xdr:sp macro="" textlink="">
      <xdr:nvSpPr>
        <xdr:cNvPr id="542" name="消防費該当値テキスト"/>
        <xdr:cNvSpPr txBox="1"/>
      </xdr:nvSpPr>
      <xdr:spPr>
        <a:xfrm>
          <a:off x="16370300" y="62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111036</xdr:rowOff>
    </xdr:from>
    <xdr:to>
      <xdr:col>81</xdr:col>
      <xdr:colOff>101600</xdr:colOff>
      <xdr:row>37</xdr:row>
      <xdr:rowOff>41186</xdr:rowOff>
    </xdr:to>
    <xdr:sp macro="" textlink="">
      <xdr:nvSpPr>
        <xdr:cNvPr id="543" name="楕円 542"/>
        <xdr:cNvSpPr/>
      </xdr:nvSpPr>
      <xdr:spPr>
        <a:xfrm>
          <a:off x="15430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32313</xdr:rowOff>
    </xdr:from>
    <xdr:ext cx="534377" cy="259045"/>
    <xdr:sp macro="" textlink="">
      <xdr:nvSpPr>
        <xdr:cNvPr id="544" name="テキスト ボックス 543"/>
        <xdr:cNvSpPr txBox="1"/>
      </xdr:nvSpPr>
      <xdr:spPr>
        <a:xfrm>
          <a:off x="15214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11767</xdr:rowOff>
    </xdr:from>
    <xdr:to>
      <xdr:col>76</xdr:col>
      <xdr:colOff>165100</xdr:colOff>
      <xdr:row>34</xdr:row>
      <xdr:rowOff>113367</xdr:rowOff>
    </xdr:to>
    <xdr:sp macro="" textlink="">
      <xdr:nvSpPr>
        <xdr:cNvPr id="545" name="楕円 544"/>
        <xdr:cNvSpPr/>
      </xdr:nvSpPr>
      <xdr:spPr>
        <a:xfrm>
          <a:off x="14541500" y="5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129894</xdr:rowOff>
    </xdr:from>
    <xdr:ext cx="534377" cy="259045"/>
    <xdr:sp macro="" textlink="">
      <xdr:nvSpPr>
        <xdr:cNvPr id="546" name="テキスト ボックス 545"/>
        <xdr:cNvSpPr txBox="1"/>
      </xdr:nvSpPr>
      <xdr:spPr>
        <a:xfrm>
          <a:off x="14325111" y="56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144183</xdr:rowOff>
    </xdr:from>
    <xdr:to>
      <xdr:col>72</xdr:col>
      <xdr:colOff>38100</xdr:colOff>
      <xdr:row>36</xdr:row>
      <xdr:rowOff>74333</xdr:rowOff>
    </xdr:to>
    <xdr:sp macro="" textlink="">
      <xdr:nvSpPr>
        <xdr:cNvPr id="547" name="楕円 546"/>
        <xdr:cNvSpPr/>
      </xdr:nvSpPr>
      <xdr:spPr>
        <a:xfrm>
          <a:off x="13652500" y="6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90860</xdr:rowOff>
    </xdr:from>
    <xdr:ext cx="534377" cy="259045"/>
    <xdr:sp macro="" textlink="">
      <xdr:nvSpPr>
        <xdr:cNvPr id="548" name="テキスト ボックス 547"/>
        <xdr:cNvSpPr txBox="1"/>
      </xdr:nvSpPr>
      <xdr:spPr>
        <a:xfrm>
          <a:off x="13436111" y="5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8718</xdr:rowOff>
    </xdr:from>
    <xdr:to>
      <xdr:col>67</xdr:col>
      <xdr:colOff>101600</xdr:colOff>
      <xdr:row>37</xdr:row>
      <xdr:rowOff>110318</xdr:rowOff>
    </xdr:to>
    <xdr:sp macro="" textlink="">
      <xdr:nvSpPr>
        <xdr:cNvPr id="549" name="楕円 548"/>
        <xdr:cNvSpPr/>
      </xdr:nvSpPr>
      <xdr:spPr>
        <a:xfrm>
          <a:off x="12763500" y="63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101445</xdr:rowOff>
    </xdr:from>
    <xdr:ext cx="534377" cy="259045"/>
    <xdr:sp macro="" textlink="">
      <xdr:nvSpPr>
        <xdr:cNvPr id="550" name="テキスト ボックス 549"/>
        <xdr:cNvSpPr txBox="1"/>
      </xdr:nvSpPr>
      <xdr:spPr>
        <a:xfrm>
          <a:off x="12547111" y="64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43040</xdr:rowOff>
    </xdr:from>
    <xdr:to>
      <xdr:col>85</xdr:col>
      <xdr:colOff>127000</xdr:colOff>
      <xdr:row>57</xdr:row>
      <xdr:rowOff>69550</xdr:rowOff>
    </xdr:to>
    <xdr:cxnSp macro="">
      <xdr:nvCxnSpPr>
        <xdr:cNvPr id="579" name="直線コネクタ 578"/>
        <xdr:cNvCxnSpPr/>
      </xdr:nvCxnSpPr>
      <xdr:spPr>
        <a:xfrm flipV="1">
          <a:off x="15481300" y="9815690"/>
          <a:ext cx="8382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170820</xdr:rowOff>
    </xdr:from>
    <xdr:to>
      <xdr:col>81</xdr:col>
      <xdr:colOff>50800</xdr:colOff>
      <xdr:row>57</xdr:row>
      <xdr:rowOff>69550</xdr:rowOff>
    </xdr:to>
    <xdr:cxnSp macro="">
      <xdr:nvCxnSpPr>
        <xdr:cNvPr id="582" name="直線コネクタ 581"/>
        <xdr:cNvCxnSpPr/>
      </xdr:nvCxnSpPr>
      <xdr:spPr>
        <a:xfrm>
          <a:off x="14592300" y="9772020"/>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146909</xdr:rowOff>
    </xdr:from>
    <xdr:to>
      <xdr:col>76</xdr:col>
      <xdr:colOff>114300</xdr:colOff>
      <xdr:row>56</xdr:row>
      <xdr:rowOff>170820</xdr:rowOff>
    </xdr:to>
    <xdr:cxnSp macro="">
      <xdr:nvCxnSpPr>
        <xdr:cNvPr id="585" name="直線コネクタ 584"/>
        <xdr:cNvCxnSpPr/>
      </xdr:nvCxnSpPr>
      <xdr:spPr>
        <a:xfrm>
          <a:off x="13703300" y="9748109"/>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9284</xdr:rowOff>
    </xdr:from>
    <xdr:to>
      <xdr:col>71</xdr:col>
      <xdr:colOff>177800</xdr:colOff>
      <xdr:row>56</xdr:row>
      <xdr:rowOff>146909</xdr:rowOff>
    </xdr:to>
    <xdr:cxnSp macro="">
      <xdr:nvCxnSpPr>
        <xdr:cNvPr id="588" name="直線コネクタ 587"/>
        <xdr:cNvCxnSpPr/>
      </xdr:nvCxnSpPr>
      <xdr:spPr>
        <a:xfrm>
          <a:off x="12814300" y="9610484"/>
          <a:ext cx="889000" cy="1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163690</xdr:rowOff>
    </xdr:from>
    <xdr:to>
      <xdr:col>85</xdr:col>
      <xdr:colOff>177800</xdr:colOff>
      <xdr:row>57</xdr:row>
      <xdr:rowOff>93840</xdr:rowOff>
    </xdr:to>
    <xdr:sp macro="" textlink="">
      <xdr:nvSpPr>
        <xdr:cNvPr id="598" name="楕円 597"/>
        <xdr:cNvSpPr/>
      </xdr:nvSpPr>
      <xdr:spPr>
        <a:xfrm>
          <a:off x="162687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142117</xdr:rowOff>
    </xdr:from>
    <xdr:ext cx="534377" cy="259045"/>
    <xdr:sp macro="" textlink="">
      <xdr:nvSpPr>
        <xdr:cNvPr id="599" name="教育費該当値テキスト"/>
        <xdr:cNvSpPr txBox="1"/>
      </xdr:nvSpPr>
      <xdr:spPr>
        <a:xfrm>
          <a:off x="16370300" y="97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18750</xdr:rowOff>
    </xdr:from>
    <xdr:to>
      <xdr:col>81</xdr:col>
      <xdr:colOff>101600</xdr:colOff>
      <xdr:row>57</xdr:row>
      <xdr:rowOff>120350</xdr:rowOff>
    </xdr:to>
    <xdr:sp macro="" textlink="">
      <xdr:nvSpPr>
        <xdr:cNvPr id="600" name="楕円 599"/>
        <xdr:cNvSpPr/>
      </xdr:nvSpPr>
      <xdr:spPr>
        <a:xfrm>
          <a:off x="15430500" y="9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111477</xdr:rowOff>
    </xdr:from>
    <xdr:ext cx="534377" cy="259045"/>
    <xdr:sp macro="" textlink="">
      <xdr:nvSpPr>
        <xdr:cNvPr id="601" name="テキスト ボックス 600"/>
        <xdr:cNvSpPr txBox="1"/>
      </xdr:nvSpPr>
      <xdr:spPr>
        <a:xfrm>
          <a:off x="15214111" y="98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120020</xdr:rowOff>
    </xdr:from>
    <xdr:to>
      <xdr:col>76</xdr:col>
      <xdr:colOff>165100</xdr:colOff>
      <xdr:row>57</xdr:row>
      <xdr:rowOff>50170</xdr:rowOff>
    </xdr:to>
    <xdr:sp macro="" textlink="">
      <xdr:nvSpPr>
        <xdr:cNvPr id="602" name="楕円 601"/>
        <xdr:cNvSpPr/>
      </xdr:nvSpPr>
      <xdr:spPr>
        <a:xfrm>
          <a:off x="145415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41297</xdr:rowOff>
    </xdr:from>
    <xdr:ext cx="534377" cy="259045"/>
    <xdr:sp macro="" textlink="">
      <xdr:nvSpPr>
        <xdr:cNvPr id="603" name="テキスト ボックス 602"/>
        <xdr:cNvSpPr txBox="1"/>
      </xdr:nvSpPr>
      <xdr:spPr>
        <a:xfrm>
          <a:off x="14325111" y="98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96109</xdr:rowOff>
    </xdr:from>
    <xdr:to>
      <xdr:col>72</xdr:col>
      <xdr:colOff>38100</xdr:colOff>
      <xdr:row>57</xdr:row>
      <xdr:rowOff>26259</xdr:rowOff>
    </xdr:to>
    <xdr:sp macro="" textlink="">
      <xdr:nvSpPr>
        <xdr:cNvPr id="604" name="楕円 603"/>
        <xdr:cNvSpPr/>
      </xdr:nvSpPr>
      <xdr:spPr>
        <a:xfrm>
          <a:off x="13652500" y="9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17386</xdr:rowOff>
    </xdr:from>
    <xdr:ext cx="534377" cy="259045"/>
    <xdr:sp macro="" textlink="">
      <xdr:nvSpPr>
        <xdr:cNvPr id="605" name="テキスト ボックス 604"/>
        <xdr:cNvSpPr txBox="1"/>
      </xdr:nvSpPr>
      <xdr:spPr>
        <a:xfrm>
          <a:off x="13436111" y="9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129934</xdr:rowOff>
    </xdr:from>
    <xdr:to>
      <xdr:col>67</xdr:col>
      <xdr:colOff>101600</xdr:colOff>
      <xdr:row>56</xdr:row>
      <xdr:rowOff>60084</xdr:rowOff>
    </xdr:to>
    <xdr:sp macro="" textlink="">
      <xdr:nvSpPr>
        <xdr:cNvPr id="606" name="楕円 605"/>
        <xdr:cNvSpPr/>
      </xdr:nvSpPr>
      <xdr:spPr>
        <a:xfrm>
          <a:off x="12763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76611</xdr:rowOff>
    </xdr:from>
    <xdr:ext cx="534377" cy="259045"/>
    <xdr:sp macro="" textlink="">
      <xdr:nvSpPr>
        <xdr:cNvPr id="607" name="テキスト ボックス 606"/>
        <xdr:cNvSpPr txBox="1"/>
      </xdr:nvSpPr>
      <xdr:spPr>
        <a:xfrm>
          <a:off x="12547111" y="9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37846</xdr:rowOff>
    </xdr:from>
    <xdr:to>
      <xdr:col>85</xdr:col>
      <xdr:colOff>127000</xdr:colOff>
      <xdr:row>79</xdr:row>
      <xdr:rowOff>41339</xdr:rowOff>
    </xdr:to>
    <xdr:cxnSp macro="">
      <xdr:nvCxnSpPr>
        <xdr:cNvPr id="636" name="直線コネクタ 635"/>
        <xdr:cNvCxnSpPr/>
      </xdr:nvCxnSpPr>
      <xdr:spPr>
        <a:xfrm flipV="1">
          <a:off x="15481300" y="13582396"/>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164085</xdr:rowOff>
    </xdr:from>
    <xdr:to>
      <xdr:col>81</xdr:col>
      <xdr:colOff>50800</xdr:colOff>
      <xdr:row>79</xdr:row>
      <xdr:rowOff>41339</xdr:rowOff>
    </xdr:to>
    <xdr:cxnSp macro="">
      <xdr:nvCxnSpPr>
        <xdr:cNvPr id="639" name="直線コネクタ 638"/>
        <xdr:cNvCxnSpPr/>
      </xdr:nvCxnSpPr>
      <xdr:spPr>
        <a:xfrm>
          <a:off x="14592300" y="13537185"/>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164085</xdr:rowOff>
    </xdr:from>
    <xdr:to>
      <xdr:col>76</xdr:col>
      <xdr:colOff>114300</xdr:colOff>
      <xdr:row>78</xdr:row>
      <xdr:rowOff>170814</xdr:rowOff>
    </xdr:to>
    <xdr:cxnSp macro="">
      <xdr:nvCxnSpPr>
        <xdr:cNvPr id="642" name="直線コネクタ 641"/>
        <xdr:cNvCxnSpPr/>
      </xdr:nvCxnSpPr>
      <xdr:spPr>
        <a:xfrm flipV="1">
          <a:off x="13703300" y="13537185"/>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170814</xdr:rowOff>
    </xdr:from>
    <xdr:to>
      <xdr:col>71</xdr:col>
      <xdr:colOff>177800</xdr:colOff>
      <xdr:row>79</xdr:row>
      <xdr:rowOff>20269</xdr:rowOff>
    </xdr:to>
    <xdr:cxnSp macro="">
      <xdr:nvCxnSpPr>
        <xdr:cNvPr id="645" name="直線コネクタ 644"/>
        <xdr:cNvCxnSpPr/>
      </xdr:nvCxnSpPr>
      <xdr:spPr>
        <a:xfrm flipV="1">
          <a:off x="12814300" y="13543914"/>
          <a:ext cx="889000" cy="2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158496</xdr:rowOff>
    </xdr:from>
    <xdr:to>
      <xdr:col>85</xdr:col>
      <xdr:colOff>177800</xdr:colOff>
      <xdr:row>79</xdr:row>
      <xdr:rowOff>88646</xdr:rowOff>
    </xdr:to>
    <xdr:sp macro="" textlink="">
      <xdr:nvSpPr>
        <xdr:cNvPr id="655" name="楕円 654"/>
        <xdr:cNvSpPr/>
      </xdr:nvSpPr>
      <xdr:spPr>
        <a:xfrm>
          <a:off x="162687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73423</xdr:rowOff>
    </xdr:from>
    <xdr:ext cx="378565" cy="259045"/>
    <xdr:sp macro="" textlink="">
      <xdr:nvSpPr>
        <xdr:cNvPr id="656" name="災害復旧費該当値テキスト"/>
        <xdr:cNvSpPr txBox="1"/>
      </xdr:nvSpPr>
      <xdr:spPr>
        <a:xfrm>
          <a:off x="16370300" y="1344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161989</xdr:rowOff>
    </xdr:from>
    <xdr:to>
      <xdr:col>81</xdr:col>
      <xdr:colOff>101600</xdr:colOff>
      <xdr:row>79</xdr:row>
      <xdr:rowOff>92139</xdr:rowOff>
    </xdr:to>
    <xdr:sp macro="" textlink="">
      <xdr:nvSpPr>
        <xdr:cNvPr id="657" name="楕円 656"/>
        <xdr:cNvSpPr/>
      </xdr:nvSpPr>
      <xdr:spPr>
        <a:xfrm>
          <a:off x="15430500" y="135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83266</xdr:rowOff>
    </xdr:from>
    <xdr:ext cx="378565" cy="259045"/>
    <xdr:sp macro="" textlink="">
      <xdr:nvSpPr>
        <xdr:cNvPr id="658" name="テキスト ボックス 657"/>
        <xdr:cNvSpPr txBox="1"/>
      </xdr:nvSpPr>
      <xdr:spPr>
        <a:xfrm>
          <a:off x="15292017" y="13627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113285</xdr:rowOff>
    </xdr:from>
    <xdr:to>
      <xdr:col>76</xdr:col>
      <xdr:colOff>165100</xdr:colOff>
      <xdr:row>79</xdr:row>
      <xdr:rowOff>43435</xdr:rowOff>
    </xdr:to>
    <xdr:sp macro="" textlink="">
      <xdr:nvSpPr>
        <xdr:cNvPr id="659" name="楕円 658"/>
        <xdr:cNvSpPr/>
      </xdr:nvSpPr>
      <xdr:spPr>
        <a:xfrm>
          <a:off x="14541500" y="13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34562</xdr:rowOff>
    </xdr:from>
    <xdr:ext cx="469744" cy="259045"/>
    <xdr:sp macro="" textlink="">
      <xdr:nvSpPr>
        <xdr:cNvPr id="660" name="テキスト ボックス 659"/>
        <xdr:cNvSpPr txBox="1"/>
      </xdr:nvSpPr>
      <xdr:spPr>
        <a:xfrm>
          <a:off x="14357428"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120014</xdr:rowOff>
    </xdr:from>
    <xdr:to>
      <xdr:col>72</xdr:col>
      <xdr:colOff>38100</xdr:colOff>
      <xdr:row>79</xdr:row>
      <xdr:rowOff>50164</xdr:rowOff>
    </xdr:to>
    <xdr:sp macro="" textlink="">
      <xdr:nvSpPr>
        <xdr:cNvPr id="661" name="楕円 660"/>
        <xdr:cNvSpPr/>
      </xdr:nvSpPr>
      <xdr:spPr>
        <a:xfrm>
          <a:off x="13652500" y="134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41291</xdr:rowOff>
    </xdr:from>
    <xdr:ext cx="469744" cy="259045"/>
    <xdr:sp macro="" textlink="">
      <xdr:nvSpPr>
        <xdr:cNvPr id="662" name="テキスト ボックス 661"/>
        <xdr:cNvSpPr txBox="1"/>
      </xdr:nvSpPr>
      <xdr:spPr>
        <a:xfrm>
          <a:off x="13468428" y="135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140919</xdr:rowOff>
    </xdr:from>
    <xdr:to>
      <xdr:col>67</xdr:col>
      <xdr:colOff>101600</xdr:colOff>
      <xdr:row>79</xdr:row>
      <xdr:rowOff>71069</xdr:rowOff>
    </xdr:to>
    <xdr:sp macro="" textlink="">
      <xdr:nvSpPr>
        <xdr:cNvPr id="663" name="楕円 662"/>
        <xdr:cNvSpPr/>
      </xdr:nvSpPr>
      <xdr:spPr>
        <a:xfrm>
          <a:off x="12763500" y="135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62196</xdr:rowOff>
    </xdr:from>
    <xdr:ext cx="469744" cy="259045"/>
    <xdr:sp macro="" textlink="">
      <xdr:nvSpPr>
        <xdr:cNvPr id="664" name="テキスト ボックス 663"/>
        <xdr:cNvSpPr txBox="1"/>
      </xdr:nvSpPr>
      <xdr:spPr>
        <a:xfrm>
          <a:off x="12579428" y="1360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71737</xdr:rowOff>
    </xdr:from>
    <xdr:to>
      <xdr:col>85</xdr:col>
      <xdr:colOff>127000</xdr:colOff>
      <xdr:row>97</xdr:row>
      <xdr:rowOff>88753</xdr:rowOff>
    </xdr:to>
    <xdr:cxnSp macro="">
      <xdr:nvCxnSpPr>
        <xdr:cNvPr id="693" name="直線コネクタ 692"/>
        <xdr:cNvCxnSpPr/>
      </xdr:nvCxnSpPr>
      <xdr:spPr>
        <a:xfrm>
          <a:off x="15481300" y="16702387"/>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71737</xdr:rowOff>
    </xdr:from>
    <xdr:to>
      <xdr:col>81</xdr:col>
      <xdr:colOff>50800</xdr:colOff>
      <xdr:row>97</xdr:row>
      <xdr:rowOff>90266</xdr:rowOff>
    </xdr:to>
    <xdr:cxnSp macro="">
      <xdr:nvCxnSpPr>
        <xdr:cNvPr id="696" name="直線コネクタ 695"/>
        <xdr:cNvCxnSpPr/>
      </xdr:nvCxnSpPr>
      <xdr:spPr>
        <a:xfrm flipV="1">
          <a:off x="14592300" y="16702387"/>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68597</xdr:rowOff>
    </xdr:from>
    <xdr:to>
      <xdr:col>76</xdr:col>
      <xdr:colOff>114300</xdr:colOff>
      <xdr:row>97</xdr:row>
      <xdr:rowOff>90266</xdr:rowOff>
    </xdr:to>
    <xdr:cxnSp macro="">
      <xdr:nvCxnSpPr>
        <xdr:cNvPr id="699" name="直線コネクタ 698"/>
        <xdr:cNvCxnSpPr/>
      </xdr:nvCxnSpPr>
      <xdr:spPr>
        <a:xfrm>
          <a:off x="13703300" y="16699247"/>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65949</xdr:rowOff>
    </xdr:from>
    <xdr:to>
      <xdr:col>71</xdr:col>
      <xdr:colOff>177800</xdr:colOff>
      <xdr:row>97</xdr:row>
      <xdr:rowOff>68597</xdr:rowOff>
    </xdr:to>
    <xdr:cxnSp macro="">
      <xdr:nvCxnSpPr>
        <xdr:cNvPr id="702" name="直線コネクタ 701"/>
        <xdr:cNvCxnSpPr/>
      </xdr:nvCxnSpPr>
      <xdr:spPr>
        <a:xfrm>
          <a:off x="12814300" y="16696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37953</xdr:rowOff>
    </xdr:from>
    <xdr:to>
      <xdr:col>85</xdr:col>
      <xdr:colOff>177800</xdr:colOff>
      <xdr:row>97</xdr:row>
      <xdr:rowOff>139553</xdr:rowOff>
    </xdr:to>
    <xdr:sp macro="" textlink="">
      <xdr:nvSpPr>
        <xdr:cNvPr id="712" name="楕円 711"/>
        <xdr:cNvSpPr/>
      </xdr:nvSpPr>
      <xdr:spPr>
        <a:xfrm>
          <a:off x="16268700" y="166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60830</xdr:rowOff>
    </xdr:from>
    <xdr:ext cx="534377" cy="259045"/>
    <xdr:sp macro="" textlink="">
      <xdr:nvSpPr>
        <xdr:cNvPr id="713" name="公債費該当値テキスト"/>
        <xdr:cNvSpPr txBox="1"/>
      </xdr:nvSpPr>
      <xdr:spPr>
        <a:xfrm>
          <a:off x="16370300" y="165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20937</xdr:rowOff>
    </xdr:from>
    <xdr:to>
      <xdr:col>81</xdr:col>
      <xdr:colOff>101600</xdr:colOff>
      <xdr:row>97</xdr:row>
      <xdr:rowOff>122537</xdr:rowOff>
    </xdr:to>
    <xdr:sp macro="" textlink="">
      <xdr:nvSpPr>
        <xdr:cNvPr id="714" name="楕円 713"/>
        <xdr:cNvSpPr/>
      </xdr:nvSpPr>
      <xdr:spPr>
        <a:xfrm>
          <a:off x="15430500" y="166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139064</xdr:rowOff>
    </xdr:from>
    <xdr:ext cx="534377" cy="259045"/>
    <xdr:sp macro="" textlink="">
      <xdr:nvSpPr>
        <xdr:cNvPr id="715" name="テキスト ボックス 714"/>
        <xdr:cNvSpPr txBox="1"/>
      </xdr:nvSpPr>
      <xdr:spPr>
        <a:xfrm>
          <a:off x="15214111" y="164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39466</xdr:rowOff>
    </xdr:from>
    <xdr:to>
      <xdr:col>76</xdr:col>
      <xdr:colOff>165100</xdr:colOff>
      <xdr:row>97</xdr:row>
      <xdr:rowOff>141066</xdr:rowOff>
    </xdr:to>
    <xdr:sp macro="" textlink="">
      <xdr:nvSpPr>
        <xdr:cNvPr id="716" name="楕円 715"/>
        <xdr:cNvSpPr/>
      </xdr:nvSpPr>
      <xdr:spPr>
        <a:xfrm>
          <a:off x="145415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157593</xdr:rowOff>
    </xdr:from>
    <xdr:ext cx="534377" cy="259045"/>
    <xdr:sp macro="" textlink="">
      <xdr:nvSpPr>
        <xdr:cNvPr id="717" name="テキスト ボックス 716"/>
        <xdr:cNvSpPr txBox="1"/>
      </xdr:nvSpPr>
      <xdr:spPr>
        <a:xfrm>
          <a:off x="14325111" y="1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17797</xdr:rowOff>
    </xdr:from>
    <xdr:to>
      <xdr:col>72</xdr:col>
      <xdr:colOff>38100</xdr:colOff>
      <xdr:row>97</xdr:row>
      <xdr:rowOff>119397</xdr:rowOff>
    </xdr:to>
    <xdr:sp macro="" textlink="">
      <xdr:nvSpPr>
        <xdr:cNvPr id="718" name="楕円 717"/>
        <xdr:cNvSpPr/>
      </xdr:nvSpPr>
      <xdr:spPr>
        <a:xfrm>
          <a:off x="13652500" y="166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135924</xdr:rowOff>
    </xdr:from>
    <xdr:ext cx="534377" cy="259045"/>
    <xdr:sp macro="" textlink="">
      <xdr:nvSpPr>
        <xdr:cNvPr id="719" name="テキスト ボックス 718"/>
        <xdr:cNvSpPr txBox="1"/>
      </xdr:nvSpPr>
      <xdr:spPr>
        <a:xfrm>
          <a:off x="13436111" y="164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15149</xdr:rowOff>
    </xdr:from>
    <xdr:to>
      <xdr:col>67</xdr:col>
      <xdr:colOff>101600</xdr:colOff>
      <xdr:row>97</xdr:row>
      <xdr:rowOff>116749</xdr:rowOff>
    </xdr:to>
    <xdr:sp macro="" textlink="">
      <xdr:nvSpPr>
        <xdr:cNvPr id="720" name="楕円 719"/>
        <xdr:cNvSpPr/>
      </xdr:nvSpPr>
      <xdr:spPr>
        <a:xfrm>
          <a:off x="12763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133276</xdr:rowOff>
    </xdr:from>
    <xdr:ext cx="534377" cy="259045"/>
    <xdr:sp macro="" textlink="">
      <xdr:nvSpPr>
        <xdr:cNvPr id="721" name="テキスト ボックス 720"/>
        <xdr:cNvSpPr txBox="1"/>
      </xdr:nvSpPr>
      <xdr:spPr>
        <a:xfrm>
          <a:off x="12547111" y="164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53594</xdr:rowOff>
    </xdr:from>
    <xdr:to>
      <xdr:col>116</xdr:col>
      <xdr:colOff>63500</xdr:colOff>
      <xdr:row>37</xdr:row>
      <xdr:rowOff>162179</xdr:rowOff>
    </xdr:to>
    <xdr:cxnSp macro="">
      <xdr:nvCxnSpPr>
        <xdr:cNvPr id="750" name="直線コネクタ 749"/>
        <xdr:cNvCxnSpPr/>
      </xdr:nvCxnSpPr>
      <xdr:spPr>
        <a:xfrm>
          <a:off x="21323300" y="639724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53594</xdr:rowOff>
    </xdr:from>
    <xdr:to>
      <xdr:col>111</xdr:col>
      <xdr:colOff>177800</xdr:colOff>
      <xdr:row>38</xdr:row>
      <xdr:rowOff>152082</xdr:rowOff>
    </xdr:to>
    <xdr:cxnSp macro="">
      <xdr:nvCxnSpPr>
        <xdr:cNvPr id="753" name="直線コネクタ 752"/>
        <xdr:cNvCxnSpPr/>
      </xdr:nvCxnSpPr>
      <xdr:spPr>
        <a:xfrm flipV="1">
          <a:off x="20434300" y="6397244"/>
          <a:ext cx="889000" cy="2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152082</xdr:rowOff>
    </xdr:from>
    <xdr:to>
      <xdr:col>107</xdr:col>
      <xdr:colOff>50800</xdr:colOff>
      <xdr:row>39</xdr:row>
      <xdr:rowOff>19114</xdr:rowOff>
    </xdr:to>
    <xdr:cxnSp macro="">
      <xdr:nvCxnSpPr>
        <xdr:cNvPr id="756" name="直線コネクタ 755"/>
        <xdr:cNvCxnSpPr/>
      </xdr:nvCxnSpPr>
      <xdr:spPr>
        <a:xfrm flipV="1">
          <a:off x="19545300" y="6667182"/>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81597</xdr:rowOff>
    </xdr:from>
    <xdr:to>
      <xdr:col>102</xdr:col>
      <xdr:colOff>114300</xdr:colOff>
      <xdr:row>39</xdr:row>
      <xdr:rowOff>19114</xdr:rowOff>
    </xdr:to>
    <xdr:cxnSp macro="">
      <xdr:nvCxnSpPr>
        <xdr:cNvPr id="759" name="直線コネクタ 758"/>
        <xdr:cNvCxnSpPr/>
      </xdr:nvCxnSpPr>
      <xdr:spPr>
        <a:xfrm>
          <a:off x="18656300" y="6425247"/>
          <a:ext cx="889000" cy="28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111379</xdr:rowOff>
    </xdr:from>
    <xdr:to>
      <xdr:col>116</xdr:col>
      <xdr:colOff>114300</xdr:colOff>
      <xdr:row>38</xdr:row>
      <xdr:rowOff>41529</xdr:rowOff>
    </xdr:to>
    <xdr:sp macro="" textlink="">
      <xdr:nvSpPr>
        <xdr:cNvPr id="769" name="楕円 768"/>
        <xdr:cNvSpPr/>
      </xdr:nvSpPr>
      <xdr:spPr>
        <a:xfrm>
          <a:off x="221107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134256</xdr:rowOff>
    </xdr:from>
    <xdr:ext cx="469744" cy="259045"/>
    <xdr:sp macro="" textlink="">
      <xdr:nvSpPr>
        <xdr:cNvPr id="770" name="諸支出金該当値テキスト"/>
        <xdr:cNvSpPr txBox="1"/>
      </xdr:nvSpPr>
      <xdr:spPr>
        <a:xfrm>
          <a:off x="22212300" y="63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2794</xdr:rowOff>
    </xdr:from>
    <xdr:to>
      <xdr:col>112</xdr:col>
      <xdr:colOff>38100</xdr:colOff>
      <xdr:row>37</xdr:row>
      <xdr:rowOff>104394</xdr:rowOff>
    </xdr:to>
    <xdr:sp macro="" textlink="">
      <xdr:nvSpPr>
        <xdr:cNvPr id="771" name="楕円 770"/>
        <xdr:cNvSpPr/>
      </xdr:nvSpPr>
      <xdr:spPr>
        <a:xfrm>
          <a:off x="21272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120921</xdr:rowOff>
    </xdr:from>
    <xdr:ext cx="469744" cy="259045"/>
    <xdr:sp macro="" textlink="">
      <xdr:nvSpPr>
        <xdr:cNvPr id="772" name="テキスト ボックス 771"/>
        <xdr:cNvSpPr txBox="1"/>
      </xdr:nvSpPr>
      <xdr:spPr>
        <a:xfrm>
          <a:off x="21088428"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101282</xdr:rowOff>
    </xdr:from>
    <xdr:to>
      <xdr:col>107</xdr:col>
      <xdr:colOff>101600</xdr:colOff>
      <xdr:row>39</xdr:row>
      <xdr:rowOff>31432</xdr:rowOff>
    </xdr:to>
    <xdr:sp macro="" textlink="">
      <xdr:nvSpPr>
        <xdr:cNvPr id="773" name="楕円 772"/>
        <xdr:cNvSpPr/>
      </xdr:nvSpPr>
      <xdr:spPr>
        <a:xfrm>
          <a:off x="20383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47960</xdr:rowOff>
    </xdr:from>
    <xdr:ext cx="378565" cy="259045"/>
    <xdr:sp macro="" textlink="">
      <xdr:nvSpPr>
        <xdr:cNvPr id="774" name="テキスト ボックス 773"/>
        <xdr:cNvSpPr txBox="1"/>
      </xdr:nvSpPr>
      <xdr:spPr>
        <a:xfrm>
          <a:off x="20245017" y="639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139764</xdr:rowOff>
    </xdr:from>
    <xdr:to>
      <xdr:col>102</xdr:col>
      <xdr:colOff>165100</xdr:colOff>
      <xdr:row>39</xdr:row>
      <xdr:rowOff>69914</xdr:rowOff>
    </xdr:to>
    <xdr:sp macro="" textlink="">
      <xdr:nvSpPr>
        <xdr:cNvPr id="775" name="楕円 774"/>
        <xdr:cNvSpPr/>
      </xdr:nvSpPr>
      <xdr:spPr>
        <a:xfrm>
          <a:off x="19494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61041</xdr:rowOff>
    </xdr:from>
    <xdr:ext cx="378565" cy="259045"/>
    <xdr:sp macro="" textlink="">
      <xdr:nvSpPr>
        <xdr:cNvPr id="776" name="テキスト ボックス 775"/>
        <xdr:cNvSpPr txBox="1"/>
      </xdr:nvSpPr>
      <xdr:spPr>
        <a:xfrm>
          <a:off x="19356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30797</xdr:rowOff>
    </xdr:from>
    <xdr:to>
      <xdr:col>98</xdr:col>
      <xdr:colOff>38100</xdr:colOff>
      <xdr:row>37</xdr:row>
      <xdr:rowOff>132397</xdr:rowOff>
    </xdr:to>
    <xdr:sp macro="" textlink="">
      <xdr:nvSpPr>
        <xdr:cNvPr id="777" name="楕円 776"/>
        <xdr:cNvSpPr/>
      </xdr:nvSpPr>
      <xdr:spPr>
        <a:xfrm>
          <a:off x="18605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148924</xdr:rowOff>
    </xdr:from>
    <xdr:ext cx="469744" cy="259045"/>
    <xdr:sp macro="" textlink="">
      <xdr:nvSpPr>
        <xdr:cNvPr id="778" name="テキスト ボックス 777"/>
        <xdr:cNvSpPr txBox="1"/>
      </xdr:nvSpPr>
      <xdr:spPr>
        <a:xfrm>
          <a:off x="18421428" y="61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総務費は、本庁舎建設事業の進捗により前年度と比較して</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％の増となり、類似団体平均値を上回った。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農林水産業費は、仙崎地区グランドデザイン整備事業の進捗により前年度と比較して</a:t>
          </a:r>
          <a:r>
            <a:rPr kumimoji="1" lang="en-US" altLang="ja-JP" sz="1100">
              <a:latin typeface="ＭＳ Ｐゴシック" panose="020B0600070205080204" pitchFamily="50" charset="-128"/>
              <a:ea typeface="ＭＳ Ｐゴシック" panose="020B0600070205080204" pitchFamily="50" charset="-128"/>
            </a:rPr>
            <a:t>36.2</a:t>
          </a:r>
          <a:r>
            <a:rPr kumimoji="1" lang="ja-JP" altLang="en-US" sz="110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商工費は、企業立地促進事業や長門湯本温泉観光まちづくり関連事業の進捗により前年度と比較して</a:t>
          </a:r>
          <a:r>
            <a:rPr kumimoji="1" lang="en-US" altLang="ja-JP" sz="1100">
              <a:latin typeface="ＭＳ Ｐゴシック" panose="020B0600070205080204" pitchFamily="50" charset="-128"/>
              <a:ea typeface="ＭＳ Ｐゴシック" panose="020B0600070205080204" pitchFamily="50" charset="-128"/>
            </a:rPr>
            <a:t>20.7</a:t>
          </a:r>
          <a:r>
            <a:rPr kumimoji="1" lang="ja-JP" altLang="en-US" sz="1100">
              <a:latin typeface="ＭＳ Ｐゴシック" panose="020B0600070205080204" pitchFamily="50" charset="-128"/>
              <a:ea typeface="ＭＳ Ｐゴシック" panose="020B0600070205080204" pitchFamily="50" charset="-128"/>
            </a:rPr>
            <a:t>％の増となり、類似団体平均値を大きく上回った。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消防費は、常備消防設備等維持管理費の減や災害対応特殊救急車更新事業の完了により前年と比較して</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％の減となり、類似団体平均値を大きく下回った。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itchFamily="50" charset="-128"/>
              <a:ea typeface="ＭＳ Ｐゴシック" pitchFamily="50" charset="-128"/>
              <a:cs typeface="+mn-cs"/>
            </a:rPr>
            <a:t>　標準財政規模が減少したことに加え、実質収支額が増加したことから、実質収支比率は前年度と比較し</a:t>
          </a:r>
          <a:r>
            <a:rPr kumimoji="1" lang="en-US" altLang="ja-JP" sz="1100">
              <a:solidFill>
                <a:schemeClr val="dk1"/>
              </a:solidFill>
              <a:effectLst/>
              <a:latin typeface="ＭＳ Ｐゴシック" pitchFamily="50" charset="-128"/>
              <a:ea typeface="ＭＳ Ｐゴシック" pitchFamily="50" charset="-128"/>
              <a:cs typeface="+mn-cs"/>
            </a:rPr>
            <a:t>0.25</a:t>
          </a:r>
          <a:r>
            <a:rPr kumimoji="1" lang="ja-JP" altLang="ja-JP" sz="1100">
              <a:solidFill>
                <a:schemeClr val="dk1"/>
              </a:solidFill>
              <a:effectLst/>
              <a:latin typeface="ＭＳ Ｐゴシック" pitchFamily="50" charset="-128"/>
              <a:ea typeface="ＭＳ Ｐゴシック" pitchFamily="50" charset="-128"/>
              <a:cs typeface="+mn-cs"/>
            </a:rPr>
            <a:t>％増となった。　</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また、財政調整基金について、決算余剰金の積立の増に加え、個人所得割の増等により、取崩しを行わなかったため、残高及び実質単年度収支は前年度から増加している。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今後も事務事業の見直し・統廃合など歳出の合理化等行財政改革を推進し、健全な行財政運営に努める。</a:t>
          </a:r>
          <a:endParaRPr lang="ja-JP" altLang="ja-JP" sz="11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itchFamily="50" charset="-128"/>
              <a:ea typeface="ＭＳ Ｐゴシック" pitchFamily="50" charset="-128"/>
              <a:cs typeface="+mn-cs"/>
            </a:rPr>
            <a:t>　国民健康保険事業、介護保険事業及び後期高齢者医療事業については、各年度ごとの制度改正や対象者数の変動による増減はあるものの、黒字を維持している。</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湯本温泉事業については、一般会計からの繰出しにより収支を調整している。</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なお、下水道事業については、平成</a:t>
          </a:r>
          <a:r>
            <a:rPr kumimoji="1" lang="en-US" altLang="ja-JP" sz="1400">
              <a:solidFill>
                <a:schemeClr val="dk1"/>
              </a:solidFill>
              <a:effectLst/>
              <a:latin typeface="ＭＳ Ｐゴシック" pitchFamily="50" charset="-128"/>
              <a:ea typeface="ＭＳ Ｐゴシック" pitchFamily="50" charset="-128"/>
              <a:cs typeface="+mn-cs"/>
            </a:rPr>
            <a:t>28</a:t>
          </a:r>
          <a:r>
            <a:rPr kumimoji="1" lang="ja-JP" altLang="ja-JP" sz="1400">
              <a:solidFill>
                <a:schemeClr val="dk1"/>
              </a:solidFill>
              <a:effectLst/>
              <a:latin typeface="ＭＳ Ｐゴシック" pitchFamily="50" charset="-128"/>
              <a:ea typeface="ＭＳ Ｐゴシック" pitchFamily="50" charset="-128"/>
              <a:cs typeface="+mn-cs"/>
            </a:rPr>
            <a:t>年度からそれまでの公共下水道事業、農業集落排水事業及び漁業集落排水事業を一つの下水道事業として、公営企業会計に移行している。</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いずれの会計も平成</a:t>
          </a:r>
          <a:r>
            <a:rPr kumimoji="1" lang="en-US" altLang="ja-JP" sz="1400">
              <a:solidFill>
                <a:schemeClr val="dk1"/>
              </a:solidFill>
              <a:effectLst/>
              <a:latin typeface="ＭＳ Ｐゴシック" pitchFamily="50" charset="-128"/>
              <a:ea typeface="ＭＳ Ｐゴシック" pitchFamily="50" charset="-128"/>
              <a:cs typeface="+mn-cs"/>
            </a:rPr>
            <a:t>30</a:t>
          </a:r>
          <a:r>
            <a:rPr kumimoji="1" lang="ja-JP" altLang="ja-JP" sz="1400">
              <a:solidFill>
                <a:schemeClr val="dk1"/>
              </a:solidFill>
              <a:effectLst/>
              <a:latin typeface="ＭＳ Ｐゴシック" pitchFamily="50" charset="-128"/>
              <a:ea typeface="ＭＳ Ｐゴシック" pitchFamily="50" charset="-128"/>
              <a:cs typeface="+mn-cs"/>
            </a:rPr>
            <a:t>年度は赤字を生じておらず、今後も適正な財政運営・企業経営を行っていくとともに、更なる財政健全化への取組を進める。</a:t>
          </a:r>
          <a:endParaRPr lang="ja-JP" altLang="ja-JP" sz="14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21044355</v>
      </c>
      <c r="BO4" s="430"/>
      <c r="BP4" s="430"/>
      <c r="BQ4" s="430"/>
      <c r="BR4" s="430"/>
      <c r="BS4" s="430"/>
      <c r="BT4" s="430"/>
      <c r="BU4" s="431"/>
      <c r="BV4" s="429">
        <v>21378530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20192521</v>
      </c>
      <c r="BO5" s="467"/>
      <c r="BP5" s="467"/>
      <c r="BQ5" s="467"/>
      <c r="BR5" s="467"/>
      <c r="BS5" s="467"/>
      <c r="BT5" s="467"/>
      <c r="BU5" s="468"/>
      <c r="BV5" s="466">
        <v>20341560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93.4</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851834</v>
      </c>
      <c r="BO6" s="467"/>
      <c r="BP6" s="467"/>
      <c r="BQ6" s="467"/>
      <c r="BR6" s="467"/>
      <c r="BS6" s="467"/>
      <c r="BT6" s="467"/>
      <c r="BU6" s="468"/>
      <c r="BV6" s="466">
        <v>1036970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93.4</v>
      </c>
      <c r="CU6" s="504"/>
      <c r="CV6" s="504"/>
      <c r="CW6" s="504"/>
      <c r="CX6" s="504"/>
      <c r="CY6" s="504"/>
      <c r="CZ6" s="504"/>
      <c r="DA6" s="505"/>
      <c r="DB6" s="503">
        <v>92.7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190509</v>
      </c>
      <c r="BO7" s="467"/>
      <c r="BP7" s="467"/>
      <c r="BQ7" s="467"/>
      <c r="BR7" s="467"/>
      <c r="BS7" s="467"/>
      <c r="BT7" s="467"/>
      <c r="BU7" s="468"/>
      <c r="BV7" s="466">
        <v>395996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12544156</v>
      </c>
      <c r="CU7" s="467"/>
      <c r="CV7" s="467"/>
      <c r="CW7" s="467"/>
      <c r="CX7" s="467"/>
      <c r="CY7" s="467"/>
      <c r="CZ7" s="467"/>
      <c r="DA7" s="468"/>
      <c r="DB7" s="466">
        <v>12756329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661325</v>
      </c>
      <c r="BO8" s="467"/>
      <c r="BP8" s="467"/>
      <c r="BQ8" s="467"/>
      <c r="BR8" s="467"/>
      <c r="BS8" s="467"/>
      <c r="BT8" s="467"/>
      <c r="BU8" s="468"/>
      <c r="BV8" s="466">
        <v>640974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35439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20351</v>
      </c>
      <c r="BO9" s="467"/>
      <c r="BP9" s="467"/>
      <c r="BQ9" s="467"/>
      <c r="BR9" s="467"/>
      <c r="BS9" s="467"/>
      <c r="BT9" s="467"/>
      <c r="BU9" s="468"/>
      <c r="BV9" s="466">
        <v>57256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18.100000000000001</v>
      </c>
      <c r="CU9" s="464"/>
      <c r="CV9" s="464"/>
      <c r="CW9" s="464"/>
      <c r="CX9" s="464"/>
      <c r="CY9" s="464"/>
      <c r="CZ9" s="464"/>
      <c r="DA9" s="465"/>
      <c r="DB9" s="463">
        <v>18.600000000000001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38349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321988</v>
      </c>
      <c r="BO10" s="467"/>
      <c r="BP10" s="467"/>
      <c r="BQ10" s="467"/>
      <c r="BR10" s="467"/>
      <c r="BS10" s="467"/>
      <c r="BT10" s="467"/>
      <c r="BU10" s="468"/>
      <c r="BV10" s="466">
        <v>749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56861</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34305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127</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33858</v>
      </c>
      <c r="S13" s="548"/>
      <c r="T13" s="548"/>
      <c r="U13" s="548"/>
      <c r="V13" s="549"/>
      <c r="W13" s="482" t="s">
        <v>140</v>
      </c>
      <c r="X13" s="483"/>
      <c r="Y13" s="483"/>
      <c r="Z13" s="483"/>
      <c r="AA13" s="483"/>
      <c r="AB13" s="473"/>
      <c r="AC13" s="517">
        <v>2348</v>
      </c>
      <c r="AD13" s="518"/>
      <c r="AE13" s="518"/>
      <c r="AF13" s="518"/>
      <c r="AG13" s="557"/>
      <c r="AH13" s="517">
        <v>2741</v>
      </c>
      <c r="AI13" s="518"/>
      <c r="AJ13" s="518"/>
      <c r="AK13" s="518"/>
      <c r="AL13" s="519"/>
      <c r="AM13" s="495" t="s">
        <v>141</v>
      </c>
      <c r="AN13" s="496"/>
      <c r="AO13" s="496"/>
      <c r="AP13" s="496"/>
      <c r="AQ13" s="496"/>
      <c r="AR13" s="496"/>
      <c r="AS13" s="496"/>
      <c r="AT13" s="497"/>
      <c r="AU13" s="498" t="s">
        <v>121</v>
      </c>
      <c r="AV13" s="499"/>
      <c r="AW13" s="499"/>
      <c r="AX13" s="499"/>
      <c r="AY13" s="500" t="s">
        <v>142</v>
      </c>
      <c r="AZ13" s="501"/>
      <c r="BA13" s="501"/>
      <c r="BB13" s="501"/>
      <c r="BC13" s="501"/>
      <c r="BD13" s="501"/>
      <c r="BE13" s="501"/>
      <c r="BF13" s="501"/>
      <c r="BG13" s="501"/>
      <c r="BH13" s="501"/>
      <c r="BI13" s="501"/>
      <c r="BJ13" s="501"/>
      <c r="BK13" s="501"/>
      <c r="BL13" s="501"/>
      <c r="BM13" s="502"/>
      <c r="BN13" s="466">
        <v>342339</v>
      </c>
      <c r="BO13" s="467"/>
      <c r="BP13" s="467"/>
      <c r="BQ13" s="467"/>
      <c r="BR13" s="467"/>
      <c r="BS13" s="467"/>
      <c r="BT13" s="467"/>
      <c r="BU13" s="468"/>
      <c r="BV13" s="466">
        <v>14866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7.6</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34893</v>
      </c>
      <c r="S14" s="548"/>
      <c r="T14" s="548"/>
      <c r="U14" s="548"/>
      <c r="V14" s="549"/>
      <c r="W14" s="456"/>
      <c r="X14" s="457"/>
      <c r="Y14" s="457"/>
      <c r="Z14" s="457"/>
      <c r="AA14" s="457"/>
      <c r="AB14" s="446"/>
      <c r="AC14" s="550">
        <v>13.6</v>
      </c>
      <c r="AD14" s="551"/>
      <c r="AE14" s="551"/>
      <c r="AF14" s="551"/>
      <c r="AG14" s="552"/>
      <c r="AH14" s="550">
        <v>14.9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8.6</v>
      </c>
      <c r="CU14" s="562"/>
      <c r="CV14" s="562"/>
      <c r="CW14" s="562"/>
      <c r="CX14" s="562"/>
      <c r="CY14" s="562"/>
      <c r="CZ14" s="562"/>
      <c r="DA14" s="563"/>
      <c r="DB14" s="561">
        <v>21.5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34492</v>
      </c>
      <c r="S15" s="548"/>
      <c r="T15" s="548"/>
      <c r="U15" s="548"/>
      <c r="V15" s="549"/>
      <c r="W15" s="482" t="s">
        <v>147</v>
      </c>
      <c r="X15" s="483"/>
      <c r="Y15" s="483"/>
      <c r="Z15" s="483"/>
      <c r="AA15" s="483"/>
      <c r="AB15" s="473"/>
      <c r="AC15" s="517">
        <v>3940</v>
      </c>
      <c r="AD15" s="518"/>
      <c r="AE15" s="518"/>
      <c r="AF15" s="518"/>
      <c r="AG15" s="557"/>
      <c r="AH15" s="517">
        <v>4280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3821913</v>
      </c>
      <c r="BO15" s="430"/>
      <c r="BP15" s="430"/>
      <c r="BQ15" s="430"/>
      <c r="BR15" s="430"/>
      <c r="BS15" s="430"/>
      <c r="BT15" s="430"/>
      <c r="BU15" s="431"/>
      <c r="BV15" s="429">
        <v>3585728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22.9</v>
      </c>
      <c r="AD16" s="551"/>
      <c r="AE16" s="551"/>
      <c r="AF16" s="551"/>
      <c r="AG16" s="552"/>
      <c r="AH16" s="550">
        <v>23.3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10741736</v>
      </c>
      <c r="BO16" s="467"/>
      <c r="BP16" s="467"/>
      <c r="BQ16" s="467"/>
      <c r="BR16" s="467"/>
      <c r="BS16" s="467"/>
      <c r="BT16" s="467"/>
      <c r="BU16" s="468"/>
      <c r="BV16" s="466">
        <v>10721051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10944</v>
      </c>
      <c r="AD17" s="518"/>
      <c r="AE17" s="518"/>
      <c r="AF17" s="518"/>
      <c r="AG17" s="557"/>
      <c r="AH17" s="517">
        <v>11337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4861727</v>
      </c>
      <c r="BO17" s="467"/>
      <c r="BP17" s="467"/>
      <c r="BQ17" s="467"/>
      <c r="BR17" s="467"/>
      <c r="BS17" s="467"/>
      <c r="BT17" s="467"/>
      <c r="BU17" s="468"/>
      <c r="BV17" s="466">
        <v>4546567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357.31</v>
      </c>
      <c r="M18" s="579"/>
      <c r="N18" s="579"/>
      <c r="O18" s="579"/>
      <c r="P18" s="579"/>
      <c r="Q18" s="579"/>
      <c r="R18" s="580"/>
      <c r="S18" s="580"/>
      <c r="T18" s="580"/>
      <c r="U18" s="580"/>
      <c r="V18" s="581"/>
      <c r="W18" s="484"/>
      <c r="X18" s="485"/>
      <c r="Y18" s="485"/>
      <c r="Z18" s="485"/>
      <c r="AA18" s="485"/>
      <c r="AB18" s="476"/>
      <c r="AC18" s="582">
        <v>63.5</v>
      </c>
      <c r="AD18" s="583"/>
      <c r="AE18" s="583"/>
      <c r="AF18" s="583"/>
      <c r="AG18" s="584"/>
      <c r="AH18" s="582">
        <v>61.8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11349122</v>
      </c>
      <c r="BO18" s="467"/>
      <c r="BP18" s="467"/>
      <c r="BQ18" s="467"/>
      <c r="BR18" s="467"/>
      <c r="BS18" s="467"/>
      <c r="BT18" s="467"/>
      <c r="BU18" s="468"/>
      <c r="BV18" s="466">
        <v>11471279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99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14276835</v>
      </c>
      <c r="BO19" s="467"/>
      <c r="BP19" s="467"/>
      <c r="BQ19" s="467"/>
      <c r="BR19" s="467"/>
      <c r="BS19" s="467"/>
      <c r="BT19" s="467"/>
      <c r="BU19" s="468"/>
      <c r="BV19" s="466">
        <v>14572090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14666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21709680</v>
      </c>
      <c r="BO23" s="467"/>
      <c r="BP23" s="467"/>
      <c r="BQ23" s="467"/>
      <c r="BR23" s="467"/>
      <c r="BS23" s="467"/>
      <c r="BT23" s="467"/>
      <c r="BU23" s="468"/>
      <c r="BV23" s="466">
        <v>21915447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7900</v>
      </c>
      <c r="R24" s="518"/>
      <c r="S24" s="518"/>
      <c r="T24" s="518"/>
      <c r="U24" s="518"/>
      <c r="V24" s="557"/>
      <c r="W24" s="616"/>
      <c r="X24" s="604"/>
      <c r="Y24" s="605"/>
      <c r="Z24" s="516" t="s">
        <v>171</v>
      </c>
      <c r="AA24" s="496"/>
      <c r="AB24" s="496"/>
      <c r="AC24" s="496"/>
      <c r="AD24" s="496"/>
      <c r="AE24" s="496"/>
      <c r="AF24" s="496"/>
      <c r="AG24" s="497"/>
      <c r="AH24" s="517">
        <v>404</v>
      </c>
      <c r="AI24" s="518"/>
      <c r="AJ24" s="518"/>
      <c r="AK24" s="518"/>
      <c r="AL24" s="557"/>
      <c r="AM24" s="517">
        <v>1251996</v>
      </c>
      <c r="AN24" s="518"/>
      <c r="AO24" s="518"/>
      <c r="AP24" s="518"/>
      <c r="AQ24" s="518"/>
      <c r="AR24" s="557"/>
      <c r="AS24" s="517">
        <v>3099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16489674</v>
      </c>
      <c r="BO24" s="467"/>
      <c r="BP24" s="467"/>
      <c r="BQ24" s="467"/>
      <c r="BR24" s="467"/>
      <c r="BS24" s="467"/>
      <c r="BT24" s="467"/>
      <c r="BU24" s="468"/>
      <c r="BV24" s="466">
        <v>17316836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6300</v>
      </c>
      <c r="R25" s="518"/>
      <c r="S25" s="518"/>
      <c r="T25" s="518"/>
      <c r="U25" s="518"/>
      <c r="V25" s="557"/>
      <c r="W25" s="616"/>
      <c r="X25" s="604"/>
      <c r="Y25" s="605"/>
      <c r="Z25" s="516" t="s">
        <v>174</v>
      </c>
      <c r="AA25" s="496"/>
      <c r="AB25" s="496"/>
      <c r="AC25" s="496"/>
      <c r="AD25" s="496"/>
      <c r="AE25" s="496"/>
      <c r="AF25" s="496"/>
      <c r="AG25" s="497"/>
      <c r="AH25" s="517">
        <v>64</v>
      </c>
      <c r="AI25" s="518"/>
      <c r="AJ25" s="518"/>
      <c r="AK25" s="518"/>
      <c r="AL25" s="557"/>
      <c r="AM25" s="517">
        <v>170048</v>
      </c>
      <c r="AN25" s="518"/>
      <c r="AO25" s="518"/>
      <c r="AP25" s="518"/>
      <c r="AQ25" s="518"/>
      <c r="AR25" s="557"/>
      <c r="AS25" s="517">
        <v>2657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3242310</v>
      </c>
      <c r="BO25" s="430"/>
      <c r="BP25" s="430"/>
      <c r="BQ25" s="430"/>
      <c r="BR25" s="430"/>
      <c r="BS25" s="430"/>
      <c r="BT25" s="430"/>
      <c r="BU25" s="431"/>
      <c r="BV25" s="429">
        <v>5117132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5600</v>
      </c>
      <c r="R26" s="518"/>
      <c r="S26" s="518"/>
      <c r="T26" s="518"/>
      <c r="U26" s="518"/>
      <c r="V26" s="557"/>
      <c r="W26" s="616"/>
      <c r="X26" s="604"/>
      <c r="Y26" s="605"/>
      <c r="Z26" s="516" t="s">
        <v>177</v>
      </c>
      <c r="AA26" s="626"/>
      <c r="AB26" s="626"/>
      <c r="AC26" s="626"/>
      <c r="AD26" s="626"/>
      <c r="AE26" s="626"/>
      <c r="AF26" s="626"/>
      <c r="AG26" s="627"/>
      <c r="AH26" s="517">
        <v>7</v>
      </c>
      <c r="AI26" s="518"/>
      <c r="AJ26" s="518"/>
      <c r="AK26" s="518"/>
      <c r="AL26" s="557"/>
      <c r="AM26" s="517">
        <v>22512</v>
      </c>
      <c r="AN26" s="518"/>
      <c r="AO26" s="518"/>
      <c r="AP26" s="518"/>
      <c r="AQ26" s="518"/>
      <c r="AR26" s="557"/>
      <c r="AS26" s="517">
        <v>3216</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4250</v>
      </c>
      <c r="R27" s="518"/>
      <c r="S27" s="518"/>
      <c r="T27" s="518"/>
      <c r="U27" s="518"/>
      <c r="V27" s="557"/>
      <c r="W27" s="616"/>
      <c r="X27" s="604"/>
      <c r="Y27" s="605"/>
      <c r="Z27" s="516" t="s">
        <v>181</v>
      </c>
      <c r="AA27" s="496"/>
      <c r="AB27" s="496"/>
      <c r="AC27" s="496"/>
      <c r="AD27" s="496"/>
      <c r="AE27" s="496"/>
      <c r="AF27" s="496"/>
      <c r="AG27" s="497"/>
      <c r="AH27" s="517">
        <v>2</v>
      </c>
      <c r="AI27" s="518"/>
      <c r="AJ27" s="518"/>
      <c r="AK27" s="518"/>
      <c r="AL27" s="557"/>
      <c r="AM27" s="517" t="s">
        <v>182</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447316</v>
      </c>
      <c r="BO27" s="640"/>
      <c r="BP27" s="640"/>
      <c r="BQ27" s="640"/>
      <c r="BR27" s="640"/>
      <c r="BS27" s="640"/>
      <c r="BT27" s="640"/>
      <c r="BU27" s="641"/>
      <c r="BV27" s="639">
        <v>447070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3600</v>
      </c>
      <c r="R28" s="518"/>
      <c r="S28" s="518"/>
      <c r="T28" s="518"/>
      <c r="U28" s="518"/>
      <c r="V28" s="557"/>
      <c r="W28" s="616"/>
      <c r="X28" s="604"/>
      <c r="Y28" s="605"/>
      <c r="Z28" s="516" t="s">
        <v>185</v>
      </c>
      <c r="AA28" s="496"/>
      <c r="AB28" s="496"/>
      <c r="AC28" s="496"/>
      <c r="AD28" s="496"/>
      <c r="AE28" s="496"/>
      <c r="AF28" s="496"/>
      <c r="AG28" s="497"/>
      <c r="AH28" s="517" t="s">
        <v>179</v>
      </c>
      <c r="AI28" s="518"/>
      <c r="AJ28" s="518"/>
      <c r="AK28" s="518"/>
      <c r="AL28" s="557"/>
      <c r="AM28" s="517" t="s">
        <v>138</v>
      </c>
      <c r="AN28" s="518"/>
      <c r="AO28" s="518"/>
      <c r="AP28" s="518"/>
      <c r="AQ28" s="518"/>
      <c r="AR28" s="557"/>
      <c r="AS28" s="517" t="s">
        <v>179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2324907</v>
      </c>
      <c r="BO28" s="430"/>
      <c r="BP28" s="430"/>
      <c r="BQ28" s="430"/>
      <c r="BR28" s="430"/>
      <c r="BS28" s="430"/>
      <c r="BT28" s="430"/>
      <c r="BU28" s="431"/>
      <c r="BV28" s="429">
        <v>2002919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3200</v>
      </c>
      <c r="R29" s="518"/>
      <c r="S29" s="518"/>
      <c r="T29" s="518"/>
      <c r="U29" s="518"/>
      <c r="V29" s="557"/>
      <c r="W29" s="617"/>
      <c r="X29" s="618"/>
      <c r="Y29" s="619"/>
      <c r="Z29" s="516" t="s">
        <v>188</v>
      </c>
      <c r="AA29" s="496"/>
      <c r="AB29" s="496"/>
      <c r="AC29" s="496"/>
      <c r="AD29" s="496"/>
      <c r="AE29" s="496"/>
      <c r="AF29" s="496"/>
      <c r="AG29" s="497"/>
      <c r="AH29" s="517">
        <v>406</v>
      </c>
      <c r="AI29" s="518"/>
      <c r="AJ29" s="518"/>
      <c r="AK29" s="518"/>
      <c r="AL29" s="557"/>
      <c r="AM29" s="517">
        <v>1258186</v>
      </c>
      <c r="AN29" s="518"/>
      <c r="AO29" s="518"/>
      <c r="AP29" s="518"/>
      <c r="AQ29" s="518"/>
      <c r="AR29" s="557"/>
      <c r="AS29" s="517">
        <v>3099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85906</v>
      </c>
      <c r="BO29" s="467"/>
      <c r="BP29" s="467"/>
      <c r="BQ29" s="467"/>
      <c r="BR29" s="467"/>
      <c r="BS29" s="467"/>
      <c r="BT29" s="467"/>
      <c r="BU29" s="468"/>
      <c r="BV29" s="466">
        <v>85842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4190395</v>
      </c>
      <c r="BO30" s="640"/>
      <c r="BP30" s="640"/>
      <c r="BQ30" s="640"/>
      <c r="BR30" s="640"/>
      <c r="BS30" s="640"/>
      <c r="BT30" s="640"/>
      <c r="BU30" s="641"/>
      <c r="BV30" s="639">
        <v>4296996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197</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197</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湯本温泉事業特別会計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山口県市町総合事務組合一般会計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長門市文化振興財団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山口県市町総合事務組合消防団員補償等特別会計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やまぐち農林振興公社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山口県市町総合事務組合非常勤職員公務災害補償特別会計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ながと物産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山口県市町総合事務組合山口県市町公平委員会特別会計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山口県市町総合事務組合山口県自治会館管理特別会計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山口県後期高齢者医療広域連合一般会計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山口県後期高齢者医療広域連合後期高齢者医療特別会計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萩・長門清掃一部事務組合一般会計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ndcE4cOCgzQrYwFFphLPkxwD2YLpbo9UcNoJWeXlLTK/BW2ksLwg97XaTIwRf16jTV6xsePHHYwE94OW1bFA==" saltValue="n8NJV680cWhc5tmg0f+K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F40" sqref="F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3.07</v>
      </c>
      <c r="G34" s="33">
        <v>5.09</v>
      </c>
      <c r="H34" s="33">
        <v>4.5199999999999996</v>
      </c>
      <c r="I34" s="33">
        <v>5.0199999999999996</v>
      </c>
      <c r="J34" s="34">
        <v>5.27</v>
      </c>
      <c r="K34" s="22"/>
      <c r="L34" s="22"/>
      <c r="M34" s="22"/>
      <c r="N34" s="22"/>
      <c r="O34" s="22"/>
      <c r="P34" s="22"/>
    </row>
    <row r="35" spans="1:16" ht="39" customHeight="1" x14ac:dyDescent="0.15">
      <c r="A35" s="22"/>
      <c r="B35" s="35"/>
      <c r="C35" s="1238" t="s">
        <v>562</v>
      </c>
      <c r="D35" s="1239"/>
      <c r="E35" s="1240"/>
      <c r="F35" s="36">
        <v>4.17</v>
      </c>
      <c r="G35" s="37">
        <v>3.83</v>
      </c>
      <c r="H35" s="37">
        <v>4.12</v>
      </c>
      <c r="I35" s="37">
        <v>3.63</v>
      </c>
      <c r="J35" s="38">
        <v>3.77</v>
      </c>
      <c r="K35" s="22"/>
      <c r="L35" s="22"/>
      <c r="M35" s="22"/>
      <c r="N35" s="22"/>
      <c r="O35" s="22"/>
      <c r="P35" s="22"/>
    </row>
    <row r="36" spans="1:16" ht="39" customHeight="1" x14ac:dyDescent="0.15">
      <c r="A36" s="22"/>
      <c r="B36" s="35"/>
      <c r="C36" s="1238" t="s">
        <v>563</v>
      </c>
      <c r="D36" s="1239"/>
      <c r="E36" s="1240"/>
      <c r="F36" s="36">
        <v>2.09</v>
      </c>
      <c r="G36" s="37">
        <v>1.47</v>
      </c>
      <c r="H36" s="37">
        <v>1.86</v>
      </c>
      <c r="I36" s="37">
        <v>3.63</v>
      </c>
      <c r="J36" s="38">
        <v>2.78</v>
      </c>
      <c r="K36" s="22"/>
      <c r="L36" s="22"/>
      <c r="M36" s="22"/>
      <c r="N36" s="22"/>
      <c r="O36" s="22"/>
      <c r="P36" s="22"/>
    </row>
    <row r="37" spans="1:16" ht="39" customHeight="1" x14ac:dyDescent="0.15">
      <c r="A37" s="22"/>
      <c r="B37" s="35"/>
      <c r="C37" s="1238" t="s">
        <v>564</v>
      </c>
      <c r="D37" s="1239"/>
      <c r="E37" s="1240"/>
      <c r="F37" s="36" t="s">
        <v>513</v>
      </c>
      <c r="G37" s="37" t="s">
        <v>513</v>
      </c>
      <c r="H37" s="37">
        <v>1.72</v>
      </c>
      <c r="I37" s="37">
        <v>1.52</v>
      </c>
      <c r="J37" s="38">
        <v>1.99</v>
      </c>
      <c r="K37" s="22"/>
      <c r="L37" s="22"/>
      <c r="M37" s="22"/>
      <c r="N37" s="22"/>
      <c r="O37" s="22"/>
      <c r="P37" s="22"/>
    </row>
    <row r="38" spans="1:16" ht="39" customHeight="1" x14ac:dyDescent="0.15">
      <c r="A38" s="22"/>
      <c r="B38" s="35"/>
      <c r="C38" s="1238" t="s">
        <v>565</v>
      </c>
      <c r="D38" s="1239"/>
      <c r="E38" s="1240"/>
      <c r="F38" s="36">
        <v>0.65</v>
      </c>
      <c r="G38" s="37">
        <v>0.92</v>
      </c>
      <c r="H38" s="37">
        <v>1.74</v>
      </c>
      <c r="I38" s="37">
        <v>1.65</v>
      </c>
      <c r="J38" s="38">
        <v>1.5</v>
      </c>
      <c r="K38" s="22"/>
      <c r="L38" s="22"/>
      <c r="M38" s="22"/>
      <c r="N38" s="22"/>
      <c r="O38" s="22"/>
      <c r="P38" s="22"/>
    </row>
    <row r="39" spans="1:16" ht="39" customHeight="1" x14ac:dyDescent="0.15">
      <c r="A39" s="22"/>
      <c r="B39" s="35"/>
      <c r="C39" s="1238" t="s">
        <v>566</v>
      </c>
      <c r="D39" s="1239"/>
      <c r="E39" s="1240"/>
      <c r="F39" s="36">
        <v>0.09</v>
      </c>
      <c r="G39" s="37">
        <v>0.09</v>
      </c>
      <c r="H39" s="37">
        <v>0.11</v>
      </c>
      <c r="I39" s="37">
        <v>0.1</v>
      </c>
      <c r="J39" s="38">
        <v>0.1</v>
      </c>
      <c r="K39" s="22"/>
      <c r="L39" s="22"/>
      <c r="M39" s="22"/>
      <c r="N39" s="22"/>
      <c r="O39" s="22"/>
      <c r="P39" s="22"/>
    </row>
    <row r="40" spans="1:16" ht="39" customHeight="1" x14ac:dyDescent="0.15">
      <c r="A40" s="22"/>
      <c r="B40" s="35"/>
      <c r="C40" s="1238" t="s">
        <v>567</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568</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569</v>
      </c>
      <c r="D43" s="1242"/>
      <c r="E43" s="1243"/>
      <c r="F43" s="41">
        <v>0</v>
      </c>
      <c r="G43" s="42">
        <v>6.8</v>
      </c>
      <c r="H43" s="42">
        <v>0</v>
      </c>
      <c r="I43" s="42">
        <v>0</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ZupQVdozNH9jwhQiKupiLCrB+YnOvUkqta47kb3unNhSyrqOrcuUKtGhfBPZ5fFiAH8YgkOAieT/eQ1AgPj5w==" saltValue="JkWN3ODCcES85HCjZsf0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1" sqref="B45:K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3104</v>
      </c>
      <c r="L45" s="60">
        <v>2962</v>
      </c>
      <c r="M45" s="60">
        <v>2773</v>
      </c>
      <c r="N45" s="60">
        <v>2834</v>
      </c>
      <c r="O45" s="61">
        <v>2689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15</v>
      </c>
      <c r="F48" s="1254"/>
      <c r="G48" s="1254"/>
      <c r="H48" s="1254"/>
      <c r="I48" s="1254"/>
      <c r="J48" s="1255"/>
      <c r="K48" s="63">
        <v>834</v>
      </c>
      <c r="L48" s="64">
        <v>835</v>
      </c>
      <c r="M48" s="64">
        <v>723</v>
      </c>
      <c r="N48" s="64">
        <v>707</v>
      </c>
      <c r="O48" s="65">
        <v>702</v>
      </c>
      <c r="P48" s="48"/>
      <c r="Q48" s="48"/>
      <c r="R48" s="48"/>
      <c r="S48" s="48"/>
      <c r="T48" s="48"/>
      <c r="U48" s="48"/>
    </row>
    <row r="49" spans="1:21" ht="30.75" customHeight="1" x14ac:dyDescent="0.15">
      <c r="A49" s="48"/>
      <c r="B49" s="1248"/>
      <c r="C49" s="1249"/>
      <c r="D49" s="62"/>
      <c r="E49" s="1254" t="s">
        <v>16</v>
      </c>
      <c r="F49" s="1254"/>
      <c r="G49" s="1254"/>
      <c r="H49" s="1254"/>
      <c r="I49" s="1254"/>
      <c r="J49" s="1255"/>
      <c r="K49" s="63">
        <v>26</v>
      </c>
      <c r="L49" s="64">
        <v>30</v>
      </c>
      <c r="M49" s="64">
        <v>13</v>
      </c>
      <c r="N49" s="64" t="s">
        <v>513</v>
      </c>
      <c r="O49" s="65" t="s">
        <v>513</v>
      </c>
      <c r="P49" s="48"/>
      <c r="Q49" s="48"/>
      <c r="R49" s="48"/>
      <c r="S49" s="48"/>
      <c r="T49" s="48"/>
      <c r="U49" s="48"/>
    </row>
    <row r="50" spans="1:21" ht="30.75" customHeight="1" x14ac:dyDescent="0.15">
      <c r="A50" s="48"/>
      <c r="B50" s="1248"/>
      <c r="C50" s="1249"/>
      <c r="D50" s="62"/>
      <c r="E50" s="1254" t="s">
        <v>17</v>
      </c>
      <c r="F50" s="1254"/>
      <c r="G50" s="1254"/>
      <c r="H50" s="1254"/>
      <c r="I50" s="1254"/>
      <c r="J50" s="1255"/>
      <c r="K50" s="63">
        <v>39</v>
      </c>
      <c r="L50" s="64">
        <v>38</v>
      </c>
      <c r="M50" s="64">
        <v>28</v>
      </c>
      <c r="N50" s="64">
        <v>22</v>
      </c>
      <c r="O50" s="65">
        <v>10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2918</v>
      </c>
      <c r="L52" s="64">
        <v>2784</v>
      </c>
      <c r="M52" s="64">
        <v>2703</v>
      </c>
      <c r="N52" s="64">
        <v>2735</v>
      </c>
      <c r="O52" s="65">
        <v>2720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1085</v>
      </c>
      <c r="L53" s="69">
        <v>1081</v>
      </c>
      <c r="M53" s="69">
        <v>834</v>
      </c>
      <c r="N53" s="69">
        <v>828</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588</v>
      </c>
      <c r="L57" s="83" t="s">
        <v>589</v>
      </c>
      <c r="M57" s="83" t="s">
        <v>590</v>
      </c>
      <c r="N57" s="83" t="s">
        <v>590</v>
      </c>
      <c r="O57" s="84" t="s">
        <v>590</v>
      </c>
    </row>
    <row r="58" spans="1:21" ht="31.5" customHeight="1" thickBot="1" x14ac:dyDescent="0.2">
      <c r="B58" s="1264"/>
      <c r="C58" s="1265"/>
      <c r="D58" s="1269" t="s">
        <v>27</v>
      </c>
      <c r="E58" s="1270"/>
      <c r="F58" s="1270"/>
      <c r="G58" s="1270"/>
      <c r="H58" s="1270"/>
      <c r="I58" s="1270"/>
      <c r="J58" s="1271"/>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4LQQcXRuHTvFEPJAmTHkvyEiBhWaN2TiMGt1Z959yWZb0aeTXe4P6neWWB3H3zRszOZRqQRbc3dRKhlk1DkCA==" saltValue="67vcyt3KqUZrT5fp999E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J44" sqref="J4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2" t="s">
        <v>30</v>
      </c>
      <c r="C41" s="1273"/>
      <c r="D41" s="101"/>
      <c r="E41" s="1278" t="s">
        <v>31</v>
      </c>
      <c r="F41" s="1278"/>
      <c r="G41" s="1278"/>
      <c r="H41" s="1279"/>
      <c r="I41" s="102">
        <v>23682</v>
      </c>
      <c r="J41" s="103">
        <v>23038</v>
      </c>
      <c r="K41" s="103">
        <v>22739</v>
      </c>
      <c r="L41" s="103">
        <v>21917</v>
      </c>
      <c r="M41" s="104">
        <v>21710</v>
      </c>
    </row>
    <row r="42" spans="2:13" ht="27.75" customHeight="1" x14ac:dyDescent="0.15">
      <c r="B42" s="1274"/>
      <c r="C42" s="1275"/>
      <c r="D42" s="105"/>
      <c r="E42" s="1280" t="s">
        <v>32</v>
      </c>
      <c r="F42" s="1280"/>
      <c r="G42" s="1280"/>
      <c r="H42" s="1281"/>
      <c r="I42" s="106">
        <v>102</v>
      </c>
      <c r="J42" s="107">
        <v>69</v>
      </c>
      <c r="K42" s="107">
        <v>43</v>
      </c>
      <c r="L42" s="107">
        <v>24</v>
      </c>
      <c r="M42" s="108">
        <v>17</v>
      </c>
    </row>
    <row r="43" spans="2:13" ht="27.75" customHeight="1" x14ac:dyDescent="0.15">
      <c r="B43" s="1274"/>
      <c r="C43" s="1275"/>
      <c r="D43" s="105"/>
      <c r="E43" s="1280" t="s">
        <v>33</v>
      </c>
      <c r="F43" s="1280"/>
      <c r="G43" s="1280"/>
      <c r="H43" s="1281"/>
      <c r="I43" s="106">
        <v>7646</v>
      </c>
      <c r="J43" s="107">
        <v>7444</v>
      </c>
      <c r="K43" s="107">
        <v>7149</v>
      </c>
      <c r="L43" s="107">
        <v>6617</v>
      </c>
      <c r="M43" s="108">
        <v>6202</v>
      </c>
    </row>
    <row r="44" spans="2:13" ht="27.75" customHeight="1" x14ac:dyDescent="0.15">
      <c r="B44" s="1274"/>
      <c r="C44" s="1275"/>
      <c r="D44" s="105"/>
      <c r="E44" s="1280" t="s">
        <v>34</v>
      </c>
      <c r="F44" s="1280"/>
      <c r="G44" s="1280"/>
      <c r="H44" s="1281"/>
      <c r="I44" s="106">
        <v>29</v>
      </c>
      <c r="J44" s="107">
        <v>8</v>
      </c>
      <c r="K44" s="107" t="s">
        <v>513</v>
      </c>
      <c r="L44" s="107" t="s">
        <v>513</v>
      </c>
      <c r="M44" s="108" t="s">
        <v>513</v>
      </c>
    </row>
    <row r="45" spans="2:13" ht="27.75" customHeight="1" x14ac:dyDescent="0.15">
      <c r="B45" s="1274"/>
      <c r="C45" s="1275"/>
      <c r="D45" s="105"/>
      <c r="E45" s="1280" t="s">
        <v>35</v>
      </c>
      <c r="F45" s="1280"/>
      <c r="G45" s="1280"/>
      <c r="H45" s="1281"/>
      <c r="I45" s="106">
        <v>3677</v>
      </c>
      <c r="J45" s="107">
        <v>3512</v>
      </c>
      <c r="K45" s="107">
        <v>3412</v>
      </c>
      <c r="L45" s="107">
        <v>3375</v>
      </c>
      <c r="M45" s="108">
        <v>3218</v>
      </c>
    </row>
    <row r="46" spans="2:13" ht="27.75" customHeight="1" x14ac:dyDescent="0.15">
      <c r="B46" s="1274"/>
      <c r="C46" s="1275"/>
      <c r="D46" s="109"/>
      <c r="E46" s="1280" t="s">
        <v>36</v>
      </c>
      <c r="F46" s="1280"/>
      <c r="G46" s="1280"/>
      <c r="H46" s="1281"/>
      <c r="I46" s="106" t="s">
        <v>513</v>
      </c>
      <c r="J46" s="107" t="s">
        <v>513</v>
      </c>
      <c r="K46" s="107" t="s">
        <v>513</v>
      </c>
      <c r="L46" s="107" t="s">
        <v>513</v>
      </c>
      <c r="M46" s="108" t="s">
        <v>513</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4281</v>
      </c>
      <c r="J50" s="107">
        <v>4511</v>
      </c>
      <c r="K50" s="107">
        <v>4694</v>
      </c>
      <c r="L50" s="107">
        <v>4618</v>
      </c>
      <c r="M50" s="108">
        <v>5284</v>
      </c>
    </row>
    <row r="51" spans="2:13" ht="27.75" customHeight="1" x14ac:dyDescent="0.15">
      <c r="B51" s="1274"/>
      <c r="C51" s="1275"/>
      <c r="D51" s="105"/>
      <c r="E51" s="1280" t="s">
        <v>42</v>
      </c>
      <c r="F51" s="1280"/>
      <c r="G51" s="1280"/>
      <c r="H51" s="1281"/>
      <c r="I51" s="106">
        <v>1364</v>
      </c>
      <c r="J51" s="107">
        <v>1242</v>
      </c>
      <c r="K51" s="107">
        <v>1086</v>
      </c>
      <c r="L51" s="107">
        <v>906</v>
      </c>
      <c r="M51" s="108">
        <v>777</v>
      </c>
    </row>
    <row r="52" spans="2:13" ht="27.75" customHeight="1" x14ac:dyDescent="0.15">
      <c r="B52" s="1276"/>
      <c r="C52" s="1277"/>
      <c r="D52" s="105"/>
      <c r="E52" s="1280" t="s">
        <v>43</v>
      </c>
      <c r="F52" s="1280"/>
      <c r="G52" s="1280"/>
      <c r="H52" s="1281"/>
      <c r="I52" s="106">
        <v>24259</v>
      </c>
      <c r="J52" s="107">
        <v>24616</v>
      </c>
      <c r="K52" s="107">
        <v>24449</v>
      </c>
      <c r="L52" s="107">
        <v>24217</v>
      </c>
      <c r="M52" s="108">
        <v>24221</v>
      </c>
    </row>
    <row r="53" spans="2:13" ht="27.75" customHeight="1" thickBot="1" x14ac:dyDescent="0.2">
      <c r="B53" s="1287" t="s">
        <v>44</v>
      </c>
      <c r="C53" s="1288"/>
      <c r="D53" s="112"/>
      <c r="E53" s="1289" t="s">
        <v>45</v>
      </c>
      <c r="F53" s="1289"/>
      <c r="G53" s="1289"/>
      <c r="H53" s="1290"/>
      <c r="I53" s="113">
        <v>5232</v>
      </c>
      <c r="J53" s="114">
        <v>3701</v>
      </c>
      <c r="K53" s="114">
        <v>3114</v>
      </c>
      <c r="L53" s="114">
        <v>2191</v>
      </c>
      <c r="M53" s="115">
        <v>865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AaNave26Z8783cKcUk5OnBu3jDvsXx58TMIk9CzzwgyFrwhQh+ijPmvXnqfFYsRun7FNJgfwznSC4dfP3Xbw==" saltValue="0St8ff2nwUmTXVsiwg9t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2102</v>
      </c>
      <c r="G55" s="127">
        <v>2003</v>
      </c>
      <c r="H55" s="128">
        <v>2325</v>
      </c>
    </row>
    <row r="56" spans="2:8" ht="52.5" customHeight="1" x14ac:dyDescent="0.15">
      <c r="B56" s="129"/>
      <c r="C56" s="1301" t="s">
        <v>49</v>
      </c>
      <c r="D56" s="1301"/>
      <c r="E56" s="1302"/>
      <c r="F56" s="130">
        <v>86</v>
      </c>
      <c r="G56" s="130">
        <v>86</v>
      </c>
      <c r="H56" s="131">
        <v>86</v>
      </c>
    </row>
    <row r="57" spans="2:8" ht="53.25" customHeight="1" x14ac:dyDescent="0.15">
      <c r="B57" s="129"/>
      <c r="C57" s="1303" t="s">
        <v>50</v>
      </c>
      <c r="D57" s="1303"/>
      <c r="E57" s="1304"/>
      <c r="F57" s="132">
        <v>4363</v>
      </c>
      <c r="G57" s="132">
        <v>4297</v>
      </c>
      <c r="H57" s="133">
        <v>4190</v>
      </c>
    </row>
    <row r="58" spans="2:8" ht="45.75" customHeight="1" x14ac:dyDescent="0.15">
      <c r="B58" s="134"/>
      <c r="C58" s="1291" t="s">
        <v>591</v>
      </c>
      <c r="D58" s="1292"/>
      <c r="E58" s="1293"/>
      <c r="F58" s="135">
        <v>2414</v>
      </c>
      <c r="G58" s="135">
        <v>2353</v>
      </c>
      <c r="H58" s="136">
        <v>2300</v>
      </c>
    </row>
    <row r="59" spans="2:8" ht="45.75" customHeight="1" x14ac:dyDescent="0.15">
      <c r="B59" s="134"/>
      <c r="C59" s="1291" t="s">
        <v>592</v>
      </c>
      <c r="D59" s="1292"/>
      <c r="E59" s="1293"/>
      <c r="F59" s="135">
        <v>1000</v>
      </c>
      <c r="G59" s="135">
        <v>993</v>
      </c>
      <c r="H59" s="136">
        <v>953</v>
      </c>
    </row>
    <row r="60" spans="2:8" ht="45.75" customHeight="1" x14ac:dyDescent="0.15">
      <c r="B60" s="134"/>
      <c r="C60" s="1291" t="s">
        <v>593</v>
      </c>
      <c r="D60" s="1292"/>
      <c r="E60" s="1293"/>
      <c r="F60" s="135">
        <v>549</v>
      </c>
      <c r="G60" s="135">
        <v>550</v>
      </c>
      <c r="H60" s="136">
        <v>550</v>
      </c>
    </row>
    <row r="61" spans="2:8" ht="45.75" customHeight="1" x14ac:dyDescent="0.15">
      <c r="B61" s="134"/>
      <c r="C61" s="1291" t="s">
        <v>594</v>
      </c>
      <c r="D61" s="1292"/>
      <c r="E61" s="1293"/>
      <c r="F61" s="135">
        <v>260</v>
      </c>
      <c r="G61" s="135">
        <v>260</v>
      </c>
      <c r="H61" s="136">
        <v>260</v>
      </c>
    </row>
    <row r="62" spans="2:8" ht="45.75" customHeight="1" thickBot="1" x14ac:dyDescent="0.2">
      <c r="B62" s="137"/>
      <c r="C62" s="1294" t="s">
        <v>595</v>
      </c>
      <c r="D62" s="1295"/>
      <c r="E62" s="1296"/>
      <c r="F62" s="138">
        <v>124</v>
      </c>
      <c r="G62" s="138">
        <v>124</v>
      </c>
      <c r="H62" s="139">
        <v>111</v>
      </c>
    </row>
    <row r="63" spans="2:8" ht="52.5" customHeight="1" thickBot="1" x14ac:dyDescent="0.2">
      <c r="B63" s="140"/>
      <c r="C63" s="1297" t="s">
        <v>51</v>
      </c>
      <c r="D63" s="1297"/>
      <c r="E63" s="1298"/>
      <c r="F63" s="141">
        <v>6551</v>
      </c>
      <c r="G63" s="141">
        <v>6386</v>
      </c>
      <c r="H63" s="142">
        <v>6601</v>
      </c>
    </row>
    <row r="64" spans="2:8" ht="15" customHeight="1" x14ac:dyDescent="0.15"/>
    <row r="65" ht="0" hidden="1" customHeight="1" x14ac:dyDescent="0.15"/>
    <row r="66" ht="0" hidden="1" customHeight="1" x14ac:dyDescent="0.15"/>
  </sheetData>
  <sheetProtection algorithmName="SHA-512" hashValue="TIsfAB6+4UWMW3sNzADA13WHA45TbbJsi50ur04l+IYjnXtMVA250bFbi57E+2Nn+K+fUzOE78fZuuGoa7iy9Q==" saltValue="X3bZMknNHAgHIoGocOtZ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34.200000000000003</v>
      </c>
      <c r="BY51" s="1305"/>
      <c r="BZ51" s="1305"/>
      <c r="CA51" s="1305"/>
      <c r="CB51" s="1305"/>
      <c r="CC51" s="1305"/>
      <c r="CD51" s="1305"/>
      <c r="CE51" s="1305"/>
      <c r="CF51" s="1305">
        <v>29.9</v>
      </c>
      <c r="CG51" s="1305"/>
      <c r="CH51" s="1305"/>
      <c r="CI51" s="1305"/>
      <c r="CJ51" s="1305"/>
      <c r="CK51" s="1305"/>
      <c r="CL51" s="1305"/>
      <c r="CM51" s="1305"/>
      <c r="CN51" s="1305">
        <v>21.5</v>
      </c>
      <c r="CO51" s="1305"/>
      <c r="CP51" s="1305"/>
      <c r="CQ51" s="1305"/>
      <c r="CR51" s="1305"/>
      <c r="CS51" s="1305"/>
      <c r="CT51" s="1305"/>
      <c r="CU51" s="1305"/>
      <c r="CV51" s="1305">
        <v>8.6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56.3</v>
      </c>
      <c r="BY53" s="1305"/>
      <c r="BZ53" s="1305"/>
      <c r="CA53" s="1305"/>
      <c r="CB53" s="1305"/>
      <c r="CC53" s="1305"/>
      <c r="CD53" s="1305"/>
      <c r="CE53" s="1305"/>
      <c r="CF53" s="1305">
        <v>57.7</v>
      </c>
      <c r="CG53" s="1305"/>
      <c r="CH53" s="1305"/>
      <c r="CI53" s="1305"/>
      <c r="CJ53" s="1305"/>
      <c r="CK53" s="1305"/>
      <c r="CL53" s="1305"/>
      <c r="CM53" s="1305"/>
      <c r="CN53" s="1305">
        <v>59.6</v>
      </c>
      <c r="CO53" s="1305"/>
      <c r="CP53" s="1305"/>
      <c r="CQ53" s="1305"/>
      <c r="CR53" s="1305"/>
      <c r="CS53" s="1305"/>
      <c r="CT53" s="1305"/>
      <c r="CU53" s="1305"/>
      <c r="CV53" s="1305">
        <v>59.6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48.3</v>
      </c>
      <c r="BQ73" s="1305"/>
      <c r="BR73" s="1305"/>
      <c r="BS73" s="1305"/>
      <c r="BT73" s="1305"/>
      <c r="BU73" s="1305"/>
      <c r="BV73" s="1305"/>
      <c r="BW73" s="1305"/>
      <c r="BX73" s="1305">
        <v>34.200000000000003</v>
      </c>
      <c r="BY73" s="1305"/>
      <c r="BZ73" s="1305"/>
      <c r="CA73" s="1305"/>
      <c r="CB73" s="1305"/>
      <c r="CC73" s="1305"/>
      <c r="CD73" s="1305"/>
      <c r="CE73" s="1305"/>
      <c r="CF73" s="1305">
        <v>29.9</v>
      </c>
      <c r="CG73" s="1305"/>
      <c r="CH73" s="1305"/>
      <c r="CI73" s="1305"/>
      <c r="CJ73" s="1305"/>
      <c r="CK73" s="1305"/>
      <c r="CL73" s="1305"/>
      <c r="CM73" s="1305"/>
      <c r="CN73" s="1305">
        <v>21.5</v>
      </c>
      <c r="CO73" s="1305"/>
      <c r="CP73" s="1305"/>
      <c r="CQ73" s="1305"/>
      <c r="CR73" s="1305"/>
      <c r="CS73" s="1305"/>
      <c r="CT73" s="1305"/>
      <c r="CU73" s="1305"/>
      <c r="CV73" s="1305">
        <v>8.6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12.1</v>
      </c>
      <c r="BQ75" s="1305"/>
      <c r="BR75" s="1305"/>
      <c r="BS75" s="1305"/>
      <c r="BT75" s="1305"/>
      <c r="BU75" s="1305"/>
      <c r="BV75" s="1305"/>
      <c r="BW75" s="1305"/>
      <c r="BX75" s="1305">
        <v>10.5</v>
      </c>
      <c r="BY75" s="1305"/>
      <c r="BZ75" s="1305"/>
      <c r="CA75" s="1305"/>
      <c r="CB75" s="1305"/>
      <c r="CC75" s="1305"/>
      <c r="CD75" s="1305"/>
      <c r="CE75" s="1305"/>
      <c r="CF75" s="1305">
        <v>9.3000000000000007</v>
      </c>
      <c r="CG75" s="1305"/>
      <c r="CH75" s="1305"/>
      <c r="CI75" s="1305"/>
      <c r="CJ75" s="1305"/>
      <c r="CK75" s="1305"/>
      <c r="CL75" s="1305"/>
      <c r="CM75" s="1305"/>
      <c r="CN75" s="1305">
        <v>8.6999999999999993</v>
      </c>
      <c r="CO75" s="1305"/>
      <c r="CP75" s="1305"/>
      <c r="CQ75" s="1305"/>
      <c r="CR75" s="1305"/>
      <c r="CS75" s="1305"/>
      <c r="CT75" s="1305"/>
      <c r="CU75" s="1305"/>
      <c r="CV75" s="1305">
        <v>7.6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QHErTHtLhG99G5p+dYhxlFiHg3H7e0Ec1ZrlA89ikMVQnKXTNVChGk6hgoFwWf+K+AgLi7VJC8iAyqM/+4nqw==" saltValue="jWZVui8wVA9RR246E5KO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ZtUR8PxEDcUBlnoh1wOo+yQaR6dSsCsWObEQ3+se8CbymrjYgn+N4V2eQ1MHbs0d3kHhcPj1kxungYWJ+nfAA==" saltValue="PMjS0y7RMa25Nb1a9koc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a71FYxHznmbSPG8+sXyOMU5rxIOHXQyZ0x+6L8xN5jDKhPVvu3sL2NHEftX+TV4TokaHBHI9A0mbBwQOY3FoA==" saltValue="vwCL63f3802M5DTOZuYK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106134</v>
      </c>
      <c r="E3" s="161"/>
      <c r="F3" s="162">
        <v>106614</v>
      </c>
      <c r="G3" s="163"/>
      <c r="H3" s="164"/>
    </row>
    <row r="4" spans="1:8" x14ac:dyDescent="0.15">
      <c r="A4" s="165"/>
      <c r="B4" s="166"/>
      <c r="C4" s="167"/>
      <c r="D4" s="168">
        <v>62337</v>
      </c>
      <c r="E4" s="169"/>
      <c r="F4" s="170">
        <v>45545</v>
      </c>
      <c r="G4" s="171"/>
      <c r="H4" s="172"/>
    </row>
    <row r="5" spans="1:8" x14ac:dyDescent="0.15">
      <c r="A5" s="153" t="s">
        <v>546</v>
      </c>
      <c r="B5" s="158"/>
      <c r="C5" s="159"/>
      <c r="D5" s="160">
        <v>88006</v>
      </c>
      <c r="E5" s="161"/>
      <c r="F5" s="162">
        <v>85459</v>
      </c>
      <c r="G5" s="163"/>
      <c r="H5" s="164"/>
    </row>
    <row r="6" spans="1:8" x14ac:dyDescent="0.15">
      <c r="A6" s="165"/>
      <c r="B6" s="166"/>
      <c r="C6" s="167"/>
      <c r="D6" s="168">
        <v>59204</v>
      </c>
      <c r="E6" s="169"/>
      <c r="F6" s="170">
        <v>44378</v>
      </c>
      <c r="G6" s="171"/>
      <c r="H6" s="172"/>
    </row>
    <row r="7" spans="1:8" x14ac:dyDescent="0.15">
      <c r="A7" s="153" t="s">
        <v>547</v>
      </c>
      <c r="B7" s="158"/>
      <c r="C7" s="159"/>
      <c r="D7" s="160">
        <v>113865</v>
      </c>
      <c r="E7" s="161"/>
      <c r="F7" s="162">
        <v>83280</v>
      </c>
      <c r="G7" s="163"/>
      <c r="H7" s="164"/>
    </row>
    <row r="8" spans="1:8" x14ac:dyDescent="0.15">
      <c r="A8" s="165"/>
      <c r="B8" s="166"/>
      <c r="C8" s="167"/>
      <c r="D8" s="168">
        <v>67793</v>
      </c>
      <c r="E8" s="169"/>
      <c r="F8" s="170">
        <v>43123</v>
      </c>
      <c r="G8" s="171"/>
      <c r="H8" s="172"/>
    </row>
    <row r="9" spans="1:8" x14ac:dyDescent="0.15">
      <c r="A9" s="153" t="s">
        <v>548</v>
      </c>
      <c r="B9" s="158"/>
      <c r="C9" s="159"/>
      <c r="D9" s="160">
        <v>87785</v>
      </c>
      <c r="E9" s="161"/>
      <c r="F9" s="162">
        <v>88968</v>
      </c>
      <c r="G9" s="163"/>
      <c r="H9" s="164"/>
    </row>
    <row r="10" spans="1:8" x14ac:dyDescent="0.15">
      <c r="A10" s="165"/>
      <c r="B10" s="166"/>
      <c r="C10" s="167"/>
      <c r="D10" s="168">
        <v>56759</v>
      </c>
      <c r="E10" s="169"/>
      <c r="F10" s="170">
        <v>45482</v>
      </c>
      <c r="G10" s="171"/>
      <c r="H10" s="172"/>
    </row>
    <row r="11" spans="1:8" x14ac:dyDescent="0.15">
      <c r="A11" s="153" t="s">
        <v>549</v>
      </c>
      <c r="B11" s="158"/>
      <c r="C11" s="159"/>
      <c r="D11" s="160">
        <v>98239</v>
      </c>
      <c r="E11" s="161"/>
      <c r="F11" s="162">
        <v>85173</v>
      </c>
      <c r="G11" s="163"/>
      <c r="H11" s="164"/>
    </row>
    <row r="12" spans="1:8" x14ac:dyDescent="0.15">
      <c r="A12" s="165"/>
      <c r="B12" s="166"/>
      <c r="C12" s="173"/>
      <c r="D12" s="168">
        <v>53415</v>
      </c>
      <c r="E12" s="169"/>
      <c r="F12" s="170">
        <v>43913</v>
      </c>
      <c r="G12" s="171"/>
      <c r="H12" s="172"/>
    </row>
    <row r="13" spans="1:8" x14ac:dyDescent="0.15">
      <c r="A13" s="153"/>
      <c r="B13" s="158"/>
      <c r="C13" s="174"/>
      <c r="D13" s="175">
        <v>98806</v>
      </c>
      <c r="E13" s="176"/>
      <c r="F13" s="177">
        <v>89899</v>
      </c>
      <c r="G13" s="178"/>
      <c r="H13" s="164"/>
    </row>
    <row r="14" spans="1:8" x14ac:dyDescent="0.15">
      <c r="A14" s="165"/>
      <c r="B14" s="166"/>
      <c r="C14" s="167"/>
      <c r="D14" s="168">
        <v>59902</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3.08</v>
      </c>
      <c r="C19" s="179">
        <f>ROUND(VALUE(SUBSTITUTE(実質収支比率等に係る経年分析!G$48,"▲","-")),2)</f>
        <v>5.09</v>
      </c>
      <c r="D19" s="179">
        <f>ROUND(VALUE(SUBSTITUTE(実質収支比率等に係る経年分析!H$48,"▲","-")),2)</f>
        <v>4.5199999999999996</v>
      </c>
      <c r="E19" s="179">
        <f>ROUND(VALUE(SUBSTITUTE(実質収支比率等に係る経年分析!I$48,"▲","-")),2)</f>
        <v>5.0199999999999996</v>
      </c>
      <c r="F19" s="179">
        <f>ROUND(VALUE(SUBSTITUTE(実質収支比率等に係る経年分析!J$48,"▲","-")),2)</f>
        <v>5.27</v>
      </c>
    </row>
    <row r="20" spans="1:11" x14ac:dyDescent="0.15">
      <c r="A20" s="179" t="s">
        <v>55</v>
      </c>
      <c r="B20" s="179">
        <f>ROUND(VALUE(SUBSTITUTE(実質収支比率等に係る経年分析!F$47,"▲","-")),2)</f>
        <v>15.56</v>
      </c>
      <c r="C20" s="179">
        <f>ROUND(VALUE(SUBSTITUTE(実質収支比率等に係る経年分析!G$47,"▲","-")),2)</f>
        <v>15.71</v>
      </c>
      <c r="D20" s="179">
        <f>ROUND(VALUE(SUBSTITUTE(実質収支比率等に係る経年分析!H$47,"▲","-")),2)</f>
        <v>16.28</v>
      </c>
      <c r="E20" s="179">
        <f>ROUND(VALUE(SUBSTITUTE(実質収支比率等に係る経年分析!I$47,"▲","-")),2)</f>
        <v>15.7</v>
      </c>
      <c r="F20" s="179">
        <f>ROUND(VALUE(SUBSTITUTE(実質収支比率等に係る経年分析!J$47,"▲","-")),2)</f>
        <v>18.53</v>
      </c>
    </row>
    <row r="21" spans="1:11" x14ac:dyDescent="0.15">
      <c r="A21" s="179" t="s">
        <v>56</v>
      </c>
      <c r="B21" s="179">
        <f>IF(ISNUMBER(VALUE(SUBSTITUTE(実質収支比率等に係る経年分析!F$49,"▲","-"))),ROUND(VALUE(SUBSTITUTE(実質収支比率等に係る経年分析!F$49,"▲","-")),2),NA())</f>
        <v>-1.89</v>
      </c>
      <c r="C21" s="179">
        <f>IF(ISNUMBER(VALUE(SUBSTITUTE(実質収支比率等に係る経年分析!G$49,"▲","-"))),ROUND(VALUE(SUBSTITUTE(実質収支比率等に係る経年分析!G$49,"▲","-")),2),NA())</f>
        <v>2.4500000000000002</v>
      </c>
      <c r="D21" s="179">
        <f>IF(ISNUMBER(VALUE(SUBSTITUTE(実質収支比率等に係る経年分析!H$49,"▲","-"))),ROUND(VALUE(SUBSTITUTE(実質収支比率等に係る経年分析!H$49,"▲","-")),2),NA())</f>
        <v>-0.75</v>
      </c>
      <c r="E21" s="179">
        <f>IF(ISNUMBER(VALUE(SUBSTITUTE(実質収支比率等に係る経年分析!I$49,"▲","-"))),ROUND(VALUE(SUBSTITUTE(実質収支比率等に係る経年分析!I$49,"▲","-")),2),NA())</f>
        <v>0.12</v>
      </c>
      <c r="F21" s="179">
        <f>IF(ISNUMBER(VALUE(SUBSTITUTE(実質収支比率等に係る経年分析!J$49,"▲","-"))),ROUND(VALUE(SUBSTITUTE(実質収支比率等に係る経年分析!J$49,"▲","-")),2),NA())</f>
        <v>2.73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6.8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湯本温泉事業特別会計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4.5199999999999996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5.0199999999999996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2918</v>
      </c>
      <c r="E42" s="181"/>
      <c r="F42" s="181"/>
      <c r="G42" s="181">
        <f>'実質公債費比率（分子）の構造'!L$52</f>
        <v>2784</v>
      </c>
      <c r="H42" s="181"/>
      <c r="I42" s="181"/>
      <c r="J42" s="181">
        <f>'実質公債費比率（分子）の構造'!M$52</f>
        <v>2703</v>
      </c>
      <c r="K42" s="181"/>
      <c r="L42" s="181"/>
      <c r="M42" s="181">
        <f>'実質公債費比率（分子）の構造'!N$52</f>
        <v>2735</v>
      </c>
      <c r="N42" s="181"/>
      <c r="O42" s="181"/>
      <c r="P42" s="181">
        <f>'実質公債費比率（分子）の構造'!O$52</f>
        <v>2720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39</v>
      </c>
      <c r="C44" s="181"/>
      <c r="D44" s="181"/>
      <c r="E44" s="181">
        <f>'実質公債費比率（分子）の構造'!L$50</f>
        <v>38</v>
      </c>
      <c r="F44" s="181"/>
      <c r="G44" s="181"/>
      <c r="H44" s="181">
        <f>'実質公債費比率（分子）の構造'!M$50</f>
        <v>28</v>
      </c>
      <c r="I44" s="181"/>
      <c r="J44" s="181"/>
      <c r="K44" s="181">
        <f>'実質公債費比率（分子）の構造'!N$50</f>
        <v>22</v>
      </c>
      <c r="L44" s="181"/>
      <c r="M44" s="181"/>
      <c r="N44" s="181">
        <f>'実質公債費比率（分子）の構造'!O$50</f>
        <v>10</v>
      </c>
      <c r="O44" s="181"/>
      <c r="P44" s="181"/>
    </row>
    <row r="45" spans="1:16" x14ac:dyDescent="0.15">
      <c r="A45" s="181" t="s">
        <v>66</v>
      </c>
      <c r="B45" s="181">
        <f>'実質公債費比率（分子）の構造'!K$49</f>
        <v>26</v>
      </c>
      <c r="C45" s="181"/>
      <c r="D45" s="181"/>
      <c r="E45" s="181">
        <f>'実質公債費比率（分子）の構造'!L$49</f>
        <v>30</v>
      </c>
      <c r="F45" s="181"/>
      <c r="G45" s="181"/>
      <c r="H45" s="181">
        <f>'実質公債費比率（分子）の構造'!M$49</f>
        <v>13</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834</v>
      </c>
      <c r="C46" s="181"/>
      <c r="D46" s="181"/>
      <c r="E46" s="181">
        <f>'実質公債費比率（分子）の構造'!L$48</f>
        <v>835</v>
      </c>
      <c r="F46" s="181"/>
      <c r="G46" s="181"/>
      <c r="H46" s="181">
        <f>'実質公債費比率（分子）の構造'!M$48</f>
        <v>723</v>
      </c>
      <c r="I46" s="181"/>
      <c r="J46" s="181"/>
      <c r="K46" s="181">
        <f>'実質公債費比率（分子）の構造'!N$48</f>
        <v>707</v>
      </c>
      <c r="L46" s="181"/>
      <c r="M46" s="181"/>
      <c r="N46" s="181">
        <f>'実質公債費比率（分子）の構造'!O$48</f>
        <v>702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3104</v>
      </c>
      <c r="C49" s="181"/>
      <c r="D49" s="181"/>
      <c r="E49" s="181">
        <f>'実質公債費比率（分子）の構造'!L$45</f>
        <v>2962</v>
      </c>
      <c r="F49" s="181"/>
      <c r="G49" s="181"/>
      <c r="H49" s="181">
        <f>'実質公債費比率（分子）の構造'!M$45</f>
        <v>2773</v>
      </c>
      <c r="I49" s="181"/>
      <c r="J49" s="181"/>
      <c r="K49" s="181">
        <f>'実質公債費比率（分子）の構造'!N$45</f>
        <v>2834</v>
      </c>
      <c r="L49" s="181"/>
      <c r="M49" s="181"/>
      <c r="N49" s="181">
        <f>'実質公債費比率（分子）の構造'!O$45</f>
        <v>2689</v>
      </c>
      <c r="O49" s="181"/>
      <c r="P49" s="181"/>
    </row>
    <row r="50" spans="1:16" x14ac:dyDescent="0.15">
      <c r="A50" s="181" t="s">
        <v>71</v>
      </c>
      <c r="B50" s="181" t="e">
        <f>NA()</f>
        <v>#N/A</v>
      </c>
      <c r="C50" s="181">
        <f>IF(ISNUMBER('実質公債費比率（分子）の構造'!K$53),'実質公債費比率（分子）の構造'!K$53,NA())</f>
        <v>1085</v>
      </c>
      <c r="D50" s="181" t="e">
        <f>NA()</f>
        <v>#N/A</v>
      </c>
      <c r="E50" s="181" t="e">
        <f>NA()</f>
        <v>#N/A</v>
      </c>
      <c r="F50" s="181">
        <f>IF(ISNUMBER('実質公債費比率（分子）の構造'!L$53),'実質公債費比率（分子）の構造'!L$53,NA())</f>
        <v>1081</v>
      </c>
      <c r="G50" s="181" t="e">
        <f>NA()</f>
        <v>#N/A</v>
      </c>
      <c r="H50" s="181" t="e">
        <f>NA()</f>
        <v>#N/A</v>
      </c>
      <c r="I50" s="181">
        <f>IF(ISNUMBER('実質公債費比率（分子）の構造'!M$53),'実質公債費比率（分子）の構造'!M$53,NA())</f>
        <v>834</v>
      </c>
      <c r="J50" s="181" t="e">
        <f>NA()</f>
        <v>#N/A</v>
      </c>
      <c r="K50" s="181" t="e">
        <f>NA()</f>
        <v>#N/A</v>
      </c>
      <c r="L50" s="181">
        <f>IF(ISNUMBER('実質公債費比率（分子）の構造'!N$53),'実質公債費比率（分子）の構造'!N$53,NA())</f>
        <v>828</v>
      </c>
      <c r="M50" s="181" t="e">
        <f>NA()</f>
        <v>#N/A</v>
      </c>
      <c r="N50" s="181" t="e">
        <f>NA()</f>
        <v>#N/A</v>
      </c>
      <c r="O50" s="181">
        <f>IF(ISNUMBER('実質公債費比率（分子）の構造'!O$53),'実質公債費比率（分子）の構造'!O$53,NA())</f>
        <v>681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24259</v>
      </c>
      <c r="E56" s="180"/>
      <c r="F56" s="180"/>
      <c r="G56" s="180">
        <f>'将来負担比率（分子）の構造'!J$52</f>
        <v>24616</v>
      </c>
      <c r="H56" s="180"/>
      <c r="I56" s="180"/>
      <c r="J56" s="180">
        <f>'将来負担比率（分子）の構造'!K$52</f>
        <v>24449</v>
      </c>
      <c r="K56" s="180"/>
      <c r="L56" s="180"/>
      <c r="M56" s="180">
        <f>'将来負担比率（分子）の構造'!L$52</f>
        <v>24217</v>
      </c>
      <c r="N56" s="180"/>
      <c r="O56" s="180"/>
      <c r="P56" s="180">
        <f>'将来負担比率（分子）の構造'!M$52</f>
        <v>24221</v>
      </c>
    </row>
    <row r="57" spans="1:16" x14ac:dyDescent="0.15">
      <c r="A57" s="180" t="s">
        <v>42</v>
      </c>
      <c r="B57" s="180"/>
      <c r="C57" s="180"/>
      <c r="D57" s="180">
        <f>'将来負担比率（分子）の構造'!I$51</f>
        <v>1364</v>
      </c>
      <c r="E57" s="180"/>
      <c r="F57" s="180"/>
      <c r="G57" s="180">
        <f>'将来負担比率（分子）の構造'!J$51</f>
        <v>1242</v>
      </c>
      <c r="H57" s="180"/>
      <c r="I57" s="180"/>
      <c r="J57" s="180">
        <f>'将来負担比率（分子）の構造'!K$51</f>
        <v>1086</v>
      </c>
      <c r="K57" s="180"/>
      <c r="L57" s="180"/>
      <c r="M57" s="180">
        <f>'将来負担比率（分子）の構造'!L$51</f>
        <v>906</v>
      </c>
      <c r="N57" s="180"/>
      <c r="O57" s="180"/>
      <c r="P57" s="180">
        <f>'将来負担比率（分子）の構造'!M$51</f>
        <v>777</v>
      </c>
    </row>
    <row r="58" spans="1:16" x14ac:dyDescent="0.15">
      <c r="A58" s="180" t="s">
        <v>41</v>
      </c>
      <c r="B58" s="180"/>
      <c r="C58" s="180"/>
      <c r="D58" s="180">
        <f>'将来負担比率（分子）の構造'!I$50</f>
        <v>4281</v>
      </c>
      <c r="E58" s="180"/>
      <c r="F58" s="180"/>
      <c r="G58" s="180">
        <f>'将来負担比率（分子）の構造'!J$50</f>
        <v>4511</v>
      </c>
      <c r="H58" s="180"/>
      <c r="I58" s="180"/>
      <c r="J58" s="180">
        <f>'将来負担比率（分子）の構造'!K$50</f>
        <v>4694</v>
      </c>
      <c r="K58" s="180"/>
      <c r="L58" s="180"/>
      <c r="M58" s="180">
        <f>'将来負担比率（分子）の構造'!L$50</f>
        <v>4618</v>
      </c>
      <c r="N58" s="180"/>
      <c r="O58" s="180"/>
      <c r="P58" s="180">
        <f>'将来負担比率（分子）の構造'!M$50</f>
        <v>5284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3677</v>
      </c>
      <c r="C62" s="180"/>
      <c r="D62" s="180"/>
      <c r="E62" s="180">
        <f>'将来負担比率（分子）の構造'!J$45</f>
        <v>3512</v>
      </c>
      <c r="F62" s="180"/>
      <c r="G62" s="180"/>
      <c r="H62" s="180">
        <f>'将来負担比率（分子）の構造'!K$45</f>
        <v>3412</v>
      </c>
      <c r="I62" s="180"/>
      <c r="J62" s="180"/>
      <c r="K62" s="180">
        <f>'将来負担比率（分子）の構造'!L$45</f>
        <v>3375</v>
      </c>
      <c r="L62" s="180"/>
      <c r="M62" s="180"/>
      <c r="N62" s="180">
        <f>'将来負担比率（分子）の構造'!M$45</f>
        <v>3218</v>
      </c>
      <c r="O62" s="180"/>
      <c r="P62" s="180"/>
    </row>
    <row r="63" spans="1:16" x14ac:dyDescent="0.15">
      <c r="A63" s="180" t="s">
        <v>34</v>
      </c>
      <c r="B63" s="180">
        <f>'将来負担比率（分子）の構造'!I$44</f>
        <v>29</v>
      </c>
      <c r="C63" s="180"/>
      <c r="D63" s="180"/>
      <c r="E63" s="180">
        <f>'将来負担比率（分子）の構造'!J$44</f>
        <v>8</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7646</v>
      </c>
      <c r="C64" s="180"/>
      <c r="D64" s="180"/>
      <c r="E64" s="180">
        <f>'将来負担比率（分子）の構造'!J$43</f>
        <v>7444</v>
      </c>
      <c r="F64" s="180"/>
      <c r="G64" s="180"/>
      <c r="H64" s="180">
        <f>'将来負担比率（分子）の構造'!K$43</f>
        <v>7149</v>
      </c>
      <c r="I64" s="180"/>
      <c r="J64" s="180"/>
      <c r="K64" s="180">
        <f>'将来負担比率（分子）の構造'!L$43</f>
        <v>6617</v>
      </c>
      <c r="L64" s="180"/>
      <c r="M64" s="180"/>
      <c r="N64" s="180">
        <f>'将来負担比率（分子）の構造'!M$43</f>
        <v>6202</v>
      </c>
      <c r="O64" s="180"/>
      <c r="P64" s="180"/>
    </row>
    <row r="65" spans="1:16" x14ac:dyDescent="0.15">
      <c r="A65" s="180" t="s">
        <v>32</v>
      </c>
      <c r="B65" s="180">
        <f>'将来負担比率（分子）の構造'!I$42</f>
        <v>102</v>
      </c>
      <c r="C65" s="180"/>
      <c r="D65" s="180"/>
      <c r="E65" s="180">
        <f>'将来負担比率（分子）の構造'!J$42</f>
        <v>69</v>
      </c>
      <c r="F65" s="180"/>
      <c r="G65" s="180"/>
      <c r="H65" s="180">
        <f>'将来負担比率（分子）の構造'!K$42</f>
        <v>43</v>
      </c>
      <c r="I65" s="180"/>
      <c r="J65" s="180"/>
      <c r="K65" s="180">
        <f>'将来負担比率（分子）の構造'!L$42</f>
        <v>24</v>
      </c>
      <c r="L65" s="180"/>
      <c r="M65" s="180"/>
      <c r="N65" s="180">
        <f>'将来負担比率（分子）の構造'!M$42</f>
        <v>17</v>
      </c>
      <c r="O65" s="180"/>
      <c r="P65" s="180"/>
    </row>
    <row r="66" spans="1:16" x14ac:dyDescent="0.15">
      <c r="A66" s="180" t="s">
        <v>31</v>
      </c>
      <c r="B66" s="180">
        <f>'将来負担比率（分子）の構造'!I$41</f>
        <v>23682</v>
      </c>
      <c r="C66" s="180"/>
      <c r="D66" s="180"/>
      <c r="E66" s="180">
        <f>'将来負担比率（分子）の構造'!J$41</f>
        <v>23038</v>
      </c>
      <c r="F66" s="180"/>
      <c r="G66" s="180"/>
      <c r="H66" s="180">
        <f>'将来負担比率（分子）の構造'!K$41</f>
        <v>22739</v>
      </c>
      <c r="I66" s="180"/>
      <c r="J66" s="180"/>
      <c r="K66" s="180">
        <f>'将来負担比率（分子）の構造'!L$41</f>
        <v>21917</v>
      </c>
      <c r="L66" s="180"/>
      <c r="M66" s="180"/>
      <c r="N66" s="180">
        <f>'将来負担比率（分子）の構造'!M$41</f>
        <v>21710</v>
      </c>
      <c r="O66" s="180"/>
      <c r="P66" s="180"/>
    </row>
    <row r="67" spans="1:16" x14ac:dyDescent="0.15">
      <c r="A67" s="180" t="s">
        <v>75</v>
      </c>
      <c r="B67" s="180" t="e">
        <f>NA()</f>
        <v>#N/A</v>
      </c>
      <c r="C67" s="180">
        <f>IF(ISNUMBER('将来負担比率（分子）の構造'!I$53), IF('将来負担比率（分子）の構造'!I$53 &lt; 0, 0, '将来負担比率（分子）の構造'!I$53), NA())</f>
        <v>5232</v>
      </c>
      <c r="D67" s="180" t="e">
        <f>NA()</f>
        <v>#N/A</v>
      </c>
      <c r="E67" s="180" t="e">
        <f>NA()</f>
        <v>#N/A</v>
      </c>
      <c r="F67" s="180">
        <f>IF(ISNUMBER('将来負担比率（分子）の構造'!J$53), IF('将来負担比率（分子）の構造'!J$53 &lt; 0, 0, '将来負担比率（分子）の構造'!J$53), NA())</f>
        <v>3701</v>
      </c>
      <c r="G67" s="180" t="e">
        <f>NA()</f>
        <v>#N/A</v>
      </c>
      <c r="H67" s="180" t="e">
        <f>NA()</f>
        <v>#N/A</v>
      </c>
      <c r="I67" s="180">
        <f>IF(ISNUMBER('将来負担比率（分子）の構造'!K$53), IF('将来負担比率（分子）の構造'!K$53 &lt; 0, 0, '将来負担比率（分子）の構造'!K$53), NA())</f>
        <v>3114</v>
      </c>
      <c r="J67" s="180" t="e">
        <f>NA()</f>
        <v>#N/A</v>
      </c>
      <c r="K67" s="180" t="e">
        <f>NA()</f>
        <v>#N/A</v>
      </c>
      <c r="L67" s="180">
        <f>IF(ISNUMBER('将来負担比率（分子）の構造'!L$53), IF('将来負担比率（分子）の構造'!L$53 &lt; 0, 0, '将来負担比率（分子）の構造'!L$53), NA())</f>
        <v>2191</v>
      </c>
      <c r="M67" s="180" t="e">
        <f>NA()</f>
        <v>#N/A</v>
      </c>
      <c r="N67" s="180" t="e">
        <f>NA()</f>
        <v>#N/A</v>
      </c>
      <c r="O67" s="180">
        <f>IF(ISNUMBER('将来負担比率（分子）の構造'!M$53), IF('将来負担比率（分子）の構造'!M$53 &lt; 0, 0, '将来負担比率（分子）の構造'!M$53), NA())</f>
        <v>865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2102</v>
      </c>
      <c r="C72" s="184">
        <f>基金残高に係る経年分析!G55</f>
        <v>2003</v>
      </c>
      <c r="D72" s="184">
        <f>基金残高に係る経年分析!H55</f>
        <v>2325</v>
      </c>
    </row>
    <row r="73" spans="1:16" x14ac:dyDescent="0.15">
      <c r="A73" s="183" t="s">
        <v>78</v>
      </c>
      <c r="B73" s="184">
        <f>基金残高に係る経年分析!F56</f>
        <v>86</v>
      </c>
      <c r="C73" s="184">
        <f>基金残高に係る経年分析!G56</f>
        <v>86</v>
      </c>
      <c r="D73" s="184">
        <f>基金残高に係る経年分析!H56</f>
        <v>86</v>
      </c>
    </row>
    <row r="74" spans="1:16" x14ac:dyDescent="0.15">
      <c r="A74" s="183" t="s">
        <v>79</v>
      </c>
      <c r="B74" s="184">
        <f>基金残高に係る経年分析!F57</f>
        <v>4363</v>
      </c>
      <c r="C74" s="184">
        <f>基金残高に係る経年分析!G57</f>
        <v>4297</v>
      </c>
      <c r="D74" s="184">
        <f>基金残高に係る経年分析!H57</f>
        <v>4190</v>
      </c>
    </row>
  </sheetData>
  <sheetProtection algorithmName="SHA-512" hashValue="ggqU/URGw/JowjWk+erFOFYCOkwxrZPDq221PJdR5JF9Kq6+MbXgvAF0axChByswGLHT+TCXJ9oRpvWZQZ1EHg==" saltValue="EOpr+KToSCDbVqDH31sj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4047246</v>
      </c>
      <c r="S5" s="669"/>
      <c r="T5" s="669"/>
      <c r="U5" s="669"/>
      <c r="V5" s="669"/>
      <c r="W5" s="669"/>
      <c r="X5" s="669"/>
      <c r="Y5" s="670"/>
      <c r="Z5" s="671">
        <v>19.2</v>
      </c>
      <c r="AA5" s="671"/>
      <c r="AB5" s="671"/>
      <c r="AC5" s="671"/>
      <c r="AD5" s="672">
        <v>4006391</v>
      </c>
      <c r="AE5" s="672"/>
      <c r="AF5" s="672"/>
      <c r="AG5" s="672"/>
      <c r="AH5" s="672"/>
      <c r="AI5" s="672"/>
      <c r="AJ5" s="672"/>
      <c r="AK5" s="672"/>
      <c r="AL5" s="673">
        <v>33</v>
      </c>
      <c r="AM5" s="674"/>
      <c r="AN5" s="674"/>
      <c r="AO5" s="675"/>
      <c r="AP5" s="665" t="s">
        <v>229</v>
      </c>
      <c r="AQ5" s="666"/>
      <c r="AR5" s="666"/>
      <c r="AS5" s="666"/>
      <c r="AT5" s="666"/>
      <c r="AU5" s="666"/>
      <c r="AV5" s="666"/>
      <c r="AW5" s="666"/>
      <c r="AX5" s="666"/>
      <c r="AY5" s="666"/>
      <c r="AZ5" s="666"/>
      <c r="BA5" s="666"/>
      <c r="BB5" s="666"/>
      <c r="BC5" s="666"/>
      <c r="BD5" s="666"/>
      <c r="BE5" s="666"/>
      <c r="BF5" s="667"/>
      <c r="BG5" s="679">
        <v>3970797</v>
      </c>
      <c r="BH5" s="680"/>
      <c r="BI5" s="680"/>
      <c r="BJ5" s="680"/>
      <c r="BK5" s="680"/>
      <c r="BL5" s="680"/>
      <c r="BM5" s="680"/>
      <c r="BN5" s="681"/>
      <c r="BO5" s="682">
        <v>98.1</v>
      </c>
      <c r="BP5" s="682"/>
      <c r="BQ5" s="682"/>
      <c r="BR5" s="682"/>
      <c r="BS5" s="683">
        <v>56425</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195063</v>
      </c>
      <c r="S6" s="680"/>
      <c r="T6" s="680"/>
      <c r="U6" s="680"/>
      <c r="V6" s="680"/>
      <c r="W6" s="680"/>
      <c r="X6" s="680"/>
      <c r="Y6" s="681"/>
      <c r="Z6" s="682">
        <v>0.9</v>
      </c>
      <c r="AA6" s="682"/>
      <c r="AB6" s="682"/>
      <c r="AC6" s="682"/>
      <c r="AD6" s="683">
        <v>195063</v>
      </c>
      <c r="AE6" s="683"/>
      <c r="AF6" s="683"/>
      <c r="AG6" s="683"/>
      <c r="AH6" s="683"/>
      <c r="AI6" s="683"/>
      <c r="AJ6" s="683"/>
      <c r="AK6" s="683"/>
      <c r="AL6" s="684">
        <v>1.6</v>
      </c>
      <c r="AM6" s="685"/>
      <c r="AN6" s="685"/>
      <c r="AO6" s="686"/>
      <c r="AP6" s="676" t="s">
        <v>234</v>
      </c>
      <c r="AQ6" s="677"/>
      <c r="AR6" s="677"/>
      <c r="AS6" s="677"/>
      <c r="AT6" s="677"/>
      <c r="AU6" s="677"/>
      <c r="AV6" s="677"/>
      <c r="AW6" s="677"/>
      <c r="AX6" s="677"/>
      <c r="AY6" s="677"/>
      <c r="AZ6" s="677"/>
      <c r="BA6" s="677"/>
      <c r="BB6" s="677"/>
      <c r="BC6" s="677"/>
      <c r="BD6" s="677"/>
      <c r="BE6" s="677"/>
      <c r="BF6" s="678"/>
      <c r="BG6" s="679">
        <v>3970797</v>
      </c>
      <c r="BH6" s="680"/>
      <c r="BI6" s="680"/>
      <c r="BJ6" s="680"/>
      <c r="BK6" s="680"/>
      <c r="BL6" s="680"/>
      <c r="BM6" s="680"/>
      <c r="BN6" s="681"/>
      <c r="BO6" s="682">
        <v>98.1</v>
      </c>
      <c r="BP6" s="682"/>
      <c r="BQ6" s="682"/>
      <c r="BR6" s="682"/>
      <c r="BS6" s="683">
        <v>56425</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166670</v>
      </c>
      <c r="CS6" s="680"/>
      <c r="CT6" s="680"/>
      <c r="CU6" s="680"/>
      <c r="CV6" s="680"/>
      <c r="CW6" s="680"/>
      <c r="CX6" s="680"/>
      <c r="CY6" s="681"/>
      <c r="CZ6" s="673">
        <v>0.8</v>
      </c>
      <c r="DA6" s="674"/>
      <c r="DB6" s="674"/>
      <c r="DC6" s="693"/>
      <c r="DD6" s="688" t="s">
        <v>138</v>
      </c>
      <c r="DE6" s="680"/>
      <c r="DF6" s="680"/>
      <c r="DG6" s="680"/>
      <c r="DH6" s="680"/>
      <c r="DI6" s="680"/>
      <c r="DJ6" s="680"/>
      <c r="DK6" s="680"/>
      <c r="DL6" s="680"/>
      <c r="DM6" s="680"/>
      <c r="DN6" s="680"/>
      <c r="DO6" s="680"/>
      <c r="DP6" s="681"/>
      <c r="DQ6" s="688">
        <v>166665</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9326</v>
      </c>
      <c r="S7" s="680"/>
      <c r="T7" s="680"/>
      <c r="U7" s="680"/>
      <c r="V7" s="680"/>
      <c r="W7" s="680"/>
      <c r="X7" s="680"/>
      <c r="Y7" s="681"/>
      <c r="Z7" s="682">
        <v>0</v>
      </c>
      <c r="AA7" s="682"/>
      <c r="AB7" s="682"/>
      <c r="AC7" s="682"/>
      <c r="AD7" s="683">
        <v>9326</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2002414</v>
      </c>
      <c r="BH7" s="680"/>
      <c r="BI7" s="680"/>
      <c r="BJ7" s="680"/>
      <c r="BK7" s="680"/>
      <c r="BL7" s="680"/>
      <c r="BM7" s="680"/>
      <c r="BN7" s="681"/>
      <c r="BO7" s="682">
        <v>49.5</v>
      </c>
      <c r="BP7" s="682"/>
      <c r="BQ7" s="682"/>
      <c r="BR7" s="682"/>
      <c r="BS7" s="683">
        <v>56425</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3827255</v>
      </c>
      <c r="CS7" s="680"/>
      <c r="CT7" s="680"/>
      <c r="CU7" s="680"/>
      <c r="CV7" s="680"/>
      <c r="CW7" s="680"/>
      <c r="CX7" s="680"/>
      <c r="CY7" s="681"/>
      <c r="CZ7" s="682">
        <v>19</v>
      </c>
      <c r="DA7" s="682"/>
      <c r="DB7" s="682"/>
      <c r="DC7" s="682"/>
      <c r="DD7" s="688">
        <v>1300510</v>
      </c>
      <c r="DE7" s="680"/>
      <c r="DF7" s="680"/>
      <c r="DG7" s="680"/>
      <c r="DH7" s="680"/>
      <c r="DI7" s="680"/>
      <c r="DJ7" s="680"/>
      <c r="DK7" s="680"/>
      <c r="DL7" s="680"/>
      <c r="DM7" s="680"/>
      <c r="DN7" s="680"/>
      <c r="DO7" s="680"/>
      <c r="DP7" s="681"/>
      <c r="DQ7" s="688">
        <v>2302157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13277</v>
      </c>
      <c r="S8" s="680"/>
      <c r="T8" s="680"/>
      <c r="U8" s="680"/>
      <c r="V8" s="680"/>
      <c r="W8" s="680"/>
      <c r="X8" s="680"/>
      <c r="Y8" s="681"/>
      <c r="Z8" s="682">
        <v>0.1</v>
      </c>
      <c r="AA8" s="682"/>
      <c r="AB8" s="682"/>
      <c r="AC8" s="682"/>
      <c r="AD8" s="683">
        <v>13277</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58126</v>
      </c>
      <c r="BH8" s="680"/>
      <c r="BI8" s="680"/>
      <c r="BJ8" s="680"/>
      <c r="BK8" s="680"/>
      <c r="BL8" s="680"/>
      <c r="BM8" s="680"/>
      <c r="BN8" s="681"/>
      <c r="BO8" s="682">
        <v>1.4</v>
      </c>
      <c r="BP8" s="682"/>
      <c r="BQ8" s="682"/>
      <c r="BR8" s="682"/>
      <c r="BS8" s="688" t="s">
        <v>179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5891248</v>
      </c>
      <c r="CS8" s="680"/>
      <c r="CT8" s="680"/>
      <c r="CU8" s="680"/>
      <c r="CV8" s="680"/>
      <c r="CW8" s="680"/>
      <c r="CX8" s="680"/>
      <c r="CY8" s="681"/>
      <c r="CZ8" s="682">
        <v>29.2</v>
      </c>
      <c r="DA8" s="682"/>
      <c r="DB8" s="682"/>
      <c r="DC8" s="682"/>
      <c r="DD8" s="688">
        <v>410736</v>
      </c>
      <c r="DE8" s="680"/>
      <c r="DF8" s="680"/>
      <c r="DG8" s="680"/>
      <c r="DH8" s="680"/>
      <c r="DI8" s="680"/>
      <c r="DJ8" s="680"/>
      <c r="DK8" s="680"/>
      <c r="DL8" s="680"/>
      <c r="DM8" s="680"/>
      <c r="DN8" s="680"/>
      <c r="DO8" s="680"/>
      <c r="DP8" s="681"/>
      <c r="DQ8" s="688">
        <v>3100778</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12081</v>
      </c>
      <c r="S9" s="680"/>
      <c r="T9" s="680"/>
      <c r="U9" s="680"/>
      <c r="V9" s="680"/>
      <c r="W9" s="680"/>
      <c r="X9" s="680"/>
      <c r="Y9" s="681"/>
      <c r="Z9" s="682">
        <v>0.1</v>
      </c>
      <c r="AA9" s="682"/>
      <c r="AB9" s="682"/>
      <c r="AC9" s="682"/>
      <c r="AD9" s="683">
        <v>12081</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1578333</v>
      </c>
      <c r="BH9" s="680"/>
      <c r="BI9" s="680"/>
      <c r="BJ9" s="680"/>
      <c r="BK9" s="680"/>
      <c r="BL9" s="680"/>
      <c r="BM9" s="680"/>
      <c r="BN9" s="681"/>
      <c r="BO9" s="682">
        <v>39</v>
      </c>
      <c r="BP9" s="682"/>
      <c r="BQ9" s="682"/>
      <c r="BR9" s="682"/>
      <c r="BS9" s="688" t="s">
        <v>179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1078730</v>
      </c>
      <c r="CS9" s="680"/>
      <c r="CT9" s="680"/>
      <c r="CU9" s="680"/>
      <c r="CV9" s="680"/>
      <c r="CW9" s="680"/>
      <c r="CX9" s="680"/>
      <c r="CY9" s="681"/>
      <c r="CZ9" s="682">
        <v>5.3</v>
      </c>
      <c r="DA9" s="682"/>
      <c r="DB9" s="682"/>
      <c r="DC9" s="682"/>
      <c r="DD9" s="688">
        <v>12051</v>
      </c>
      <c r="DE9" s="680"/>
      <c r="DF9" s="680"/>
      <c r="DG9" s="680"/>
      <c r="DH9" s="680"/>
      <c r="DI9" s="680"/>
      <c r="DJ9" s="680"/>
      <c r="DK9" s="680"/>
      <c r="DL9" s="680"/>
      <c r="DM9" s="680"/>
      <c r="DN9" s="680"/>
      <c r="DO9" s="680"/>
      <c r="DP9" s="681"/>
      <c r="DQ9" s="688">
        <v>970007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246</v>
      </c>
      <c r="AA10" s="682"/>
      <c r="AB10" s="682"/>
      <c r="AC10" s="682"/>
      <c r="AD10" s="683" t="s">
        <v>179</v>
      </c>
      <c r="AE10" s="683"/>
      <c r="AF10" s="683"/>
      <c r="AG10" s="683"/>
      <c r="AH10" s="683"/>
      <c r="AI10" s="683"/>
      <c r="AJ10" s="683"/>
      <c r="AK10" s="683"/>
      <c r="AL10" s="684" t="s">
        <v>179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81515</v>
      </c>
      <c r="BH10" s="680"/>
      <c r="BI10" s="680"/>
      <c r="BJ10" s="680"/>
      <c r="BK10" s="680"/>
      <c r="BL10" s="680"/>
      <c r="BM10" s="680"/>
      <c r="BN10" s="681"/>
      <c r="BO10" s="682">
        <v>2</v>
      </c>
      <c r="BP10" s="682"/>
      <c r="BQ10" s="682"/>
      <c r="BR10" s="682"/>
      <c r="BS10" s="688" t="s">
        <v>138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19151</v>
      </c>
      <c r="CS10" s="680"/>
      <c r="CT10" s="680"/>
      <c r="CU10" s="680"/>
      <c r="CV10" s="680"/>
      <c r="CW10" s="680"/>
      <c r="CX10" s="680"/>
      <c r="CY10" s="681"/>
      <c r="CZ10" s="682">
        <v>0.1</v>
      </c>
      <c r="DA10" s="682"/>
      <c r="DB10" s="682"/>
      <c r="DC10" s="682"/>
      <c r="DD10" s="688" t="s">
        <v>138</v>
      </c>
      <c r="DE10" s="680"/>
      <c r="DF10" s="680"/>
      <c r="DG10" s="680"/>
      <c r="DH10" s="680"/>
      <c r="DI10" s="680"/>
      <c r="DJ10" s="680"/>
      <c r="DK10" s="680"/>
      <c r="DL10" s="680"/>
      <c r="DM10" s="680"/>
      <c r="DN10" s="680"/>
      <c r="DO10" s="680"/>
      <c r="DP10" s="681"/>
      <c r="DQ10" s="688">
        <v>19151</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179</v>
      </c>
      <c r="S11" s="680"/>
      <c r="T11" s="680"/>
      <c r="U11" s="680"/>
      <c r="V11" s="680"/>
      <c r="W11" s="680"/>
      <c r="X11" s="680"/>
      <c r="Y11" s="681"/>
      <c r="Z11" s="682" t="s">
        <v>246</v>
      </c>
      <c r="AA11" s="682"/>
      <c r="AB11" s="682"/>
      <c r="AC11" s="682"/>
      <c r="AD11" s="683" t="s">
        <v>138</v>
      </c>
      <c r="AE11" s="683"/>
      <c r="AF11" s="683"/>
      <c r="AG11" s="683"/>
      <c r="AH11" s="683"/>
      <c r="AI11" s="683"/>
      <c r="AJ11" s="683"/>
      <c r="AK11" s="683"/>
      <c r="AL11" s="684" t="s">
        <v>179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284440</v>
      </c>
      <c r="BH11" s="680"/>
      <c r="BI11" s="680"/>
      <c r="BJ11" s="680"/>
      <c r="BK11" s="680"/>
      <c r="BL11" s="680"/>
      <c r="BM11" s="680"/>
      <c r="BN11" s="681"/>
      <c r="BO11" s="682">
        <v>7</v>
      </c>
      <c r="BP11" s="682"/>
      <c r="BQ11" s="682"/>
      <c r="BR11" s="682"/>
      <c r="BS11" s="688">
        <v>56425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1692036</v>
      </c>
      <c r="CS11" s="680"/>
      <c r="CT11" s="680"/>
      <c r="CU11" s="680"/>
      <c r="CV11" s="680"/>
      <c r="CW11" s="680"/>
      <c r="CX11" s="680"/>
      <c r="CY11" s="681"/>
      <c r="CZ11" s="682">
        <v>8.4</v>
      </c>
      <c r="DA11" s="682"/>
      <c r="DB11" s="682"/>
      <c r="DC11" s="682"/>
      <c r="DD11" s="688">
        <v>315817</v>
      </c>
      <c r="DE11" s="680"/>
      <c r="DF11" s="680"/>
      <c r="DG11" s="680"/>
      <c r="DH11" s="680"/>
      <c r="DI11" s="680"/>
      <c r="DJ11" s="680"/>
      <c r="DK11" s="680"/>
      <c r="DL11" s="680"/>
      <c r="DM11" s="680"/>
      <c r="DN11" s="680"/>
      <c r="DO11" s="680"/>
      <c r="DP11" s="681"/>
      <c r="DQ11" s="688">
        <v>1117993</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621669</v>
      </c>
      <c r="S12" s="680"/>
      <c r="T12" s="680"/>
      <c r="U12" s="680"/>
      <c r="V12" s="680"/>
      <c r="W12" s="680"/>
      <c r="X12" s="680"/>
      <c r="Y12" s="681"/>
      <c r="Z12" s="682">
        <v>3</v>
      </c>
      <c r="AA12" s="682"/>
      <c r="AB12" s="682"/>
      <c r="AC12" s="682"/>
      <c r="AD12" s="683">
        <v>621669</v>
      </c>
      <c r="AE12" s="683"/>
      <c r="AF12" s="683"/>
      <c r="AG12" s="683"/>
      <c r="AH12" s="683"/>
      <c r="AI12" s="683"/>
      <c r="AJ12" s="683"/>
      <c r="AK12" s="683"/>
      <c r="AL12" s="684">
        <v>5.0999999999999996</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1644965</v>
      </c>
      <c r="BH12" s="680"/>
      <c r="BI12" s="680"/>
      <c r="BJ12" s="680"/>
      <c r="BK12" s="680"/>
      <c r="BL12" s="680"/>
      <c r="BM12" s="680"/>
      <c r="BN12" s="681"/>
      <c r="BO12" s="682">
        <v>40.6</v>
      </c>
      <c r="BP12" s="682"/>
      <c r="BQ12" s="682"/>
      <c r="BR12" s="682"/>
      <c r="BS12" s="688" t="s">
        <v>138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1321844</v>
      </c>
      <c r="CS12" s="680"/>
      <c r="CT12" s="680"/>
      <c r="CU12" s="680"/>
      <c r="CV12" s="680"/>
      <c r="CW12" s="680"/>
      <c r="CX12" s="680"/>
      <c r="CY12" s="681"/>
      <c r="CZ12" s="682">
        <v>6.5</v>
      </c>
      <c r="DA12" s="682"/>
      <c r="DB12" s="682"/>
      <c r="DC12" s="682"/>
      <c r="DD12" s="688">
        <v>582574</v>
      </c>
      <c r="DE12" s="680"/>
      <c r="DF12" s="680"/>
      <c r="DG12" s="680"/>
      <c r="DH12" s="680"/>
      <c r="DI12" s="680"/>
      <c r="DJ12" s="680"/>
      <c r="DK12" s="680"/>
      <c r="DL12" s="680"/>
      <c r="DM12" s="680"/>
      <c r="DN12" s="680"/>
      <c r="DO12" s="680"/>
      <c r="DP12" s="681"/>
      <c r="DQ12" s="688">
        <v>567353</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5769</v>
      </c>
      <c r="S13" s="680"/>
      <c r="T13" s="680"/>
      <c r="U13" s="680"/>
      <c r="V13" s="680"/>
      <c r="W13" s="680"/>
      <c r="X13" s="680"/>
      <c r="Y13" s="681"/>
      <c r="Z13" s="682">
        <v>0</v>
      </c>
      <c r="AA13" s="682"/>
      <c r="AB13" s="682"/>
      <c r="AC13" s="682"/>
      <c r="AD13" s="683">
        <v>5769</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1632465</v>
      </c>
      <c r="BH13" s="680"/>
      <c r="BI13" s="680"/>
      <c r="BJ13" s="680"/>
      <c r="BK13" s="680"/>
      <c r="BL13" s="680"/>
      <c r="BM13" s="680"/>
      <c r="BN13" s="681"/>
      <c r="BO13" s="682">
        <v>40.299999999999997</v>
      </c>
      <c r="BP13" s="682"/>
      <c r="BQ13" s="682"/>
      <c r="BR13" s="682"/>
      <c r="BS13" s="688" t="s">
        <v>179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1283088</v>
      </c>
      <c r="CS13" s="680"/>
      <c r="CT13" s="680"/>
      <c r="CU13" s="680"/>
      <c r="CV13" s="680"/>
      <c r="CW13" s="680"/>
      <c r="CX13" s="680"/>
      <c r="CY13" s="681"/>
      <c r="CZ13" s="682">
        <v>6.4</v>
      </c>
      <c r="DA13" s="682"/>
      <c r="DB13" s="682"/>
      <c r="DC13" s="682"/>
      <c r="DD13" s="688">
        <v>453250</v>
      </c>
      <c r="DE13" s="680"/>
      <c r="DF13" s="680"/>
      <c r="DG13" s="680"/>
      <c r="DH13" s="680"/>
      <c r="DI13" s="680"/>
      <c r="DJ13" s="680"/>
      <c r="DK13" s="680"/>
      <c r="DL13" s="680"/>
      <c r="DM13" s="680"/>
      <c r="DN13" s="680"/>
      <c r="DO13" s="680"/>
      <c r="DP13" s="681"/>
      <c r="DQ13" s="688">
        <v>874492</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138</v>
      </c>
      <c r="AA14" s="682"/>
      <c r="AB14" s="682"/>
      <c r="AC14" s="682"/>
      <c r="AD14" s="683" t="s">
        <v>138</v>
      </c>
      <c r="AE14" s="683"/>
      <c r="AF14" s="683"/>
      <c r="AG14" s="683"/>
      <c r="AH14" s="683"/>
      <c r="AI14" s="683"/>
      <c r="AJ14" s="683"/>
      <c r="AK14" s="683"/>
      <c r="AL14" s="684" t="s">
        <v>138</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111035</v>
      </c>
      <c r="BH14" s="680"/>
      <c r="BI14" s="680"/>
      <c r="BJ14" s="680"/>
      <c r="BK14" s="680"/>
      <c r="BL14" s="680"/>
      <c r="BM14" s="680"/>
      <c r="BN14" s="681"/>
      <c r="BO14" s="682">
        <v>2.7</v>
      </c>
      <c r="BP14" s="682"/>
      <c r="BQ14" s="682"/>
      <c r="BR14" s="682"/>
      <c r="BS14" s="688" t="s">
        <v>138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615485</v>
      </c>
      <c r="CS14" s="680"/>
      <c r="CT14" s="680"/>
      <c r="CU14" s="680"/>
      <c r="CV14" s="680"/>
      <c r="CW14" s="680"/>
      <c r="CX14" s="680"/>
      <c r="CY14" s="681"/>
      <c r="CZ14" s="682">
        <v>3</v>
      </c>
      <c r="DA14" s="682"/>
      <c r="DB14" s="682"/>
      <c r="DC14" s="682"/>
      <c r="DD14" s="688">
        <v>61108</v>
      </c>
      <c r="DE14" s="680"/>
      <c r="DF14" s="680"/>
      <c r="DG14" s="680"/>
      <c r="DH14" s="680"/>
      <c r="DI14" s="680"/>
      <c r="DJ14" s="680"/>
      <c r="DK14" s="680"/>
      <c r="DL14" s="680"/>
      <c r="DM14" s="680"/>
      <c r="DN14" s="680"/>
      <c r="DO14" s="680"/>
      <c r="DP14" s="681"/>
      <c r="DQ14" s="688">
        <v>553257</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67252</v>
      </c>
      <c r="S15" s="680"/>
      <c r="T15" s="680"/>
      <c r="U15" s="680"/>
      <c r="V15" s="680"/>
      <c r="W15" s="680"/>
      <c r="X15" s="680"/>
      <c r="Y15" s="681"/>
      <c r="Z15" s="682">
        <v>0.3</v>
      </c>
      <c r="AA15" s="682"/>
      <c r="AB15" s="682"/>
      <c r="AC15" s="682"/>
      <c r="AD15" s="683">
        <v>67252</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212383</v>
      </c>
      <c r="BH15" s="680"/>
      <c r="BI15" s="680"/>
      <c r="BJ15" s="680"/>
      <c r="BK15" s="680"/>
      <c r="BL15" s="680"/>
      <c r="BM15" s="680"/>
      <c r="BN15" s="681"/>
      <c r="BO15" s="682">
        <v>5.2</v>
      </c>
      <c r="BP15" s="682"/>
      <c r="BQ15" s="682"/>
      <c r="BR15" s="682"/>
      <c r="BS15" s="688" t="s">
        <v>138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1550073</v>
      </c>
      <c r="CS15" s="680"/>
      <c r="CT15" s="680"/>
      <c r="CU15" s="680"/>
      <c r="CV15" s="680"/>
      <c r="CW15" s="680"/>
      <c r="CX15" s="680"/>
      <c r="CY15" s="681"/>
      <c r="CZ15" s="682">
        <v>7.7</v>
      </c>
      <c r="DA15" s="682"/>
      <c r="DB15" s="682"/>
      <c r="DC15" s="682"/>
      <c r="DD15" s="688">
        <v>193469</v>
      </c>
      <c r="DE15" s="680"/>
      <c r="DF15" s="680"/>
      <c r="DG15" s="680"/>
      <c r="DH15" s="680"/>
      <c r="DI15" s="680"/>
      <c r="DJ15" s="680"/>
      <c r="DK15" s="680"/>
      <c r="DL15" s="680"/>
      <c r="DM15" s="680"/>
      <c r="DN15" s="680"/>
      <c r="DO15" s="680"/>
      <c r="DP15" s="681"/>
      <c r="DQ15" s="688">
        <v>1119789</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179</v>
      </c>
      <c r="S16" s="680"/>
      <c r="T16" s="680"/>
      <c r="U16" s="680"/>
      <c r="V16" s="680"/>
      <c r="W16" s="680"/>
      <c r="X16" s="680"/>
      <c r="Y16" s="681"/>
      <c r="Z16" s="682" t="s">
        <v>138</v>
      </c>
      <c r="AA16" s="682"/>
      <c r="AB16" s="682"/>
      <c r="AC16" s="682"/>
      <c r="AD16" s="683" t="s">
        <v>246</v>
      </c>
      <c r="AE16" s="683"/>
      <c r="AF16" s="683"/>
      <c r="AG16" s="683"/>
      <c r="AH16" s="683"/>
      <c r="AI16" s="683"/>
      <c r="AJ16" s="683"/>
      <c r="AK16" s="683"/>
      <c r="AL16" s="684" t="s">
        <v>179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17842</v>
      </c>
      <c r="CS16" s="680"/>
      <c r="CT16" s="680"/>
      <c r="CU16" s="680"/>
      <c r="CV16" s="680"/>
      <c r="CW16" s="680"/>
      <c r="CX16" s="680"/>
      <c r="CY16" s="681"/>
      <c r="CZ16" s="682">
        <v>0.1</v>
      </c>
      <c r="DA16" s="682"/>
      <c r="DB16" s="682"/>
      <c r="DC16" s="682"/>
      <c r="DD16" s="688" t="s">
        <v>138</v>
      </c>
      <c r="DE16" s="680"/>
      <c r="DF16" s="680"/>
      <c r="DG16" s="680"/>
      <c r="DH16" s="680"/>
      <c r="DI16" s="680"/>
      <c r="DJ16" s="680"/>
      <c r="DK16" s="680"/>
      <c r="DL16" s="680"/>
      <c r="DM16" s="680"/>
      <c r="DN16" s="680"/>
      <c r="DO16" s="680"/>
      <c r="DP16" s="681"/>
      <c r="DQ16" s="688">
        <v>10757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13301</v>
      </c>
      <c r="S17" s="680"/>
      <c r="T17" s="680"/>
      <c r="U17" s="680"/>
      <c r="V17" s="680"/>
      <c r="W17" s="680"/>
      <c r="X17" s="680"/>
      <c r="Y17" s="681"/>
      <c r="Z17" s="682">
        <v>0.1</v>
      </c>
      <c r="AA17" s="682"/>
      <c r="AB17" s="682"/>
      <c r="AC17" s="682"/>
      <c r="AD17" s="683">
        <v>13301</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138</v>
      </c>
      <c r="BP17" s="682"/>
      <c r="BQ17" s="682"/>
      <c r="BR17" s="682"/>
      <c r="BS17" s="688" t="s">
        <v>246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2688536</v>
      </c>
      <c r="CS17" s="680"/>
      <c r="CT17" s="680"/>
      <c r="CU17" s="680"/>
      <c r="CV17" s="680"/>
      <c r="CW17" s="680"/>
      <c r="CX17" s="680"/>
      <c r="CY17" s="681"/>
      <c r="CZ17" s="682">
        <v>13.3</v>
      </c>
      <c r="DA17" s="682"/>
      <c r="DB17" s="682"/>
      <c r="DC17" s="682"/>
      <c r="DD17" s="688" t="s">
        <v>138</v>
      </c>
      <c r="DE17" s="680"/>
      <c r="DF17" s="680"/>
      <c r="DG17" s="680"/>
      <c r="DH17" s="680"/>
      <c r="DI17" s="680"/>
      <c r="DJ17" s="680"/>
      <c r="DK17" s="680"/>
      <c r="DL17" s="680"/>
      <c r="DM17" s="680"/>
      <c r="DN17" s="680"/>
      <c r="DO17" s="680"/>
      <c r="DP17" s="681"/>
      <c r="DQ17" s="688">
        <v>2582039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8137608</v>
      </c>
      <c r="S18" s="680"/>
      <c r="T18" s="680"/>
      <c r="U18" s="680"/>
      <c r="V18" s="680"/>
      <c r="W18" s="680"/>
      <c r="X18" s="680"/>
      <c r="Y18" s="681"/>
      <c r="Z18" s="682">
        <v>38.700000000000003</v>
      </c>
      <c r="AA18" s="682"/>
      <c r="AB18" s="682"/>
      <c r="AC18" s="682"/>
      <c r="AD18" s="683">
        <v>7162405</v>
      </c>
      <c r="AE18" s="683"/>
      <c r="AF18" s="683"/>
      <c r="AG18" s="683"/>
      <c r="AH18" s="683"/>
      <c r="AI18" s="683"/>
      <c r="AJ18" s="683"/>
      <c r="AK18" s="683"/>
      <c r="AL18" s="684">
        <v>58.9</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246</v>
      </c>
      <c r="BP18" s="682"/>
      <c r="BQ18" s="682"/>
      <c r="BR18" s="682"/>
      <c r="BS18" s="688" t="s">
        <v>138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v>40563</v>
      </c>
      <c r="CS18" s="680"/>
      <c r="CT18" s="680"/>
      <c r="CU18" s="680"/>
      <c r="CV18" s="680"/>
      <c r="CW18" s="680"/>
      <c r="CX18" s="680"/>
      <c r="CY18" s="681"/>
      <c r="CZ18" s="682">
        <v>0.2</v>
      </c>
      <c r="DA18" s="682"/>
      <c r="DB18" s="682"/>
      <c r="DC18" s="682"/>
      <c r="DD18" s="688">
        <v>40563</v>
      </c>
      <c r="DE18" s="680"/>
      <c r="DF18" s="680"/>
      <c r="DG18" s="680"/>
      <c r="DH18" s="680"/>
      <c r="DI18" s="680"/>
      <c r="DJ18" s="680"/>
      <c r="DK18" s="680"/>
      <c r="DL18" s="680"/>
      <c r="DM18" s="680"/>
      <c r="DN18" s="680"/>
      <c r="DO18" s="680"/>
      <c r="DP18" s="681"/>
      <c r="DQ18" s="688">
        <v>40563</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7162405</v>
      </c>
      <c r="S19" s="680"/>
      <c r="T19" s="680"/>
      <c r="U19" s="680"/>
      <c r="V19" s="680"/>
      <c r="W19" s="680"/>
      <c r="X19" s="680"/>
      <c r="Y19" s="681"/>
      <c r="Z19" s="682">
        <v>34</v>
      </c>
      <c r="AA19" s="682"/>
      <c r="AB19" s="682"/>
      <c r="AC19" s="682"/>
      <c r="AD19" s="683">
        <v>7162405</v>
      </c>
      <c r="AE19" s="683"/>
      <c r="AF19" s="683"/>
      <c r="AG19" s="683"/>
      <c r="AH19" s="683"/>
      <c r="AI19" s="683"/>
      <c r="AJ19" s="683"/>
      <c r="AK19" s="683"/>
      <c r="AL19" s="684">
        <v>58.9</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76449</v>
      </c>
      <c r="BH19" s="680"/>
      <c r="BI19" s="680"/>
      <c r="BJ19" s="680"/>
      <c r="BK19" s="680"/>
      <c r="BL19" s="680"/>
      <c r="BM19" s="680"/>
      <c r="BN19" s="681"/>
      <c r="BO19" s="682">
        <v>1.9</v>
      </c>
      <c r="BP19" s="682"/>
      <c r="BQ19" s="682"/>
      <c r="BR19" s="682"/>
      <c r="BS19" s="688" t="s">
        <v>179</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138</v>
      </c>
      <c r="DA19" s="682"/>
      <c r="DB19" s="682"/>
      <c r="DC19" s="682"/>
      <c r="DD19" s="688" t="s">
        <v>138</v>
      </c>
      <c r="DE19" s="680"/>
      <c r="DF19" s="680"/>
      <c r="DG19" s="680"/>
      <c r="DH19" s="680"/>
      <c r="DI19" s="680"/>
      <c r="DJ19" s="680"/>
      <c r="DK19" s="680"/>
      <c r="DL19" s="680"/>
      <c r="DM19" s="680"/>
      <c r="DN19" s="680"/>
      <c r="DO19" s="680"/>
      <c r="DP19" s="681"/>
      <c r="DQ19" s="688" t="s">
        <v>179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975203</v>
      </c>
      <c r="S20" s="680"/>
      <c r="T20" s="680"/>
      <c r="U20" s="680"/>
      <c r="V20" s="680"/>
      <c r="W20" s="680"/>
      <c r="X20" s="680"/>
      <c r="Y20" s="681"/>
      <c r="Z20" s="682">
        <v>4.5999999999999996</v>
      </c>
      <c r="AA20" s="682"/>
      <c r="AB20" s="682"/>
      <c r="AC20" s="682"/>
      <c r="AD20" s="683" t="s">
        <v>246</v>
      </c>
      <c r="AE20" s="683"/>
      <c r="AF20" s="683"/>
      <c r="AG20" s="683"/>
      <c r="AH20" s="683"/>
      <c r="AI20" s="683"/>
      <c r="AJ20" s="683"/>
      <c r="AK20" s="683"/>
      <c r="AL20" s="684" t="s">
        <v>138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76449</v>
      </c>
      <c r="BH20" s="680"/>
      <c r="BI20" s="680"/>
      <c r="BJ20" s="680"/>
      <c r="BK20" s="680"/>
      <c r="BL20" s="680"/>
      <c r="BM20" s="680"/>
      <c r="BN20" s="681"/>
      <c r="BO20" s="682">
        <v>1.9</v>
      </c>
      <c r="BP20" s="682"/>
      <c r="BQ20" s="682"/>
      <c r="BR20" s="682"/>
      <c r="BS20" s="688" t="s">
        <v>138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20192521</v>
      </c>
      <c r="CS20" s="680"/>
      <c r="CT20" s="680"/>
      <c r="CU20" s="680"/>
      <c r="CV20" s="680"/>
      <c r="CW20" s="680"/>
      <c r="CX20" s="680"/>
      <c r="CY20" s="681"/>
      <c r="CZ20" s="682">
        <v>100</v>
      </c>
      <c r="DA20" s="682"/>
      <c r="DB20" s="682"/>
      <c r="DC20" s="682"/>
      <c r="DD20" s="688">
        <v>3370078</v>
      </c>
      <c r="DE20" s="680"/>
      <c r="DF20" s="680"/>
      <c r="DG20" s="680"/>
      <c r="DH20" s="680"/>
      <c r="DI20" s="680"/>
      <c r="DJ20" s="680"/>
      <c r="DK20" s="680"/>
      <c r="DL20" s="680"/>
      <c r="DM20" s="680"/>
      <c r="DN20" s="680"/>
      <c r="DO20" s="680"/>
      <c r="DP20" s="681"/>
      <c r="DQ20" s="688">
        <v>13425001</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179</v>
      </c>
      <c r="S21" s="680"/>
      <c r="T21" s="680"/>
      <c r="U21" s="680"/>
      <c r="V21" s="680"/>
      <c r="W21" s="680"/>
      <c r="X21" s="680"/>
      <c r="Y21" s="681"/>
      <c r="Z21" s="682" t="s">
        <v>246</v>
      </c>
      <c r="AA21" s="682"/>
      <c r="AB21" s="682"/>
      <c r="AC21" s="682"/>
      <c r="AD21" s="683" t="s">
        <v>246</v>
      </c>
      <c r="AE21" s="683"/>
      <c r="AF21" s="683"/>
      <c r="AG21" s="683"/>
      <c r="AH21" s="683"/>
      <c r="AI21" s="683"/>
      <c r="AJ21" s="683"/>
      <c r="AK21" s="683"/>
      <c r="AL21" s="684" t="s">
        <v>246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35594</v>
      </c>
      <c r="BH21" s="680"/>
      <c r="BI21" s="680"/>
      <c r="BJ21" s="680"/>
      <c r="BK21" s="680"/>
      <c r="BL21" s="680"/>
      <c r="BM21" s="680"/>
      <c r="BN21" s="681"/>
      <c r="BO21" s="682">
        <v>0.9</v>
      </c>
      <c r="BP21" s="682"/>
      <c r="BQ21" s="682"/>
      <c r="BR21" s="682"/>
      <c r="BS21" s="688" t="s">
        <v>246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13122592</v>
      </c>
      <c r="S22" s="680"/>
      <c r="T22" s="680"/>
      <c r="U22" s="680"/>
      <c r="V22" s="680"/>
      <c r="W22" s="680"/>
      <c r="X22" s="680"/>
      <c r="Y22" s="681"/>
      <c r="Z22" s="682">
        <v>62.4</v>
      </c>
      <c r="AA22" s="682"/>
      <c r="AB22" s="682"/>
      <c r="AC22" s="682"/>
      <c r="AD22" s="683">
        <v>12106534</v>
      </c>
      <c r="AE22" s="683"/>
      <c r="AF22" s="683"/>
      <c r="AG22" s="683"/>
      <c r="AH22" s="683"/>
      <c r="AI22" s="683"/>
      <c r="AJ22" s="683"/>
      <c r="AK22" s="683"/>
      <c r="AL22" s="684">
        <v>99.6</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179</v>
      </c>
      <c r="BH22" s="680"/>
      <c r="BI22" s="680"/>
      <c r="BJ22" s="680"/>
      <c r="BK22" s="680"/>
      <c r="BL22" s="680"/>
      <c r="BM22" s="680"/>
      <c r="BN22" s="681"/>
      <c r="BO22" s="682" t="s">
        <v>179</v>
      </c>
      <c r="BP22" s="682"/>
      <c r="BQ22" s="682"/>
      <c r="BR22" s="682"/>
      <c r="BS22" s="688" t="s">
        <v>179</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3329</v>
      </c>
      <c r="S23" s="680"/>
      <c r="T23" s="680"/>
      <c r="U23" s="680"/>
      <c r="V23" s="680"/>
      <c r="W23" s="680"/>
      <c r="X23" s="680"/>
      <c r="Y23" s="681"/>
      <c r="Z23" s="682">
        <v>0</v>
      </c>
      <c r="AA23" s="682"/>
      <c r="AB23" s="682"/>
      <c r="AC23" s="682"/>
      <c r="AD23" s="683">
        <v>3329</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40855</v>
      </c>
      <c r="BH23" s="680"/>
      <c r="BI23" s="680"/>
      <c r="BJ23" s="680"/>
      <c r="BK23" s="680"/>
      <c r="BL23" s="680"/>
      <c r="BM23" s="680"/>
      <c r="BN23" s="681"/>
      <c r="BO23" s="682">
        <v>1</v>
      </c>
      <c r="BP23" s="682"/>
      <c r="BQ23" s="682"/>
      <c r="BR23" s="682"/>
      <c r="BS23" s="688" t="s">
        <v>138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73127</v>
      </c>
      <c r="S24" s="680"/>
      <c r="T24" s="680"/>
      <c r="U24" s="680"/>
      <c r="V24" s="680"/>
      <c r="W24" s="680"/>
      <c r="X24" s="680"/>
      <c r="Y24" s="681"/>
      <c r="Z24" s="682">
        <v>0.3</v>
      </c>
      <c r="AA24" s="682"/>
      <c r="AB24" s="682"/>
      <c r="AC24" s="682"/>
      <c r="AD24" s="683" t="s">
        <v>246</v>
      </c>
      <c r="AE24" s="683"/>
      <c r="AF24" s="683"/>
      <c r="AG24" s="683"/>
      <c r="AH24" s="683"/>
      <c r="AI24" s="683"/>
      <c r="AJ24" s="683"/>
      <c r="AK24" s="683"/>
      <c r="AL24" s="684" t="s">
        <v>246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138</v>
      </c>
      <c r="BP24" s="682"/>
      <c r="BQ24" s="682"/>
      <c r="BR24" s="682"/>
      <c r="BS24" s="688" t="s">
        <v>246</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9058890</v>
      </c>
      <c r="CS24" s="669"/>
      <c r="CT24" s="669"/>
      <c r="CU24" s="669"/>
      <c r="CV24" s="669"/>
      <c r="CW24" s="669"/>
      <c r="CX24" s="669"/>
      <c r="CY24" s="670"/>
      <c r="CZ24" s="673">
        <v>44.9</v>
      </c>
      <c r="DA24" s="674"/>
      <c r="DB24" s="674"/>
      <c r="DC24" s="693"/>
      <c r="DD24" s="712">
        <v>6840692</v>
      </c>
      <c r="DE24" s="669"/>
      <c r="DF24" s="669"/>
      <c r="DG24" s="669"/>
      <c r="DH24" s="669"/>
      <c r="DI24" s="669"/>
      <c r="DJ24" s="669"/>
      <c r="DK24" s="670"/>
      <c r="DL24" s="712">
        <v>6804496</v>
      </c>
      <c r="DM24" s="669"/>
      <c r="DN24" s="669"/>
      <c r="DO24" s="669"/>
      <c r="DP24" s="669"/>
      <c r="DQ24" s="669"/>
      <c r="DR24" s="669"/>
      <c r="DS24" s="669"/>
      <c r="DT24" s="669"/>
      <c r="DU24" s="669"/>
      <c r="DV24" s="670"/>
      <c r="DW24" s="673">
        <v>56</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315756</v>
      </c>
      <c r="S25" s="680"/>
      <c r="T25" s="680"/>
      <c r="U25" s="680"/>
      <c r="V25" s="680"/>
      <c r="W25" s="680"/>
      <c r="X25" s="680"/>
      <c r="Y25" s="681"/>
      <c r="Z25" s="682">
        <v>1.5</v>
      </c>
      <c r="AA25" s="682"/>
      <c r="AB25" s="682"/>
      <c r="AC25" s="682"/>
      <c r="AD25" s="683">
        <v>17862</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138</v>
      </c>
      <c r="BP25" s="682"/>
      <c r="BQ25" s="682"/>
      <c r="BR25" s="682"/>
      <c r="BS25" s="688" t="s">
        <v>138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3444652</v>
      </c>
      <c r="CS25" s="715"/>
      <c r="CT25" s="715"/>
      <c r="CU25" s="715"/>
      <c r="CV25" s="715"/>
      <c r="CW25" s="715"/>
      <c r="CX25" s="715"/>
      <c r="CY25" s="716"/>
      <c r="CZ25" s="684">
        <v>17.100000000000001</v>
      </c>
      <c r="DA25" s="713"/>
      <c r="DB25" s="713"/>
      <c r="DC25" s="717"/>
      <c r="DD25" s="688">
        <v>3255012</v>
      </c>
      <c r="DE25" s="715"/>
      <c r="DF25" s="715"/>
      <c r="DG25" s="715"/>
      <c r="DH25" s="715"/>
      <c r="DI25" s="715"/>
      <c r="DJ25" s="715"/>
      <c r="DK25" s="716"/>
      <c r="DL25" s="688">
        <v>3218882</v>
      </c>
      <c r="DM25" s="715"/>
      <c r="DN25" s="715"/>
      <c r="DO25" s="715"/>
      <c r="DP25" s="715"/>
      <c r="DQ25" s="715"/>
      <c r="DR25" s="715"/>
      <c r="DS25" s="715"/>
      <c r="DT25" s="715"/>
      <c r="DU25" s="715"/>
      <c r="DV25" s="716"/>
      <c r="DW25" s="684">
        <v>26.5</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19304</v>
      </c>
      <c r="S26" s="680"/>
      <c r="T26" s="680"/>
      <c r="U26" s="680"/>
      <c r="V26" s="680"/>
      <c r="W26" s="680"/>
      <c r="X26" s="680"/>
      <c r="Y26" s="681"/>
      <c r="Z26" s="682">
        <v>0.1</v>
      </c>
      <c r="AA26" s="682"/>
      <c r="AB26" s="682"/>
      <c r="AC26" s="682"/>
      <c r="AD26" s="683" t="s">
        <v>246</v>
      </c>
      <c r="AE26" s="683"/>
      <c r="AF26" s="683"/>
      <c r="AG26" s="683"/>
      <c r="AH26" s="683"/>
      <c r="AI26" s="683"/>
      <c r="AJ26" s="683"/>
      <c r="AK26" s="683"/>
      <c r="AL26" s="684" t="s">
        <v>138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179</v>
      </c>
      <c r="BP26" s="682"/>
      <c r="BQ26" s="682"/>
      <c r="BR26" s="682"/>
      <c r="BS26" s="688" t="s">
        <v>246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2246246</v>
      </c>
      <c r="CS26" s="680"/>
      <c r="CT26" s="680"/>
      <c r="CU26" s="680"/>
      <c r="CV26" s="680"/>
      <c r="CW26" s="680"/>
      <c r="CX26" s="680"/>
      <c r="CY26" s="681"/>
      <c r="CZ26" s="684">
        <v>11.1</v>
      </c>
      <c r="DA26" s="713"/>
      <c r="DB26" s="713"/>
      <c r="DC26" s="717"/>
      <c r="DD26" s="688">
        <v>2105462</v>
      </c>
      <c r="DE26" s="680"/>
      <c r="DF26" s="680"/>
      <c r="DG26" s="680"/>
      <c r="DH26" s="680"/>
      <c r="DI26" s="680"/>
      <c r="DJ26" s="680"/>
      <c r="DK26" s="681"/>
      <c r="DL26" s="688" t="s">
        <v>246</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1735818</v>
      </c>
      <c r="S27" s="680"/>
      <c r="T27" s="680"/>
      <c r="U27" s="680"/>
      <c r="V27" s="680"/>
      <c r="W27" s="680"/>
      <c r="X27" s="680"/>
      <c r="Y27" s="681"/>
      <c r="Z27" s="682">
        <v>8.1999999999999993</v>
      </c>
      <c r="AA27" s="682"/>
      <c r="AB27" s="682"/>
      <c r="AC27" s="682"/>
      <c r="AD27" s="683" t="s">
        <v>138</v>
      </c>
      <c r="AE27" s="683"/>
      <c r="AF27" s="683"/>
      <c r="AG27" s="683"/>
      <c r="AH27" s="683"/>
      <c r="AI27" s="683"/>
      <c r="AJ27" s="683"/>
      <c r="AK27" s="683"/>
      <c r="AL27" s="684" t="s">
        <v>138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4047246</v>
      </c>
      <c r="BH27" s="680"/>
      <c r="BI27" s="680"/>
      <c r="BJ27" s="680"/>
      <c r="BK27" s="680"/>
      <c r="BL27" s="680"/>
      <c r="BM27" s="680"/>
      <c r="BN27" s="681"/>
      <c r="BO27" s="682">
        <v>100</v>
      </c>
      <c r="BP27" s="682"/>
      <c r="BQ27" s="682"/>
      <c r="BR27" s="682"/>
      <c r="BS27" s="688">
        <v>56425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2925702</v>
      </c>
      <c r="CS27" s="715"/>
      <c r="CT27" s="715"/>
      <c r="CU27" s="715"/>
      <c r="CV27" s="715"/>
      <c r="CW27" s="715"/>
      <c r="CX27" s="715"/>
      <c r="CY27" s="716"/>
      <c r="CZ27" s="684">
        <v>14.5</v>
      </c>
      <c r="DA27" s="713"/>
      <c r="DB27" s="713"/>
      <c r="DC27" s="717"/>
      <c r="DD27" s="688">
        <v>1003641</v>
      </c>
      <c r="DE27" s="715"/>
      <c r="DF27" s="715"/>
      <c r="DG27" s="715"/>
      <c r="DH27" s="715"/>
      <c r="DI27" s="715"/>
      <c r="DJ27" s="715"/>
      <c r="DK27" s="716"/>
      <c r="DL27" s="688">
        <v>1003575</v>
      </c>
      <c r="DM27" s="715"/>
      <c r="DN27" s="715"/>
      <c r="DO27" s="715"/>
      <c r="DP27" s="715"/>
      <c r="DQ27" s="715"/>
      <c r="DR27" s="715"/>
      <c r="DS27" s="715"/>
      <c r="DT27" s="715"/>
      <c r="DU27" s="715"/>
      <c r="DV27" s="716"/>
      <c r="DW27" s="684">
        <v>8.3000000000000007</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138</v>
      </c>
      <c r="AA28" s="682"/>
      <c r="AB28" s="682"/>
      <c r="AC28" s="682"/>
      <c r="AD28" s="683" t="s">
        <v>179</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2688536</v>
      </c>
      <c r="CS28" s="680"/>
      <c r="CT28" s="680"/>
      <c r="CU28" s="680"/>
      <c r="CV28" s="680"/>
      <c r="CW28" s="680"/>
      <c r="CX28" s="680"/>
      <c r="CY28" s="681"/>
      <c r="CZ28" s="684">
        <v>13.3</v>
      </c>
      <c r="DA28" s="713"/>
      <c r="DB28" s="713"/>
      <c r="DC28" s="717"/>
      <c r="DD28" s="688">
        <v>2582039</v>
      </c>
      <c r="DE28" s="680"/>
      <c r="DF28" s="680"/>
      <c r="DG28" s="680"/>
      <c r="DH28" s="680"/>
      <c r="DI28" s="680"/>
      <c r="DJ28" s="680"/>
      <c r="DK28" s="681"/>
      <c r="DL28" s="688">
        <v>2582039</v>
      </c>
      <c r="DM28" s="680"/>
      <c r="DN28" s="680"/>
      <c r="DO28" s="680"/>
      <c r="DP28" s="680"/>
      <c r="DQ28" s="680"/>
      <c r="DR28" s="680"/>
      <c r="DS28" s="680"/>
      <c r="DT28" s="680"/>
      <c r="DU28" s="680"/>
      <c r="DV28" s="681"/>
      <c r="DW28" s="684">
        <v>21.2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1556608</v>
      </c>
      <c r="S29" s="680"/>
      <c r="T29" s="680"/>
      <c r="U29" s="680"/>
      <c r="V29" s="680"/>
      <c r="W29" s="680"/>
      <c r="X29" s="680"/>
      <c r="Y29" s="681"/>
      <c r="Z29" s="682">
        <v>7.4</v>
      </c>
      <c r="AA29" s="682"/>
      <c r="AB29" s="682"/>
      <c r="AC29" s="682"/>
      <c r="AD29" s="683" t="s">
        <v>179</v>
      </c>
      <c r="AE29" s="683"/>
      <c r="AF29" s="683"/>
      <c r="AG29" s="683"/>
      <c r="AH29" s="683"/>
      <c r="AI29" s="683"/>
      <c r="AJ29" s="683"/>
      <c r="AK29" s="683"/>
      <c r="AL29" s="684" t="s">
        <v>246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2688536</v>
      </c>
      <c r="CS29" s="715"/>
      <c r="CT29" s="715"/>
      <c r="CU29" s="715"/>
      <c r="CV29" s="715"/>
      <c r="CW29" s="715"/>
      <c r="CX29" s="715"/>
      <c r="CY29" s="716"/>
      <c r="CZ29" s="684">
        <v>13.3</v>
      </c>
      <c r="DA29" s="713"/>
      <c r="DB29" s="713"/>
      <c r="DC29" s="717"/>
      <c r="DD29" s="688">
        <v>2582039</v>
      </c>
      <c r="DE29" s="715"/>
      <c r="DF29" s="715"/>
      <c r="DG29" s="715"/>
      <c r="DH29" s="715"/>
      <c r="DI29" s="715"/>
      <c r="DJ29" s="715"/>
      <c r="DK29" s="716"/>
      <c r="DL29" s="688">
        <v>2582039</v>
      </c>
      <c r="DM29" s="715"/>
      <c r="DN29" s="715"/>
      <c r="DO29" s="715"/>
      <c r="DP29" s="715"/>
      <c r="DQ29" s="715"/>
      <c r="DR29" s="715"/>
      <c r="DS29" s="715"/>
      <c r="DT29" s="715"/>
      <c r="DU29" s="715"/>
      <c r="DV29" s="716"/>
      <c r="DW29" s="684">
        <v>21.2</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72879</v>
      </c>
      <c r="S30" s="680"/>
      <c r="T30" s="680"/>
      <c r="U30" s="680"/>
      <c r="V30" s="680"/>
      <c r="W30" s="680"/>
      <c r="X30" s="680"/>
      <c r="Y30" s="681"/>
      <c r="Z30" s="682">
        <v>0.3</v>
      </c>
      <c r="AA30" s="682"/>
      <c r="AB30" s="682"/>
      <c r="AC30" s="682"/>
      <c r="AD30" s="683">
        <v>25031</v>
      </c>
      <c r="AE30" s="683"/>
      <c r="AF30" s="683"/>
      <c r="AG30" s="683"/>
      <c r="AH30" s="683"/>
      <c r="AI30" s="683"/>
      <c r="AJ30" s="683"/>
      <c r="AK30" s="683"/>
      <c r="AL30" s="684">
        <v>0.2</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v>
      </c>
      <c r="BH30" s="740"/>
      <c r="BI30" s="740"/>
      <c r="BJ30" s="740"/>
      <c r="BK30" s="740"/>
      <c r="BL30" s="740"/>
      <c r="BM30" s="674">
        <v>95.3</v>
      </c>
      <c r="BN30" s="740"/>
      <c r="BO30" s="740"/>
      <c r="BP30" s="740"/>
      <c r="BQ30" s="741"/>
      <c r="BR30" s="739">
        <v>98.9</v>
      </c>
      <c r="BS30" s="740"/>
      <c r="BT30" s="740"/>
      <c r="BU30" s="740"/>
      <c r="BV30" s="740"/>
      <c r="BW30" s="740"/>
      <c r="BX30" s="674">
        <v>94</v>
      </c>
      <c r="BY30" s="740"/>
      <c r="BZ30" s="740"/>
      <c r="CA30" s="740"/>
      <c r="CB30" s="741"/>
      <c r="CD30" s="744"/>
      <c r="CE30" s="745"/>
      <c r="CF30" s="694" t="s">
        <v>313</v>
      </c>
      <c r="CG30" s="695"/>
      <c r="CH30" s="695"/>
      <c r="CI30" s="695"/>
      <c r="CJ30" s="695"/>
      <c r="CK30" s="695"/>
      <c r="CL30" s="695"/>
      <c r="CM30" s="695"/>
      <c r="CN30" s="695"/>
      <c r="CO30" s="695"/>
      <c r="CP30" s="695"/>
      <c r="CQ30" s="696"/>
      <c r="CR30" s="679">
        <v>2530367</v>
      </c>
      <c r="CS30" s="680"/>
      <c r="CT30" s="680"/>
      <c r="CU30" s="680"/>
      <c r="CV30" s="680"/>
      <c r="CW30" s="680"/>
      <c r="CX30" s="680"/>
      <c r="CY30" s="681"/>
      <c r="CZ30" s="684">
        <v>12.5</v>
      </c>
      <c r="DA30" s="713"/>
      <c r="DB30" s="713"/>
      <c r="DC30" s="717"/>
      <c r="DD30" s="688">
        <v>2429988</v>
      </c>
      <c r="DE30" s="680"/>
      <c r="DF30" s="680"/>
      <c r="DG30" s="680"/>
      <c r="DH30" s="680"/>
      <c r="DI30" s="680"/>
      <c r="DJ30" s="680"/>
      <c r="DK30" s="681"/>
      <c r="DL30" s="688">
        <v>2429988</v>
      </c>
      <c r="DM30" s="680"/>
      <c r="DN30" s="680"/>
      <c r="DO30" s="680"/>
      <c r="DP30" s="680"/>
      <c r="DQ30" s="680"/>
      <c r="DR30" s="680"/>
      <c r="DS30" s="680"/>
      <c r="DT30" s="680"/>
      <c r="DU30" s="680"/>
      <c r="DV30" s="681"/>
      <c r="DW30" s="684">
        <v>20</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102431</v>
      </c>
      <c r="S31" s="680"/>
      <c r="T31" s="680"/>
      <c r="U31" s="680"/>
      <c r="V31" s="680"/>
      <c r="W31" s="680"/>
      <c r="X31" s="680"/>
      <c r="Y31" s="681"/>
      <c r="Z31" s="682">
        <v>0.5</v>
      </c>
      <c r="AA31" s="682"/>
      <c r="AB31" s="682"/>
      <c r="AC31" s="682"/>
      <c r="AD31" s="683" t="s">
        <v>138</v>
      </c>
      <c r="AE31" s="683"/>
      <c r="AF31" s="683"/>
      <c r="AG31" s="683"/>
      <c r="AH31" s="683"/>
      <c r="AI31" s="683"/>
      <c r="AJ31" s="683"/>
      <c r="AK31" s="683"/>
      <c r="AL31" s="684" t="s">
        <v>179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15"/>
      <c r="BI31" s="715"/>
      <c r="BJ31" s="715"/>
      <c r="BK31" s="715"/>
      <c r="BL31" s="715"/>
      <c r="BM31" s="685">
        <v>98.5</v>
      </c>
      <c r="BN31" s="737"/>
      <c r="BO31" s="737"/>
      <c r="BP31" s="737"/>
      <c r="BQ31" s="738"/>
      <c r="BR31" s="736">
        <v>99.4</v>
      </c>
      <c r="BS31" s="715"/>
      <c r="BT31" s="715"/>
      <c r="BU31" s="715"/>
      <c r="BV31" s="715"/>
      <c r="BW31" s="715"/>
      <c r="BX31" s="685">
        <v>97.9</v>
      </c>
      <c r="BY31" s="737"/>
      <c r="BZ31" s="737"/>
      <c r="CA31" s="737"/>
      <c r="CB31" s="738"/>
      <c r="CD31" s="744"/>
      <c r="CE31" s="745"/>
      <c r="CF31" s="694" t="s">
        <v>317</v>
      </c>
      <c r="CG31" s="695"/>
      <c r="CH31" s="695"/>
      <c r="CI31" s="695"/>
      <c r="CJ31" s="695"/>
      <c r="CK31" s="695"/>
      <c r="CL31" s="695"/>
      <c r="CM31" s="695"/>
      <c r="CN31" s="695"/>
      <c r="CO31" s="695"/>
      <c r="CP31" s="695"/>
      <c r="CQ31" s="696"/>
      <c r="CR31" s="679">
        <v>158169</v>
      </c>
      <c r="CS31" s="715"/>
      <c r="CT31" s="715"/>
      <c r="CU31" s="715"/>
      <c r="CV31" s="715"/>
      <c r="CW31" s="715"/>
      <c r="CX31" s="715"/>
      <c r="CY31" s="716"/>
      <c r="CZ31" s="684">
        <v>0.8</v>
      </c>
      <c r="DA31" s="713"/>
      <c r="DB31" s="713"/>
      <c r="DC31" s="717"/>
      <c r="DD31" s="688">
        <v>152051</v>
      </c>
      <c r="DE31" s="715"/>
      <c r="DF31" s="715"/>
      <c r="DG31" s="715"/>
      <c r="DH31" s="715"/>
      <c r="DI31" s="715"/>
      <c r="DJ31" s="715"/>
      <c r="DK31" s="716"/>
      <c r="DL31" s="688">
        <v>152051</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109881</v>
      </c>
      <c r="S32" s="680"/>
      <c r="T32" s="680"/>
      <c r="U32" s="680"/>
      <c r="V32" s="680"/>
      <c r="W32" s="680"/>
      <c r="X32" s="680"/>
      <c r="Y32" s="681"/>
      <c r="Z32" s="682">
        <v>0.5</v>
      </c>
      <c r="AA32" s="682"/>
      <c r="AB32" s="682"/>
      <c r="AC32" s="682"/>
      <c r="AD32" s="683" t="s">
        <v>246</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98.3</v>
      </c>
      <c r="BH32" s="749"/>
      <c r="BI32" s="749"/>
      <c r="BJ32" s="749"/>
      <c r="BK32" s="749"/>
      <c r="BL32" s="749"/>
      <c r="BM32" s="750">
        <v>91.2</v>
      </c>
      <c r="BN32" s="749"/>
      <c r="BO32" s="749"/>
      <c r="BP32" s="749"/>
      <c r="BQ32" s="751"/>
      <c r="BR32" s="748">
        <v>98.2</v>
      </c>
      <c r="BS32" s="749"/>
      <c r="BT32" s="749"/>
      <c r="BU32" s="749"/>
      <c r="BV32" s="749"/>
      <c r="BW32" s="749"/>
      <c r="BX32" s="750">
        <v>90.1</v>
      </c>
      <c r="BY32" s="749"/>
      <c r="BZ32" s="749"/>
      <c r="CA32" s="749"/>
      <c r="CB32" s="751"/>
      <c r="CD32" s="746"/>
      <c r="CE32" s="747"/>
      <c r="CF32" s="694" t="s">
        <v>320</v>
      </c>
      <c r="CG32" s="695"/>
      <c r="CH32" s="695"/>
      <c r="CI32" s="695"/>
      <c r="CJ32" s="695"/>
      <c r="CK32" s="695"/>
      <c r="CL32" s="695"/>
      <c r="CM32" s="695"/>
      <c r="CN32" s="695"/>
      <c r="CO32" s="695"/>
      <c r="CP32" s="695"/>
      <c r="CQ32" s="696"/>
      <c r="CR32" s="679" t="s">
        <v>138</v>
      </c>
      <c r="CS32" s="680"/>
      <c r="CT32" s="680"/>
      <c r="CU32" s="680"/>
      <c r="CV32" s="680"/>
      <c r="CW32" s="680"/>
      <c r="CX32" s="680"/>
      <c r="CY32" s="681"/>
      <c r="CZ32" s="684" t="s">
        <v>246</v>
      </c>
      <c r="DA32" s="713"/>
      <c r="DB32" s="713"/>
      <c r="DC32" s="717"/>
      <c r="DD32" s="688" t="s">
        <v>246</v>
      </c>
      <c r="DE32" s="680"/>
      <c r="DF32" s="680"/>
      <c r="DG32" s="680"/>
      <c r="DH32" s="680"/>
      <c r="DI32" s="680"/>
      <c r="DJ32" s="680"/>
      <c r="DK32" s="681"/>
      <c r="DL32" s="688" t="s">
        <v>246</v>
      </c>
      <c r="DM32" s="680"/>
      <c r="DN32" s="680"/>
      <c r="DO32" s="680"/>
      <c r="DP32" s="680"/>
      <c r="DQ32" s="680"/>
      <c r="DR32" s="680"/>
      <c r="DS32" s="680"/>
      <c r="DT32" s="680"/>
      <c r="DU32" s="680"/>
      <c r="DV32" s="681"/>
      <c r="DW32" s="684" t="s">
        <v>138</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1036970</v>
      </c>
      <c r="S33" s="680"/>
      <c r="T33" s="680"/>
      <c r="U33" s="680"/>
      <c r="V33" s="680"/>
      <c r="W33" s="680"/>
      <c r="X33" s="680"/>
      <c r="Y33" s="681"/>
      <c r="Z33" s="682">
        <v>4.9000000000000004</v>
      </c>
      <c r="AA33" s="682"/>
      <c r="AB33" s="682"/>
      <c r="AC33" s="682"/>
      <c r="AD33" s="683" t="s">
        <v>246</v>
      </c>
      <c r="AE33" s="683"/>
      <c r="AF33" s="683"/>
      <c r="AG33" s="683"/>
      <c r="AH33" s="683"/>
      <c r="AI33" s="683"/>
      <c r="AJ33" s="683"/>
      <c r="AK33" s="683"/>
      <c r="AL33" s="684" t="s">
        <v>179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7745711</v>
      </c>
      <c r="CS33" s="715"/>
      <c r="CT33" s="715"/>
      <c r="CU33" s="715"/>
      <c r="CV33" s="715"/>
      <c r="CW33" s="715"/>
      <c r="CX33" s="715"/>
      <c r="CY33" s="716"/>
      <c r="CZ33" s="684">
        <v>38.4</v>
      </c>
      <c r="DA33" s="713"/>
      <c r="DB33" s="713"/>
      <c r="DC33" s="717"/>
      <c r="DD33" s="688">
        <v>5971723</v>
      </c>
      <c r="DE33" s="715"/>
      <c r="DF33" s="715"/>
      <c r="DG33" s="715"/>
      <c r="DH33" s="715"/>
      <c r="DI33" s="715"/>
      <c r="DJ33" s="715"/>
      <c r="DK33" s="716"/>
      <c r="DL33" s="688">
        <v>4544626</v>
      </c>
      <c r="DM33" s="715"/>
      <c r="DN33" s="715"/>
      <c r="DO33" s="715"/>
      <c r="DP33" s="715"/>
      <c r="DQ33" s="715"/>
      <c r="DR33" s="715"/>
      <c r="DS33" s="715"/>
      <c r="DT33" s="715"/>
      <c r="DU33" s="715"/>
      <c r="DV33" s="716"/>
      <c r="DW33" s="684">
        <v>37.4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571060</v>
      </c>
      <c r="S34" s="680"/>
      <c r="T34" s="680"/>
      <c r="U34" s="680"/>
      <c r="V34" s="680"/>
      <c r="W34" s="680"/>
      <c r="X34" s="680"/>
      <c r="Y34" s="681"/>
      <c r="Z34" s="682">
        <v>2.7</v>
      </c>
      <c r="AA34" s="682"/>
      <c r="AB34" s="682"/>
      <c r="AC34" s="682"/>
      <c r="AD34" s="683">
        <v>1427</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2657286</v>
      </c>
      <c r="CS34" s="680"/>
      <c r="CT34" s="680"/>
      <c r="CU34" s="680"/>
      <c r="CV34" s="680"/>
      <c r="CW34" s="680"/>
      <c r="CX34" s="680"/>
      <c r="CY34" s="681"/>
      <c r="CZ34" s="684">
        <v>13.2</v>
      </c>
      <c r="DA34" s="713"/>
      <c r="DB34" s="713"/>
      <c r="DC34" s="717"/>
      <c r="DD34" s="688">
        <v>1902431</v>
      </c>
      <c r="DE34" s="680"/>
      <c r="DF34" s="680"/>
      <c r="DG34" s="680"/>
      <c r="DH34" s="680"/>
      <c r="DI34" s="680"/>
      <c r="DJ34" s="680"/>
      <c r="DK34" s="681"/>
      <c r="DL34" s="688">
        <v>1722907</v>
      </c>
      <c r="DM34" s="680"/>
      <c r="DN34" s="680"/>
      <c r="DO34" s="680"/>
      <c r="DP34" s="680"/>
      <c r="DQ34" s="680"/>
      <c r="DR34" s="680"/>
      <c r="DS34" s="680"/>
      <c r="DT34" s="680"/>
      <c r="DU34" s="680"/>
      <c r="DV34" s="681"/>
      <c r="DW34" s="684">
        <v>14.2</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2324600</v>
      </c>
      <c r="S35" s="680"/>
      <c r="T35" s="680"/>
      <c r="U35" s="680"/>
      <c r="V35" s="680"/>
      <c r="W35" s="680"/>
      <c r="X35" s="680"/>
      <c r="Y35" s="681"/>
      <c r="Z35" s="682">
        <v>11</v>
      </c>
      <c r="AA35" s="682"/>
      <c r="AB35" s="682"/>
      <c r="AC35" s="682"/>
      <c r="AD35" s="683" t="s">
        <v>138</v>
      </c>
      <c r="AE35" s="683"/>
      <c r="AF35" s="683"/>
      <c r="AG35" s="683"/>
      <c r="AH35" s="683"/>
      <c r="AI35" s="683"/>
      <c r="AJ35" s="683"/>
      <c r="AK35" s="683"/>
      <c r="AL35" s="684" t="s">
        <v>246</v>
      </c>
      <c r="AM35" s="685"/>
      <c r="AN35" s="685"/>
      <c r="AO35" s="686"/>
      <c r="AP35" s="234"/>
      <c r="AQ35" s="752" t="s">
        <v>328</v>
      </c>
      <c r="AR35" s="753"/>
      <c r="AS35" s="753"/>
      <c r="AT35" s="753"/>
      <c r="AU35" s="753"/>
      <c r="AV35" s="753"/>
      <c r="AW35" s="753"/>
      <c r="AX35" s="753"/>
      <c r="AY35" s="754"/>
      <c r="AZ35" s="668">
        <v>3082317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349822</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233153</v>
      </c>
      <c r="CS35" s="715"/>
      <c r="CT35" s="715"/>
      <c r="CU35" s="715"/>
      <c r="CV35" s="715"/>
      <c r="CW35" s="715"/>
      <c r="CX35" s="715"/>
      <c r="CY35" s="716"/>
      <c r="CZ35" s="684">
        <v>1.2</v>
      </c>
      <c r="DA35" s="713"/>
      <c r="DB35" s="713"/>
      <c r="DC35" s="717"/>
      <c r="DD35" s="688">
        <v>201603</v>
      </c>
      <c r="DE35" s="715"/>
      <c r="DF35" s="715"/>
      <c r="DG35" s="715"/>
      <c r="DH35" s="715"/>
      <c r="DI35" s="715"/>
      <c r="DJ35" s="715"/>
      <c r="DK35" s="716"/>
      <c r="DL35" s="688">
        <v>201563</v>
      </c>
      <c r="DM35" s="715"/>
      <c r="DN35" s="715"/>
      <c r="DO35" s="715"/>
      <c r="DP35" s="715"/>
      <c r="DQ35" s="715"/>
      <c r="DR35" s="715"/>
      <c r="DS35" s="715"/>
      <c r="DT35" s="715"/>
      <c r="DU35" s="715"/>
      <c r="DV35" s="716"/>
      <c r="DW35" s="684">
        <v>1.7</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246</v>
      </c>
      <c r="S36" s="680"/>
      <c r="T36" s="680"/>
      <c r="U36" s="680"/>
      <c r="V36" s="680"/>
      <c r="W36" s="680"/>
      <c r="X36" s="680"/>
      <c r="Y36" s="681"/>
      <c r="Z36" s="682" t="s">
        <v>138</v>
      </c>
      <c r="AA36" s="682"/>
      <c r="AB36" s="682"/>
      <c r="AC36" s="682"/>
      <c r="AD36" s="683" t="s">
        <v>138</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892908</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234390</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2138074</v>
      </c>
      <c r="CS36" s="680"/>
      <c r="CT36" s="680"/>
      <c r="CU36" s="680"/>
      <c r="CV36" s="680"/>
      <c r="CW36" s="680"/>
      <c r="CX36" s="680"/>
      <c r="CY36" s="681"/>
      <c r="CZ36" s="684">
        <v>10.6</v>
      </c>
      <c r="DA36" s="713"/>
      <c r="DB36" s="713"/>
      <c r="DC36" s="717"/>
      <c r="DD36" s="688">
        <v>1655352</v>
      </c>
      <c r="DE36" s="680"/>
      <c r="DF36" s="680"/>
      <c r="DG36" s="680"/>
      <c r="DH36" s="680"/>
      <c r="DI36" s="680"/>
      <c r="DJ36" s="680"/>
      <c r="DK36" s="681"/>
      <c r="DL36" s="688">
        <v>1201388</v>
      </c>
      <c r="DM36" s="680"/>
      <c r="DN36" s="680"/>
      <c r="DO36" s="680"/>
      <c r="DP36" s="680"/>
      <c r="DQ36" s="680"/>
      <c r="DR36" s="680"/>
      <c r="DS36" s="680"/>
      <c r="DT36" s="680"/>
      <c r="DU36" s="680"/>
      <c r="DV36" s="681"/>
      <c r="DW36" s="684">
        <v>9.9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t="s">
        <v>179</v>
      </c>
      <c r="S37" s="680"/>
      <c r="T37" s="680"/>
      <c r="U37" s="680"/>
      <c r="V37" s="680"/>
      <c r="W37" s="680"/>
      <c r="X37" s="680"/>
      <c r="Y37" s="681"/>
      <c r="Z37" s="682" t="s">
        <v>246</v>
      </c>
      <c r="AA37" s="682"/>
      <c r="AB37" s="682"/>
      <c r="AC37" s="682"/>
      <c r="AD37" s="683" t="s">
        <v>138</v>
      </c>
      <c r="AE37" s="683"/>
      <c r="AF37" s="683"/>
      <c r="AG37" s="683"/>
      <c r="AH37" s="683"/>
      <c r="AI37" s="683"/>
      <c r="AJ37" s="683"/>
      <c r="AK37" s="683"/>
      <c r="AL37" s="684" t="s">
        <v>246</v>
      </c>
      <c r="AM37" s="685"/>
      <c r="AN37" s="685"/>
      <c r="AO37" s="686"/>
      <c r="AQ37" s="756" t="s">
        <v>336</v>
      </c>
      <c r="AR37" s="757"/>
      <c r="AS37" s="757"/>
      <c r="AT37" s="757"/>
      <c r="AU37" s="757"/>
      <c r="AV37" s="757"/>
      <c r="AW37" s="757"/>
      <c r="AX37" s="757"/>
      <c r="AY37" s="758"/>
      <c r="AZ37" s="679">
        <v>172168</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5555</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113231</v>
      </c>
      <c r="CS37" s="715"/>
      <c r="CT37" s="715"/>
      <c r="CU37" s="715"/>
      <c r="CV37" s="715"/>
      <c r="CW37" s="715"/>
      <c r="CX37" s="715"/>
      <c r="CY37" s="716"/>
      <c r="CZ37" s="684">
        <v>0.6</v>
      </c>
      <c r="DA37" s="713"/>
      <c r="DB37" s="713"/>
      <c r="DC37" s="717"/>
      <c r="DD37" s="688">
        <v>113231</v>
      </c>
      <c r="DE37" s="715"/>
      <c r="DF37" s="715"/>
      <c r="DG37" s="715"/>
      <c r="DH37" s="715"/>
      <c r="DI37" s="715"/>
      <c r="DJ37" s="715"/>
      <c r="DK37" s="716"/>
      <c r="DL37" s="688">
        <v>113141</v>
      </c>
      <c r="DM37" s="715"/>
      <c r="DN37" s="715"/>
      <c r="DO37" s="715"/>
      <c r="DP37" s="715"/>
      <c r="DQ37" s="715"/>
      <c r="DR37" s="715"/>
      <c r="DS37" s="715"/>
      <c r="DT37" s="715"/>
      <c r="DU37" s="715"/>
      <c r="DV37" s="716"/>
      <c r="DW37" s="684">
        <v>0.9</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21044355</v>
      </c>
      <c r="S38" s="760"/>
      <c r="T38" s="760"/>
      <c r="U38" s="760"/>
      <c r="V38" s="760"/>
      <c r="W38" s="760"/>
      <c r="X38" s="760"/>
      <c r="Y38" s="761"/>
      <c r="Z38" s="762">
        <v>100</v>
      </c>
      <c r="AA38" s="762"/>
      <c r="AB38" s="762"/>
      <c r="AC38" s="762"/>
      <c r="AD38" s="763">
        <v>12154183</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157152</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8442</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2017241</v>
      </c>
      <c r="CS38" s="680"/>
      <c r="CT38" s="680"/>
      <c r="CU38" s="680"/>
      <c r="CV38" s="680"/>
      <c r="CW38" s="680"/>
      <c r="CX38" s="680"/>
      <c r="CY38" s="681"/>
      <c r="CZ38" s="684">
        <v>10</v>
      </c>
      <c r="DA38" s="713"/>
      <c r="DB38" s="713"/>
      <c r="DC38" s="717"/>
      <c r="DD38" s="688">
        <v>1619305</v>
      </c>
      <c r="DE38" s="680"/>
      <c r="DF38" s="680"/>
      <c r="DG38" s="680"/>
      <c r="DH38" s="680"/>
      <c r="DI38" s="680"/>
      <c r="DJ38" s="680"/>
      <c r="DK38" s="681"/>
      <c r="DL38" s="688">
        <v>1418768</v>
      </c>
      <c r="DM38" s="680"/>
      <c r="DN38" s="680"/>
      <c r="DO38" s="680"/>
      <c r="DP38" s="680"/>
      <c r="DQ38" s="680"/>
      <c r="DR38" s="680"/>
      <c r="DS38" s="680"/>
      <c r="DT38" s="680"/>
      <c r="DU38" s="680"/>
      <c r="DV38" s="681"/>
      <c r="DW38" s="684">
        <v>11.7</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v>398</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99</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325332</v>
      </c>
      <c r="CS39" s="715"/>
      <c r="CT39" s="715"/>
      <c r="CU39" s="715"/>
      <c r="CV39" s="715"/>
      <c r="CW39" s="715"/>
      <c r="CX39" s="715"/>
      <c r="CY39" s="716"/>
      <c r="CZ39" s="684">
        <v>1.6</v>
      </c>
      <c r="DA39" s="713"/>
      <c r="DB39" s="713"/>
      <c r="DC39" s="717"/>
      <c r="DD39" s="688">
        <v>320497</v>
      </c>
      <c r="DE39" s="715"/>
      <c r="DF39" s="715"/>
      <c r="DG39" s="715"/>
      <c r="DH39" s="715"/>
      <c r="DI39" s="715"/>
      <c r="DJ39" s="715"/>
      <c r="DK39" s="716"/>
      <c r="DL39" s="688" t="s">
        <v>246</v>
      </c>
      <c r="DM39" s="715"/>
      <c r="DN39" s="715"/>
      <c r="DO39" s="715"/>
      <c r="DP39" s="715"/>
      <c r="DQ39" s="715"/>
      <c r="DR39" s="715"/>
      <c r="DS39" s="715"/>
      <c r="DT39" s="715"/>
      <c r="DU39" s="715"/>
      <c r="DV39" s="716"/>
      <c r="DW39" s="684" t="s">
        <v>246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437264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374625</v>
      </c>
      <c r="CS40" s="680"/>
      <c r="CT40" s="680"/>
      <c r="CU40" s="680"/>
      <c r="CV40" s="680"/>
      <c r="CW40" s="680"/>
      <c r="CX40" s="680"/>
      <c r="CY40" s="681"/>
      <c r="CZ40" s="684">
        <v>1.9</v>
      </c>
      <c r="DA40" s="713"/>
      <c r="DB40" s="713"/>
      <c r="DC40" s="717"/>
      <c r="DD40" s="688">
        <v>272535</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1422427</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418</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246</v>
      </c>
      <c r="CS41" s="715"/>
      <c r="CT41" s="715"/>
      <c r="CU41" s="715"/>
      <c r="CV41" s="715"/>
      <c r="CW41" s="715"/>
      <c r="CX41" s="715"/>
      <c r="CY41" s="716"/>
      <c r="CZ41" s="684" t="s">
        <v>246</v>
      </c>
      <c r="DA41" s="713"/>
      <c r="DB41" s="713"/>
      <c r="DC41" s="717"/>
      <c r="DD41" s="688" t="s">
        <v>246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3387920</v>
      </c>
      <c r="CS42" s="680"/>
      <c r="CT42" s="680"/>
      <c r="CU42" s="680"/>
      <c r="CV42" s="680"/>
      <c r="CW42" s="680"/>
      <c r="CX42" s="680"/>
      <c r="CY42" s="681"/>
      <c r="CZ42" s="684">
        <v>16.8</v>
      </c>
      <c r="DA42" s="685"/>
      <c r="DB42" s="685"/>
      <c r="DC42" s="780"/>
      <c r="DD42" s="688">
        <v>612586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66468</v>
      </c>
      <c r="CS43" s="715"/>
      <c r="CT43" s="715"/>
      <c r="CU43" s="715"/>
      <c r="CV43" s="715"/>
      <c r="CW43" s="715"/>
      <c r="CX43" s="715"/>
      <c r="CY43" s="716"/>
      <c r="CZ43" s="684">
        <v>0.3</v>
      </c>
      <c r="DA43" s="713"/>
      <c r="DB43" s="713"/>
      <c r="DC43" s="717"/>
      <c r="DD43" s="688">
        <v>66468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3370078</v>
      </c>
      <c r="CS44" s="680"/>
      <c r="CT44" s="680"/>
      <c r="CU44" s="680"/>
      <c r="CV44" s="680"/>
      <c r="CW44" s="680"/>
      <c r="CX44" s="680"/>
      <c r="CY44" s="681"/>
      <c r="CZ44" s="684">
        <v>16.7</v>
      </c>
      <c r="DA44" s="685"/>
      <c r="DB44" s="685"/>
      <c r="DC44" s="780"/>
      <c r="DD44" s="688">
        <v>601829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1376861</v>
      </c>
      <c r="CS45" s="715"/>
      <c r="CT45" s="715"/>
      <c r="CU45" s="715"/>
      <c r="CV45" s="715"/>
      <c r="CW45" s="715"/>
      <c r="CX45" s="715"/>
      <c r="CY45" s="716"/>
      <c r="CZ45" s="684">
        <v>6.8</v>
      </c>
      <c r="DA45" s="713"/>
      <c r="DB45" s="713"/>
      <c r="DC45" s="717"/>
      <c r="DD45" s="688">
        <v>72582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1832416</v>
      </c>
      <c r="CS46" s="680"/>
      <c r="CT46" s="680"/>
      <c r="CU46" s="680"/>
      <c r="CV46" s="680"/>
      <c r="CW46" s="680"/>
      <c r="CX46" s="680"/>
      <c r="CY46" s="681"/>
      <c r="CZ46" s="684">
        <v>9.1</v>
      </c>
      <c r="DA46" s="685"/>
      <c r="DB46" s="685"/>
      <c r="DC46" s="780"/>
      <c r="DD46" s="688">
        <v>423379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17842</v>
      </c>
      <c r="CS47" s="715"/>
      <c r="CT47" s="715"/>
      <c r="CU47" s="715"/>
      <c r="CV47" s="715"/>
      <c r="CW47" s="715"/>
      <c r="CX47" s="715"/>
      <c r="CY47" s="716"/>
      <c r="CZ47" s="684">
        <v>0.1</v>
      </c>
      <c r="DA47" s="713"/>
      <c r="DB47" s="713"/>
      <c r="DC47" s="717"/>
      <c r="DD47" s="688">
        <v>10757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20192521</v>
      </c>
      <c r="CS49" s="749"/>
      <c r="CT49" s="749"/>
      <c r="CU49" s="749"/>
      <c r="CV49" s="749"/>
      <c r="CW49" s="749"/>
      <c r="CX49" s="749"/>
      <c r="CY49" s="781"/>
      <c r="CZ49" s="764">
        <v>100</v>
      </c>
      <c r="DA49" s="782"/>
      <c r="DB49" s="782"/>
      <c r="DC49" s="783"/>
      <c r="DD49" s="784">
        <v>13425001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7bp8sJd9R2T/yWtP/xEmNOyV8uDg10/kCGcIfJGbWXJy9H7OHzUV7yFg931WiP03CU1YU9AUACYeo+0ZM2x09w==" saltValue="OYiwJ1cmvl3PthWPt4rR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21044</v>
      </c>
      <c r="R7" s="815"/>
      <c r="S7" s="815"/>
      <c r="T7" s="815"/>
      <c r="U7" s="815"/>
      <c r="V7" s="815">
        <v>20193</v>
      </c>
      <c r="W7" s="815"/>
      <c r="X7" s="815"/>
      <c r="Y7" s="815"/>
      <c r="Z7" s="815"/>
      <c r="AA7" s="815">
        <v>852</v>
      </c>
      <c r="AB7" s="815"/>
      <c r="AC7" s="815"/>
      <c r="AD7" s="815"/>
      <c r="AE7" s="816"/>
      <c r="AF7" s="817">
        <v>661</v>
      </c>
      <c r="AG7" s="818"/>
      <c r="AH7" s="818"/>
      <c r="AI7" s="818"/>
      <c r="AJ7" s="819"/>
      <c r="AK7" s="854">
        <v>110</v>
      </c>
      <c r="AL7" s="855"/>
      <c r="AM7" s="855"/>
      <c r="AN7" s="855"/>
      <c r="AO7" s="855"/>
      <c r="AP7" s="855">
        <v>21710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4</v>
      </c>
      <c r="CI7" s="852"/>
      <c r="CJ7" s="852"/>
      <c r="CK7" s="852"/>
      <c r="CL7" s="853"/>
      <c r="CM7" s="851">
        <v>34</v>
      </c>
      <c r="CN7" s="852"/>
      <c r="CO7" s="852"/>
      <c r="CP7" s="852"/>
      <c r="CQ7" s="853"/>
      <c r="CR7" s="851">
        <v>20</v>
      </c>
      <c r="CS7" s="852"/>
      <c r="CT7" s="852"/>
      <c r="CU7" s="852"/>
      <c r="CV7" s="853"/>
      <c r="CW7" s="851">
        <v>1</v>
      </c>
      <c r="CX7" s="852"/>
      <c r="CY7" s="852"/>
      <c r="CZ7" s="852"/>
      <c r="DA7" s="853"/>
      <c r="DB7" s="851" t="s">
        <v>513</v>
      </c>
      <c r="DC7" s="852"/>
      <c r="DD7" s="852"/>
      <c r="DE7" s="852"/>
      <c r="DF7" s="853"/>
      <c r="DG7" s="851" t="s">
        <v>513</v>
      </c>
      <c r="DH7" s="852"/>
      <c r="DI7" s="852"/>
      <c r="DJ7" s="852"/>
      <c r="DK7" s="853"/>
      <c r="DL7" s="851" t="s">
        <v>513</v>
      </c>
      <c r="DM7" s="852"/>
      <c r="DN7" s="852"/>
      <c r="DO7" s="852"/>
      <c r="DP7" s="853"/>
      <c r="DQ7" s="851" t="s">
        <v>513</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-30</v>
      </c>
      <c r="CI8" s="862"/>
      <c r="CJ8" s="862"/>
      <c r="CK8" s="862"/>
      <c r="CL8" s="863"/>
      <c r="CM8" s="861">
        <v>11919</v>
      </c>
      <c r="CN8" s="862"/>
      <c r="CO8" s="862"/>
      <c r="CP8" s="862"/>
      <c r="CQ8" s="863"/>
      <c r="CR8" s="861">
        <v>0</v>
      </c>
      <c r="CS8" s="862"/>
      <c r="CT8" s="862"/>
      <c r="CU8" s="862"/>
      <c r="CV8" s="863"/>
      <c r="CW8" s="861">
        <v>0</v>
      </c>
      <c r="CX8" s="862"/>
      <c r="CY8" s="862"/>
      <c r="CZ8" s="862"/>
      <c r="DA8" s="863"/>
      <c r="DB8" s="861" t="s">
        <v>513</v>
      </c>
      <c r="DC8" s="862"/>
      <c r="DD8" s="862"/>
      <c r="DE8" s="862"/>
      <c r="DF8" s="863"/>
      <c r="DG8" s="861" t="s">
        <v>513</v>
      </c>
      <c r="DH8" s="862"/>
      <c r="DI8" s="862"/>
      <c r="DJ8" s="862"/>
      <c r="DK8" s="863"/>
      <c r="DL8" s="861" t="s">
        <v>513</v>
      </c>
      <c r="DM8" s="862"/>
      <c r="DN8" s="862"/>
      <c r="DO8" s="862"/>
      <c r="DP8" s="863"/>
      <c r="DQ8" s="861" t="s">
        <v>513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586</v>
      </c>
      <c r="BT9" s="849"/>
      <c r="BU9" s="849"/>
      <c r="BV9" s="849"/>
      <c r="BW9" s="849"/>
      <c r="BX9" s="849"/>
      <c r="BY9" s="849"/>
      <c r="BZ9" s="849"/>
      <c r="CA9" s="849"/>
      <c r="CB9" s="849"/>
      <c r="CC9" s="849"/>
      <c r="CD9" s="849"/>
      <c r="CE9" s="849"/>
      <c r="CF9" s="849"/>
      <c r="CG9" s="850"/>
      <c r="CH9" s="861">
        <v>26</v>
      </c>
      <c r="CI9" s="862"/>
      <c r="CJ9" s="862"/>
      <c r="CK9" s="862"/>
      <c r="CL9" s="863"/>
      <c r="CM9" s="861">
        <v>25</v>
      </c>
      <c r="CN9" s="862"/>
      <c r="CO9" s="862"/>
      <c r="CP9" s="862"/>
      <c r="CQ9" s="863"/>
      <c r="CR9" s="861">
        <v>2</v>
      </c>
      <c r="CS9" s="862"/>
      <c r="CT9" s="862"/>
      <c r="CU9" s="862"/>
      <c r="CV9" s="863"/>
      <c r="CW9" s="861">
        <v>5</v>
      </c>
      <c r="CX9" s="862"/>
      <c r="CY9" s="862"/>
      <c r="CZ9" s="862"/>
      <c r="DA9" s="863"/>
      <c r="DB9" s="861" t="s">
        <v>513</v>
      </c>
      <c r="DC9" s="862"/>
      <c r="DD9" s="862"/>
      <c r="DE9" s="862"/>
      <c r="DF9" s="863"/>
      <c r="DG9" s="861" t="s">
        <v>513</v>
      </c>
      <c r="DH9" s="862"/>
      <c r="DI9" s="862"/>
      <c r="DJ9" s="862"/>
      <c r="DK9" s="863"/>
      <c r="DL9" s="861" t="s">
        <v>513</v>
      </c>
      <c r="DM9" s="862"/>
      <c r="DN9" s="862"/>
      <c r="DO9" s="862"/>
      <c r="DP9" s="863"/>
      <c r="DQ9" s="861" t="s">
        <v>513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21044</v>
      </c>
      <c r="R23" s="874"/>
      <c r="S23" s="874"/>
      <c r="T23" s="874"/>
      <c r="U23" s="874"/>
      <c r="V23" s="874">
        <v>20193</v>
      </c>
      <c r="W23" s="874"/>
      <c r="X23" s="874"/>
      <c r="Y23" s="874"/>
      <c r="Z23" s="874"/>
      <c r="AA23" s="874">
        <v>852</v>
      </c>
      <c r="AB23" s="874"/>
      <c r="AC23" s="874"/>
      <c r="AD23" s="874"/>
      <c r="AE23" s="875"/>
      <c r="AF23" s="876">
        <v>661</v>
      </c>
      <c r="AG23" s="874"/>
      <c r="AH23" s="874"/>
      <c r="AI23" s="874"/>
      <c r="AJ23" s="877"/>
      <c r="AK23" s="878"/>
      <c r="AL23" s="879"/>
      <c r="AM23" s="879"/>
      <c r="AN23" s="879"/>
      <c r="AO23" s="879"/>
      <c r="AP23" s="874">
        <v>21710</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5398</v>
      </c>
      <c r="R28" s="903"/>
      <c r="S28" s="903"/>
      <c r="T28" s="903"/>
      <c r="U28" s="903"/>
      <c r="V28" s="903">
        <v>5048</v>
      </c>
      <c r="W28" s="903"/>
      <c r="X28" s="903"/>
      <c r="Y28" s="903"/>
      <c r="Z28" s="903"/>
      <c r="AA28" s="903">
        <v>350</v>
      </c>
      <c r="AB28" s="903"/>
      <c r="AC28" s="903"/>
      <c r="AD28" s="903"/>
      <c r="AE28" s="904"/>
      <c r="AF28" s="905">
        <v>350</v>
      </c>
      <c r="AG28" s="903"/>
      <c r="AH28" s="903"/>
      <c r="AI28" s="903"/>
      <c r="AJ28" s="906"/>
      <c r="AK28" s="907">
        <v>437</v>
      </c>
      <c r="AL28" s="898"/>
      <c r="AM28" s="898"/>
      <c r="AN28" s="898"/>
      <c r="AO28" s="898"/>
      <c r="AP28" s="898" t="s">
        <v>513</v>
      </c>
      <c r="AQ28" s="898"/>
      <c r="AR28" s="898"/>
      <c r="AS28" s="898"/>
      <c r="AT28" s="898"/>
      <c r="AU28" s="898" t="s">
        <v>513</v>
      </c>
      <c r="AV28" s="898"/>
      <c r="AW28" s="898"/>
      <c r="AX28" s="898"/>
      <c r="AY28" s="898"/>
      <c r="AZ28" s="899" t="s">
        <v>513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4099</v>
      </c>
      <c r="R29" s="839"/>
      <c r="S29" s="839"/>
      <c r="T29" s="839"/>
      <c r="U29" s="839"/>
      <c r="V29" s="839">
        <v>3911</v>
      </c>
      <c r="W29" s="839"/>
      <c r="X29" s="839"/>
      <c r="Y29" s="839"/>
      <c r="Z29" s="839"/>
      <c r="AA29" s="839">
        <v>188</v>
      </c>
      <c r="AB29" s="839"/>
      <c r="AC29" s="839"/>
      <c r="AD29" s="839"/>
      <c r="AE29" s="840"/>
      <c r="AF29" s="841">
        <v>188</v>
      </c>
      <c r="AG29" s="842"/>
      <c r="AH29" s="842"/>
      <c r="AI29" s="842"/>
      <c r="AJ29" s="843"/>
      <c r="AK29" s="910">
        <v>535</v>
      </c>
      <c r="AL29" s="911"/>
      <c r="AM29" s="911"/>
      <c r="AN29" s="911"/>
      <c r="AO29" s="911"/>
      <c r="AP29" s="911" t="s">
        <v>513</v>
      </c>
      <c r="AQ29" s="911"/>
      <c r="AR29" s="911"/>
      <c r="AS29" s="911"/>
      <c r="AT29" s="911"/>
      <c r="AU29" s="911" t="s">
        <v>513</v>
      </c>
      <c r="AV29" s="911"/>
      <c r="AW29" s="911"/>
      <c r="AX29" s="911"/>
      <c r="AY29" s="911"/>
      <c r="AZ29" s="912" t="s">
        <v>513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689</v>
      </c>
      <c r="R30" s="839"/>
      <c r="S30" s="839"/>
      <c r="T30" s="839"/>
      <c r="U30" s="839"/>
      <c r="V30" s="839">
        <v>676</v>
      </c>
      <c r="W30" s="839"/>
      <c r="X30" s="839"/>
      <c r="Y30" s="839"/>
      <c r="Z30" s="839"/>
      <c r="AA30" s="839">
        <v>13</v>
      </c>
      <c r="AB30" s="839"/>
      <c r="AC30" s="839"/>
      <c r="AD30" s="839"/>
      <c r="AE30" s="840"/>
      <c r="AF30" s="841">
        <v>13</v>
      </c>
      <c r="AG30" s="842"/>
      <c r="AH30" s="842"/>
      <c r="AI30" s="842"/>
      <c r="AJ30" s="843"/>
      <c r="AK30" s="910">
        <v>215</v>
      </c>
      <c r="AL30" s="911"/>
      <c r="AM30" s="911"/>
      <c r="AN30" s="911"/>
      <c r="AO30" s="911"/>
      <c r="AP30" s="911" t="s">
        <v>513</v>
      </c>
      <c r="AQ30" s="911"/>
      <c r="AR30" s="911"/>
      <c r="AS30" s="911"/>
      <c r="AT30" s="911"/>
      <c r="AU30" s="911" t="s">
        <v>513</v>
      </c>
      <c r="AV30" s="911"/>
      <c r="AW30" s="911"/>
      <c r="AX30" s="911"/>
      <c r="AY30" s="911"/>
      <c r="AZ30" s="912" t="s">
        <v>513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701</v>
      </c>
      <c r="R31" s="839"/>
      <c r="S31" s="839"/>
      <c r="T31" s="839"/>
      <c r="U31" s="839"/>
      <c r="V31" s="839">
        <v>694</v>
      </c>
      <c r="W31" s="839"/>
      <c r="X31" s="839"/>
      <c r="Y31" s="839"/>
      <c r="Z31" s="839"/>
      <c r="AA31" s="839">
        <v>7</v>
      </c>
      <c r="AB31" s="839"/>
      <c r="AC31" s="839"/>
      <c r="AD31" s="839"/>
      <c r="AE31" s="840"/>
      <c r="AF31" s="841">
        <v>474</v>
      </c>
      <c r="AG31" s="842"/>
      <c r="AH31" s="842"/>
      <c r="AI31" s="842"/>
      <c r="AJ31" s="843"/>
      <c r="AK31" s="910">
        <v>172</v>
      </c>
      <c r="AL31" s="911"/>
      <c r="AM31" s="911"/>
      <c r="AN31" s="911"/>
      <c r="AO31" s="911"/>
      <c r="AP31" s="911">
        <v>3461</v>
      </c>
      <c r="AQ31" s="911"/>
      <c r="AR31" s="911"/>
      <c r="AS31" s="911"/>
      <c r="AT31" s="911"/>
      <c r="AU31" s="911">
        <v>1132</v>
      </c>
      <c r="AV31" s="911"/>
      <c r="AW31" s="911"/>
      <c r="AX31" s="911"/>
      <c r="AY31" s="911"/>
      <c r="AZ31" s="912" t="s">
        <v>513</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1680</v>
      </c>
      <c r="R32" s="839"/>
      <c r="S32" s="839"/>
      <c r="T32" s="839"/>
      <c r="U32" s="839"/>
      <c r="V32" s="839">
        <v>1680</v>
      </c>
      <c r="W32" s="839"/>
      <c r="X32" s="839"/>
      <c r="Y32" s="839"/>
      <c r="Z32" s="839"/>
      <c r="AA32" s="839">
        <v>0</v>
      </c>
      <c r="AB32" s="839"/>
      <c r="AC32" s="839"/>
      <c r="AD32" s="839"/>
      <c r="AE32" s="840"/>
      <c r="AF32" s="841">
        <v>250</v>
      </c>
      <c r="AG32" s="842"/>
      <c r="AH32" s="842"/>
      <c r="AI32" s="842"/>
      <c r="AJ32" s="843"/>
      <c r="AK32" s="910">
        <v>861</v>
      </c>
      <c r="AL32" s="911"/>
      <c r="AM32" s="911"/>
      <c r="AN32" s="911"/>
      <c r="AO32" s="911"/>
      <c r="AP32" s="911">
        <v>6779</v>
      </c>
      <c r="AQ32" s="911"/>
      <c r="AR32" s="911"/>
      <c r="AS32" s="911"/>
      <c r="AT32" s="911"/>
      <c r="AU32" s="911">
        <v>5071</v>
      </c>
      <c r="AV32" s="911"/>
      <c r="AW32" s="911"/>
      <c r="AX32" s="911"/>
      <c r="AY32" s="911"/>
      <c r="AZ32" s="912" t="s">
        <v>513</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280</v>
      </c>
      <c r="R33" s="839"/>
      <c r="S33" s="839"/>
      <c r="T33" s="839"/>
      <c r="U33" s="839"/>
      <c r="V33" s="839">
        <v>280</v>
      </c>
      <c r="W33" s="839"/>
      <c r="X33" s="839"/>
      <c r="Y33" s="839"/>
      <c r="Z33" s="839"/>
      <c r="AA33" s="839" t="s">
        <v>583</v>
      </c>
      <c r="AB33" s="839"/>
      <c r="AC33" s="839"/>
      <c r="AD33" s="839"/>
      <c r="AE33" s="840"/>
      <c r="AF33" s="841" t="s">
        <v>408</v>
      </c>
      <c r="AG33" s="842"/>
      <c r="AH33" s="842"/>
      <c r="AI33" s="842"/>
      <c r="AJ33" s="843"/>
      <c r="AK33" s="910">
        <v>157</v>
      </c>
      <c r="AL33" s="911"/>
      <c r="AM33" s="911"/>
      <c r="AN33" s="911"/>
      <c r="AO33" s="911"/>
      <c r="AP33" s="911" t="s">
        <v>513</v>
      </c>
      <c r="AQ33" s="911"/>
      <c r="AR33" s="911"/>
      <c r="AS33" s="911"/>
      <c r="AT33" s="911"/>
      <c r="AU33" s="911" t="s">
        <v>513</v>
      </c>
      <c r="AV33" s="911"/>
      <c r="AW33" s="911"/>
      <c r="AX33" s="911"/>
      <c r="AY33" s="911"/>
      <c r="AZ33" s="911" t="s">
        <v>513</v>
      </c>
      <c r="BA33" s="911"/>
      <c r="BB33" s="911"/>
      <c r="BC33" s="911"/>
      <c r="BD33" s="911"/>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1275</v>
      </c>
      <c r="AG63" s="922"/>
      <c r="AH63" s="922"/>
      <c r="AI63" s="922"/>
      <c r="AJ63" s="923"/>
      <c r="AK63" s="924"/>
      <c r="AL63" s="919"/>
      <c r="AM63" s="919"/>
      <c r="AN63" s="919"/>
      <c r="AO63" s="919"/>
      <c r="AP63" s="922">
        <v>10240</v>
      </c>
      <c r="AQ63" s="922"/>
      <c r="AR63" s="922"/>
      <c r="AS63" s="922"/>
      <c r="AT63" s="922"/>
      <c r="AU63" s="922">
        <v>6203</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393</v>
      </c>
      <c r="R66" s="798"/>
      <c r="S66" s="798"/>
      <c r="T66" s="798"/>
      <c r="U66" s="799"/>
      <c r="V66" s="797" t="s">
        <v>394</v>
      </c>
      <c r="W66" s="798"/>
      <c r="X66" s="798"/>
      <c r="Y66" s="798"/>
      <c r="Z66" s="799"/>
      <c r="AA66" s="797" t="s">
        <v>414</v>
      </c>
      <c r="AB66" s="798"/>
      <c r="AC66" s="798"/>
      <c r="AD66" s="798"/>
      <c r="AE66" s="799"/>
      <c r="AF66" s="932" t="s">
        <v>396</v>
      </c>
      <c r="AG66" s="893"/>
      <c r="AH66" s="893"/>
      <c r="AI66" s="893"/>
      <c r="AJ66" s="933"/>
      <c r="AK66" s="797" t="s">
        <v>397</v>
      </c>
      <c r="AL66" s="821"/>
      <c r="AM66" s="821"/>
      <c r="AN66" s="821"/>
      <c r="AO66" s="822"/>
      <c r="AP66" s="797" t="s">
        <v>398</v>
      </c>
      <c r="AQ66" s="798"/>
      <c r="AR66" s="798"/>
      <c r="AS66" s="798"/>
      <c r="AT66" s="799"/>
      <c r="AU66" s="797" t="s">
        <v>415</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547</v>
      </c>
      <c r="R68" s="946"/>
      <c r="S68" s="946"/>
      <c r="T68" s="946"/>
      <c r="U68" s="946"/>
      <c r="V68" s="946">
        <v>544</v>
      </c>
      <c r="W68" s="946"/>
      <c r="X68" s="946"/>
      <c r="Y68" s="946"/>
      <c r="Z68" s="946"/>
      <c r="AA68" s="946">
        <v>3</v>
      </c>
      <c r="AB68" s="946"/>
      <c r="AC68" s="946"/>
      <c r="AD68" s="946"/>
      <c r="AE68" s="946"/>
      <c r="AF68" s="946">
        <v>3</v>
      </c>
      <c r="AG68" s="946"/>
      <c r="AH68" s="946"/>
      <c r="AI68" s="946"/>
      <c r="AJ68" s="946"/>
      <c r="AK68" s="946">
        <v>265</v>
      </c>
      <c r="AL68" s="946"/>
      <c r="AM68" s="946"/>
      <c r="AN68" s="946"/>
      <c r="AO68" s="946"/>
      <c r="AP68" s="946" t="s">
        <v>513</v>
      </c>
      <c r="AQ68" s="946"/>
      <c r="AR68" s="946"/>
      <c r="AS68" s="946"/>
      <c r="AT68" s="946"/>
      <c r="AU68" s="946" t="s">
        <v>513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190</v>
      </c>
      <c r="R69" s="911"/>
      <c r="S69" s="911"/>
      <c r="T69" s="911"/>
      <c r="U69" s="911"/>
      <c r="V69" s="911">
        <v>188</v>
      </c>
      <c r="W69" s="911"/>
      <c r="X69" s="911"/>
      <c r="Y69" s="911"/>
      <c r="Z69" s="911"/>
      <c r="AA69" s="911">
        <v>2</v>
      </c>
      <c r="AB69" s="911"/>
      <c r="AC69" s="911"/>
      <c r="AD69" s="911"/>
      <c r="AE69" s="911"/>
      <c r="AF69" s="911">
        <v>2</v>
      </c>
      <c r="AG69" s="911"/>
      <c r="AH69" s="911"/>
      <c r="AI69" s="911"/>
      <c r="AJ69" s="911"/>
      <c r="AK69" s="911" t="s">
        <v>513</v>
      </c>
      <c r="AL69" s="911"/>
      <c r="AM69" s="911"/>
      <c r="AN69" s="911"/>
      <c r="AO69" s="911"/>
      <c r="AP69" s="911" t="s">
        <v>513</v>
      </c>
      <c r="AQ69" s="911"/>
      <c r="AR69" s="911"/>
      <c r="AS69" s="911"/>
      <c r="AT69" s="911"/>
      <c r="AU69" s="911" t="s">
        <v>513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26</v>
      </c>
      <c r="R70" s="911"/>
      <c r="S70" s="911"/>
      <c r="T70" s="911"/>
      <c r="U70" s="911"/>
      <c r="V70" s="911">
        <v>26</v>
      </c>
      <c r="W70" s="911"/>
      <c r="X70" s="911"/>
      <c r="Y70" s="911"/>
      <c r="Z70" s="911"/>
      <c r="AA70" s="911">
        <v>0</v>
      </c>
      <c r="AB70" s="911"/>
      <c r="AC70" s="911"/>
      <c r="AD70" s="911"/>
      <c r="AE70" s="911"/>
      <c r="AF70" s="911">
        <v>0</v>
      </c>
      <c r="AG70" s="911"/>
      <c r="AH70" s="911"/>
      <c r="AI70" s="911"/>
      <c r="AJ70" s="911"/>
      <c r="AK70" s="911">
        <v>10</v>
      </c>
      <c r="AL70" s="911"/>
      <c r="AM70" s="911"/>
      <c r="AN70" s="911"/>
      <c r="AO70" s="911"/>
      <c r="AP70" s="911" t="s">
        <v>513</v>
      </c>
      <c r="AQ70" s="911"/>
      <c r="AR70" s="911"/>
      <c r="AS70" s="911"/>
      <c r="AT70" s="911"/>
      <c r="AU70" s="911" t="s">
        <v>513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578</v>
      </c>
      <c r="C71" s="954"/>
      <c r="D71" s="954"/>
      <c r="E71" s="954"/>
      <c r="F71" s="954"/>
      <c r="G71" s="954"/>
      <c r="H71" s="954"/>
      <c r="I71" s="954"/>
      <c r="J71" s="954"/>
      <c r="K71" s="954"/>
      <c r="L71" s="954"/>
      <c r="M71" s="954"/>
      <c r="N71" s="954"/>
      <c r="O71" s="954"/>
      <c r="P71" s="955"/>
      <c r="Q71" s="956">
        <v>14</v>
      </c>
      <c r="R71" s="911"/>
      <c r="S71" s="911"/>
      <c r="T71" s="911"/>
      <c r="U71" s="911"/>
      <c r="V71" s="911">
        <v>10</v>
      </c>
      <c r="W71" s="911"/>
      <c r="X71" s="911"/>
      <c r="Y71" s="911"/>
      <c r="Z71" s="911"/>
      <c r="AA71" s="911">
        <v>5</v>
      </c>
      <c r="AB71" s="911"/>
      <c r="AC71" s="911"/>
      <c r="AD71" s="911"/>
      <c r="AE71" s="911"/>
      <c r="AF71" s="911">
        <v>5</v>
      </c>
      <c r="AG71" s="911"/>
      <c r="AH71" s="911"/>
      <c r="AI71" s="911"/>
      <c r="AJ71" s="911"/>
      <c r="AK71" s="911" t="s">
        <v>513</v>
      </c>
      <c r="AL71" s="911"/>
      <c r="AM71" s="911"/>
      <c r="AN71" s="911"/>
      <c r="AO71" s="911"/>
      <c r="AP71" s="911" t="s">
        <v>513</v>
      </c>
      <c r="AQ71" s="911"/>
      <c r="AR71" s="911"/>
      <c r="AS71" s="911"/>
      <c r="AT71" s="911"/>
      <c r="AU71" s="911" t="s">
        <v>513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579</v>
      </c>
      <c r="C72" s="954"/>
      <c r="D72" s="954"/>
      <c r="E72" s="954"/>
      <c r="F72" s="954"/>
      <c r="G72" s="954"/>
      <c r="H72" s="954"/>
      <c r="I72" s="954"/>
      <c r="J72" s="954"/>
      <c r="K72" s="954"/>
      <c r="L72" s="954"/>
      <c r="M72" s="954"/>
      <c r="N72" s="954"/>
      <c r="O72" s="954"/>
      <c r="P72" s="955"/>
      <c r="Q72" s="956">
        <v>35</v>
      </c>
      <c r="R72" s="911"/>
      <c r="S72" s="911"/>
      <c r="T72" s="911"/>
      <c r="U72" s="911"/>
      <c r="V72" s="911">
        <v>34</v>
      </c>
      <c r="W72" s="911"/>
      <c r="X72" s="911"/>
      <c r="Y72" s="911"/>
      <c r="Z72" s="911"/>
      <c r="AA72" s="911">
        <v>1</v>
      </c>
      <c r="AB72" s="911"/>
      <c r="AC72" s="911"/>
      <c r="AD72" s="911"/>
      <c r="AE72" s="911"/>
      <c r="AF72" s="911">
        <v>1</v>
      </c>
      <c r="AG72" s="911"/>
      <c r="AH72" s="911"/>
      <c r="AI72" s="911"/>
      <c r="AJ72" s="911"/>
      <c r="AK72" s="911">
        <v>2</v>
      </c>
      <c r="AL72" s="911"/>
      <c r="AM72" s="911"/>
      <c r="AN72" s="911"/>
      <c r="AO72" s="911"/>
      <c r="AP72" s="911" t="s">
        <v>513</v>
      </c>
      <c r="AQ72" s="911"/>
      <c r="AR72" s="911"/>
      <c r="AS72" s="911"/>
      <c r="AT72" s="911"/>
      <c r="AU72" s="911" t="s">
        <v>513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78</v>
      </c>
      <c r="R73" s="911"/>
      <c r="S73" s="911"/>
      <c r="T73" s="911"/>
      <c r="U73" s="911"/>
      <c r="V73" s="911">
        <v>74</v>
      </c>
      <c r="W73" s="911"/>
      <c r="X73" s="911"/>
      <c r="Y73" s="911"/>
      <c r="Z73" s="911"/>
      <c r="AA73" s="911">
        <v>4</v>
      </c>
      <c r="AB73" s="911"/>
      <c r="AC73" s="911"/>
      <c r="AD73" s="911"/>
      <c r="AE73" s="911"/>
      <c r="AF73" s="911">
        <v>4</v>
      </c>
      <c r="AG73" s="911"/>
      <c r="AH73" s="911"/>
      <c r="AI73" s="911"/>
      <c r="AJ73" s="911"/>
      <c r="AK73" s="911">
        <v>2</v>
      </c>
      <c r="AL73" s="911"/>
      <c r="AM73" s="911"/>
      <c r="AN73" s="911"/>
      <c r="AO73" s="911"/>
      <c r="AP73" s="911" t="s">
        <v>513</v>
      </c>
      <c r="AQ73" s="911"/>
      <c r="AR73" s="911"/>
      <c r="AS73" s="911"/>
      <c r="AT73" s="911"/>
      <c r="AU73" s="911" t="s">
        <v>513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581</v>
      </c>
      <c r="C74" s="954"/>
      <c r="D74" s="954"/>
      <c r="E74" s="954"/>
      <c r="F74" s="954"/>
      <c r="G74" s="954"/>
      <c r="H74" s="954"/>
      <c r="I74" s="954"/>
      <c r="J74" s="954"/>
      <c r="K74" s="954"/>
      <c r="L74" s="954"/>
      <c r="M74" s="954"/>
      <c r="N74" s="954"/>
      <c r="O74" s="954"/>
      <c r="P74" s="955"/>
      <c r="Q74" s="956">
        <v>238631</v>
      </c>
      <c r="R74" s="911"/>
      <c r="S74" s="911"/>
      <c r="T74" s="911"/>
      <c r="U74" s="911"/>
      <c r="V74" s="911">
        <v>233551</v>
      </c>
      <c r="W74" s="911"/>
      <c r="X74" s="911"/>
      <c r="Y74" s="911"/>
      <c r="Z74" s="911"/>
      <c r="AA74" s="911">
        <v>5080</v>
      </c>
      <c r="AB74" s="911"/>
      <c r="AC74" s="911"/>
      <c r="AD74" s="911"/>
      <c r="AE74" s="911"/>
      <c r="AF74" s="911">
        <v>5080</v>
      </c>
      <c r="AG74" s="911"/>
      <c r="AH74" s="911"/>
      <c r="AI74" s="911"/>
      <c r="AJ74" s="911"/>
      <c r="AK74" s="911" t="s">
        <v>587</v>
      </c>
      <c r="AL74" s="911"/>
      <c r="AM74" s="911"/>
      <c r="AN74" s="911"/>
      <c r="AO74" s="911"/>
      <c r="AP74" s="911" t="s">
        <v>513</v>
      </c>
      <c r="AQ74" s="911"/>
      <c r="AR74" s="911"/>
      <c r="AS74" s="911"/>
      <c r="AT74" s="911"/>
      <c r="AU74" s="911" t="s">
        <v>513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582</v>
      </c>
      <c r="C75" s="954"/>
      <c r="D75" s="954"/>
      <c r="E75" s="954"/>
      <c r="F75" s="954"/>
      <c r="G75" s="954"/>
      <c r="H75" s="954"/>
      <c r="I75" s="954"/>
      <c r="J75" s="954"/>
      <c r="K75" s="954"/>
      <c r="L75" s="954"/>
      <c r="M75" s="954"/>
      <c r="N75" s="954"/>
      <c r="O75" s="954"/>
      <c r="P75" s="955"/>
      <c r="Q75" s="959">
        <v>414</v>
      </c>
      <c r="R75" s="960"/>
      <c r="S75" s="960"/>
      <c r="T75" s="960"/>
      <c r="U75" s="910"/>
      <c r="V75" s="961">
        <v>388</v>
      </c>
      <c r="W75" s="960"/>
      <c r="X75" s="960"/>
      <c r="Y75" s="960"/>
      <c r="Z75" s="910"/>
      <c r="AA75" s="961">
        <v>26</v>
      </c>
      <c r="AB75" s="960"/>
      <c r="AC75" s="960"/>
      <c r="AD75" s="960"/>
      <c r="AE75" s="910"/>
      <c r="AF75" s="961">
        <v>26</v>
      </c>
      <c r="AG75" s="960"/>
      <c r="AH75" s="960"/>
      <c r="AI75" s="960"/>
      <c r="AJ75" s="910"/>
      <c r="AK75" s="961" t="s">
        <v>513</v>
      </c>
      <c r="AL75" s="960"/>
      <c r="AM75" s="960"/>
      <c r="AN75" s="960"/>
      <c r="AO75" s="910"/>
      <c r="AP75" s="961" t="s">
        <v>513</v>
      </c>
      <c r="AQ75" s="960"/>
      <c r="AR75" s="960"/>
      <c r="AS75" s="960"/>
      <c r="AT75" s="910"/>
      <c r="AU75" s="961" t="s">
        <v>513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5121</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22</v>
      </c>
      <c r="CS102" s="930"/>
      <c r="CT102" s="930"/>
      <c r="CU102" s="930"/>
      <c r="CV102" s="973"/>
      <c r="CW102" s="972">
        <v>6</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307</v>
      </c>
      <c r="AG109" s="975"/>
      <c r="AH109" s="975"/>
      <c r="AI109" s="975"/>
      <c r="AJ109" s="976"/>
      <c r="AK109" s="974" t="s">
        <v>306</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307</v>
      </c>
      <c r="BW109" s="975"/>
      <c r="BX109" s="975"/>
      <c r="BY109" s="975"/>
      <c r="BZ109" s="976"/>
      <c r="CA109" s="974" t="s">
        <v>306</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307</v>
      </c>
      <c r="DM109" s="975"/>
      <c r="DN109" s="975"/>
      <c r="DO109" s="975"/>
      <c r="DP109" s="976"/>
      <c r="DQ109" s="974" t="s">
        <v>306</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2772971</v>
      </c>
      <c r="AB110" s="982"/>
      <c r="AC110" s="982"/>
      <c r="AD110" s="982"/>
      <c r="AE110" s="983"/>
      <c r="AF110" s="984">
        <v>2833999</v>
      </c>
      <c r="AG110" s="982"/>
      <c r="AH110" s="982"/>
      <c r="AI110" s="982"/>
      <c r="AJ110" s="983"/>
      <c r="AK110" s="984">
        <v>2688934</v>
      </c>
      <c r="AL110" s="982"/>
      <c r="AM110" s="982"/>
      <c r="AN110" s="982"/>
      <c r="AO110" s="983"/>
      <c r="AP110" s="985">
        <v>27</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22739034</v>
      </c>
      <c r="BR110" s="1017"/>
      <c r="BS110" s="1017"/>
      <c r="BT110" s="1017"/>
      <c r="BU110" s="1017"/>
      <c r="BV110" s="1017">
        <v>21916607</v>
      </c>
      <c r="BW110" s="1017"/>
      <c r="BX110" s="1017"/>
      <c r="BY110" s="1017"/>
      <c r="BZ110" s="1017"/>
      <c r="CA110" s="1017">
        <v>21710459</v>
      </c>
      <c r="CB110" s="1017"/>
      <c r="CC110" s="1017"/>
      <c r="CD110" s="1017"/>
      <c r="CE110" s="1017"/>
      <c r="CF110" s="1031">
        <v>218</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390</v>
      </c>
      <c r="DH110" s="1017"/>
      <c r="DI110" s="1017"/>
      <c r="DJ110" s="1017"/>
      <c r="DK110" s="1017"/>
      <c r="DL110" s="1017" t="s">
        <v>432</v>
      </c>
      <c r="DM110" s="1017"/>
      <c r="DN110" s="1017"/>
      <c r="DO110" s="1017"/>
      <c r="DP110" s="1017"/>
      <c r="DQ110" s="1017" t="s">
        <v>138</v>
      </c>
      <c r="DR110" s="1017"/>
      <c r="DS110" s="1017"/>
      <c r="DT110" s="1017"/>
      <c r="DU110" s="1017"/>
      <c r="DV110" s="1018" t="s">
        <v>432</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435</v>
      </c>
      <c r="AG111" s="1024"/>
      <c r="AH111" s="1024"/>
      <c r="AI111" s="1024"/>
      <c r="AJ111" s="1025"/>
      <c r="AK111" s="1026" t="s">
        <v>138</v>
      </c>
      <c r="AL111" s="1024"/>
      <c r="AM111" s="1024"/>
      <c r="AN111" s="1024"/>
      <c r="AO111" s="1025"/>
      <c r="AP111" s="1027" t="s">
        <v>138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43437</v>
      </c>
      <c r="BR111" s="1010"/>
      <c r="BS111" s="1010"/>
      <c r="BT111" s="1010"/>
      <c r="BU111" s="1010"/>
      <c r="BV111" s="1010">
        <v>24164</v>
      </c>
      <c r="BW111" s="1010"/>
      <c r="BX111" s="1010"/>
      <c r="BY111" s="1010"/>
      <c r="BZ111" s="1010"/>
      <c r="CA111" s="1010">
        <v>16704</v>
      </c>
      <c r="CB111" s="1010"/>
      <c r="CC111" s="1010"/>
      <c r="CD111" s="1010"/>
      <c r="CE111" s="1010"/>
      <c r="CF111" s="1004">
        <v>0.2</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435</v>
      </c>
      <c r="DM111" s="1010"/>
      <c r="DN111" s="1010"/>
      <c r="DO111" s="1010"/>
      <c r="DP111" s="1010"/>
      <c r="DQ111" s="1010" t="s">
        <v>390</v>
      </c>
      <c r="DR111" s="1010"/>
      <c r="DS111" s="1010"/>
      <c r="DT111" s="1010"/>
      <c r="DU111" s="1010"/>
      <c r="DV111" s="1011" t="s">
        <v>435</v>
      </c>
      <c r="DW111" s="1011"/>
      <c r="DX111" s="1011"/>
      <c r="DY111" s="1011"/>
      <c r="DZ111" s="1012"/>
    </row>
    <row r="112" spans="1:131" s="246" customFormat="1" ht="26.25" customHeight="1" x14ac:dyDescent="0.15">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390</v>
      </c>
      <c r="AB112" s="1049"/>
      <c r="AC112" s="1049"/>
      <c r="AD112" s="1049"/>
      <c r="AE112" s="1050"/>
      <c r="AF112" s="1051" t="s">
        <v>138</v>
      </c>
      <c r="AG112" s="1049"/>
      <c r="AH112" s="1049"/>
      <c r="AI112" s="1049"/>
      <c r="AJ112" s="1050"/>
      <c r="AK112" s="1051" t="s">
        <v>138</v>
      </c>
      <c r="AL112" s="1049"/>
      <c r="AM112" s="1049"/>
      <c r="AN112" s="1049"/>
      <c r="AO112" s="1050"/>
      <c r="AP112" s="1052" t="s">
        <v>432</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7148840</v>
      </c>
      <c r="BR112" s="1010"/>
      <c r="BS112" s="1010"/>
      <c r="BT112" s="1010"/>
      <c r="BU112" s="1010"/>
      <c r="BV112" s="1010">
        <v>6617486</v>
      </c>
      <c r="BW112" s="1010"/>
      <c r="BX112" s="1010"/>
      <c r="BY112" s="1010"/>
      <c r="BZ112" s="1010"/>
      <c r="CA112" s="1010">
        <v>6202364</v>
      </c>
      <c r="CB112" s="1010"/>
      <c r="CC112" s="1010"/>
      <c r="CD112" s="1010"/>
      <c r="CE112" s="1010"/>
      <c r="CF112" s="1004">
        <v>62.3</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138</v>
      </c>
      <c r="DH112" s="1010"/>
      <c r="DI112" s="1010"/>
      <c r="DJ112" s="1010"/>
      <c r="DK112" s="1010"/>
      <c r="DL112" s="1010" t="s">
        <v>138</v>
      </c>
      <c r="DM112" s="1010"/>
      <c r="DN112" s="1010"/>
      <c r="DO112" s="1010"/>
      <c r="DP112" s="1010"/>
      <c r="DQ112" s="1010" t="s">
        <v>435</v>
      </c>
      <c r="DR112" s="1010"/>
      <c r="DS112" s="1010"/>
      <c r="DT112" s="1010"/>
      <c r="DU112" s="1010"/>
      <c r="DV112" s="1011" t="s">
        <v>138</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723384</v>
      </c>
      <c r="AB113" s="1024"/>
      <c r="AC113" s="1024"/>
      <c r="AD113" s="1024"/>
      <c r="AE113" s="1025"/>
      <c r="AF113" s="1026">
        <v>706956</v>
      </c>
      <c r="AG113" s="1024"/>
      <c r="AH113" s="1024"/>
      <c r="AI113" s="1024"/>
      <c r="AJ113" s="1025"/>
      <c r="AK113" s="1026">
        <v>702428</v>
      </c>
      <c r="AL113" s="1024"/>
      <c r="AM113" s="1024"/>
      <c r="AN113" s="1024"/>
      <c r="AO113" s="1025"/>
      <c r="AP113" s="1027">
        <v>7.1</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390</v>
      </c>
      <c r="BR113" s="1010"/>
      <c r="BS113" s="1010"/>
      <c r="BT113" s="1010"/>
      <c r="BU113" s="1010"/>
      <c r="BV113" s="1010" t="s">
        <v>435</v>
      </c>
      <c r="BW113" s="1010"/>
      <c r="BX113" s="1010"/>
      <c r="BY113" s="1010"/>
      <c r="BZ113" s="1010"/>
      <c r="CA113" s="1010" t="s">
        <v>435</v>
      </c>
      <c r="CB113" s="1010"/>
      <c r="CC113" s="1010"/>
      <c r="CD113" s="1010"/>
      <c r="CE113" s="1010"/>
      <c r="CF113" s="1004" t="s">
        <v>138</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390</v>
      </c>
      <c r="DR113" s="1049"/>
      <c r="DS113" s="1049"/>
      <c r="DT113" s="1049"/>
      <c r="DU113" s="1050"/>
      <c r="DV113" s="1052" t="s">
        <v>138</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12858</v>
      </c>
      <c r="AB114" s="1049"/>
      <c r="AC114" s="1049"/>
      <c r="AD114" s="1049"/>
      <c r="AE114" s="1050"/>
      <c r="AF114" s="1051" t="s">
        <v>435</v>
      </c>
      <c r="AG114" s="1049"/>
      <c r="AH114" s="1049"/>
      <c r="AI114" s="1049"/>
      <c r="AJ114" s="1050"/>
      <c r="AK114" s="1051" t="s">
        <v>138</v>
      </c>
      <c r="AL114" s="1049"/>
      <c r="AM114" s="1049"/>
      <c r="AN114" s="1049"/>
      <c r="AO114" s="1050"/>
      <c r="AP114" s="1052" t="s">
        <v>390</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3412077</v>
      </c>
      <c r="BR114" s="1010"/>
      <c r="BS114" s="1010"/>
      <c r="BT114" s="1010"/>
      <c r="BU114" s="1010"/>
      <c r="BV114" s="1010">
        <v>3374800</v>
      </c>
      <c r="BW114" s="1010"/>
      <c r="BX114" s="1010"/>
      <c r="BY114" s="1010"/>
      <c r="BZ114" s="1010"/>
      <c r="CA114" s="1010">
        <v>3218209</v>
      </c>
      <c r="CB114" s="1010"/>
      <c r="CC114" s="1010"/>
      <c r="CD114" s="1010"/>
      <c r="CE114" s="1010"/>
      <c r="CF114" s="1004">
        <v>32.299999999999997</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138</v>
      </c>
      <c r="DM114" s="1049"/>
      <c r="DN114" s="1049"/>
      <c r="DO114" s="1049"/>
      <c r="DP114" s="1050"/>
      <c r="DQ114" s="1051" t="s">
        <v>390</v>
      </c>
      <c r="DR114" s="1049"/>
      <c r="DS114" s="1049"/>
      <c r="DT114" s="1049"/>
      <c r="DU114" s="1050"/>
      <c r="DV114" s="1052" t="s">
        <v>138</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28226</v>
      </c>
      <c r="AB115" s="1024"/>
      <c r="AC115" s="1024"/>
      <c r="AD115" s="1024"/>
      <c r="AE115" s="1025"/>
      <c r="AF115" s="1026">
        <v>21845</v>
      </c>
      <c r="AG115" s="1024"/>
      <c r="AH115" s="1024"/>
      <c r="AI115" s="1024"/>
      <c r="AJ115" s="1025"/>
      <c r="AK115" s="1026">
        <v>9759</v>
      </c>
      <c r="AL115" s="1024"/>
      <c r="AM115" s="1024"/>
      <c r="AN115" s="1024"/>
      <c r="AO115" s="1025"/>
      <c r="AP115" s="1027">
        <v>0.1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450</v>
      </c>
      <c r="BR115" s="1010"/>
      <c r="BS115" s="1010"/>
      <c r="BT115" s="1010"/>
      <c r="BU115" s="1010"/>
      <c r="BV115" s="1010" t="s">
        <v>434</v>
      </c>
      <c r="BW115" s="1010"/>
      <c r="BX115" s="1010"/>
      <c r="BY115" s="1010"/>
      <c r="BZ115" s="1010"/>
      <c r="CA115" s="1010" t="s">
        <v>432</v>
      </c>
      <c r="CB115" s="1010"/>
      <c r="CC115" s="1010"/>
      <c r="CD115" s="1010"/>
      <c r="CE115" s="1010"/>
      <c r="CF115" s="1004" t="s">
        <v>138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138</v>
      </c>
      <c r="DH115" s="1049"/>
      <c r="DI115" s="1049"/>
      <c r="DJ115" s="1049"/>
      <c r="DK115" s="1050"/>
      <c r="DL115" s="1051" t="s">
        <v>432</v>
      </c>
      <c r="DM115" s="1049"/>
      <c r="DN115" s="1049"/>
      <c r="DO115" s="1049"/>
      <c r="DP115" s="1050"/>
      <c r="DQ115" s="1051" t="s">
        <v>138</v>
      </c>
      <c r="DR115" s="1049"/>
      <c r="DS115" s="1049"/>
      <c r="DT115" s="1049"/>
      <c r="DU115" s="1050"/>
      <c r="DV115" s="1052" t="s">
        <v>390</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138</v>
      </c>
      <c r="AB116" s="1049"/>
      <c r="AC116" s="1049"/>
      <c r="AD116" s="1049"/>
      <c r="AE116" s="1050"/>
      <c r="AF116" s="1051" t="s">
        <v>138</v>
      </c>
      <c r="AG116" s="1049"/>
      <c r="AH116" s="1049"/>
      <c r="AI116" s="1049"/>
      <c r="AJ116" s="1050"/>
      <c r="AK116" s="1051" t="s">
        <v>435</v>
      </c>
      <c r="AL116" s="1049"/>
      <c r="AM116" s="1049"/>
      <c r="AN116" s="1049"/>
      <c r="AO116" s="1050"/>
      <c r="AP116" s="1052" t="s">
        <v>138</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138</v>
      </c>
      <c r="BR116" s="1010"/>
      <c r="BS116" s="1010"/>
      <c r="BT116" s="1010"/>
      <c r="BU116" s="1010"/>
      <c r="BV116" s="1010" t="s">
        <v>138</v>
      </c>
      <c r="BW116" s="1010"/>
      <c r="BX116" s="1010"/>
      <c r="BY116" s="1010"/>
      <c r="BZ116" s="1010"/>
      <c r="CA116" s="1010" t="s">
        <v>432</v>
      </c>
      <c r="CB116" s="1010"/>
      <c r="CC116" s="1010"/>
      <c r="CD116" s="1010"/>
      <c r="CE116" s="1010"/>
      <c r="CF116" s="1004" t="s">
        <v>390</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43437</v>
      </c>
      <c r="DH116" s="1049"/>
      <c r="DI116" s="1049"/>
      <c r="DJ116" s="1049"/>
      <c r="DK116" s="1050"/>
      <c r="DL116" s="1051">
        <v>24164</v>
      </c>
      <c r="DM116" s="1049"/>
      <c r="DN116" s="1049"/>
      <c r="DO116" s="1049"/>
      <c r="DP116" s="1050"/>
      <c r="DQ116" s="1051">
        <v>16704</v>
      </c>
      <c r="DR116" s="1049"/>
      <c r="DS116" s="1049"/>
      <c r="DT116" s="1049"/>
      <c r="DU116" s="1050"/>
      <c r="DV116" s="1052">
        <v>0.2</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3537439</v>
      </c>
      <c r="AB117" s="1067"/>
      <c r="AC117" s="1067"/>
      <c r="AD117" s="1067"/>
      <c r="AE117" s="1068"/>
      <c r="AF117" s="1069">
        <v>3562800</v>
      </c>
      <c r="AG117" s="1067"/>
      <c r="AH117" s="1067"/>
      <c r="AI117" s="1067"/>
      <c r="AJ117" s="1068"/>
      <c r="AK117" s="1069">
        <v>3401121</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432</v>
      </c>
      <c r="BR117" s="1010"/>
      <c r="BS117" s="1010"/>
      <c r="BT117" s="1010"/>
      <c r="BU117" s="1010"/>
      <c r="BV117" s="1010" t="s">
        <v>435</v>
      </c>
      <c r="BW117" s="1010"/>
      <c r="BX117" s="1010"/>
      <c r="BY117" s="1010"/>
      <c r="BZ117" s="1010"/>
      <c r="CA117" s="1010" t="s">
        <v>435</v>
      </c>
      <c r="CB117" s="1010"/>
      <c r="CC117" s="1010"/>
      <c r="CD117" s="1010"/>
      <c r="CE117" s="1010"/>
      <c r="CF117" s="1004" t="s">
        <v>138</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138</v>
      </c>
      <c r="DH117" s="1049"/>
      <c r="DI117" s="1049"/>
      <c r="DJ117" s="1049"/>
      <c r="DK117" s="1050"/>
      <c r="DL117" s="1051" t="s">
        <v>435</v>
      </c>
      <c r="DM117" s="1049"/>
      <c r="DN117" s="1049"/>
      <c r="DO117" s="1049"/>
      <c r="DP117" s="1050"/>
      <c r="DQ117" s="1051" t="s">
        <v>435</v>
      </c>
      <c r="DR117" s="1049"/>
      <c r="DS117" s="1049"/>
      <c r="DT117" s="1049"/>
      <c r="DU117" s="1050"/>
      <c r="DV117" s="1052" t="s">
        <v>435</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307</v>
      </c>
      <c r="AG118" s="975"/>
      <c r="AH118" s="975"/>
      <c r="AI118" s="975"/>
      <c r="AJ118" s="976"/>
      <c r="AK118" s="974" t="s">
        <v>306</v>
      </c>
      <c r="AL118" s="975"/>
      <c r="AM118" s="975"/>
      <c r="AN118" s="975"/>
      <c r="AO118" s="976"/>
      <c r="AP118" s="1061" t="s">
        <v>426</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435</v>
      </c>
      <c r="BW118" s="1088"/>
      <c r="BX118" s="1088"/>
      <c r="BY118" s="1088"/>
      <c r="BZ118" s="1088"/>
      <c r="CA118" s="1088" t="s">
        <v>450</v>
      </c>
      <c r="CB118" s="1088"/>
      <c r="CC118" s="1088"/>
      <c r="CD118" s="1088"/>
      <c r="CE118" s="1088"/>
      <c r="CF118" s="1004" t="s">
        <v>435</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138</v>
      </c>
      <c r="DH118" s="1049"/>
      <c r="DI118" s="1049"/>
      <c r="DJ118" s="1049"/>
      <c r="DK118" s="1050"/>
      <c r="DL118" s="1051" t="s">
        <v>435</v>
      </c>
      <c r="DM118" s="1049"/>
      <c r="DN118" s="1049"/>
      <c r="DO118" s="1049"/>
      <c r="DP118" s="1050"/>
      <c r="DQ118" s="1051" t="s">
        <v>435</v>
      </c>
      <c r="DR118" s="1049"/>
      <c r="DS118" s="1049"/>
      <c r="DT118" s="1049"/>
      <c r="DU118" s="1050"/>
      <c r="DV118" s="1052" t="s">
        <v>435</v>
      </c>
      <c r="DW118" s="1053"/>
      <c r="DX118" s="1053"/>
      <c r="DY118" s="1053"/>
      <c r="DZ118" s="1054"/>
    </row>
    <row r="119" spans="1:130" s="246" customFormat="1" ht="26.25" customHeight="1" x14ac:dyDescent="0.15">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138</v>
      </c>
      <c r="AB119" s="982"/>
      <c r="AC119" s="982"/>
      <c r="AD119" s="982"/>
      <c r="AE119" s="983"/>
      <c r="AF119" s="984" t="s">
        <v>435</v>
      </c>
      <c r="AG119" s="982"/>
      <c r="AH119" s="982"/>
      <c r="AI119" s="982"/>
      <c r="AJ119" s="983"/>
      <c r="AK119" s="984" t="s">
        <v>435</v>
      </c>
      <c r="AL119" s="982"/>
      <c r="AM119" s="982"/>
      <c r="AN119" s="982"/>
      <c r="AO119" s="983"/>
      <c r="AP119" s="985" t="s">
        <v>435</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33343388</v>
      </c>
      <c r="BR119" s="1088"/>
      <c r="BS119" s="1088"/>
      <c r="BT119" s="1088"/>
      <c r="BU119" s="1088"/>
      <c r="BV119" s="1088">
        <v>31933057</v>
      </c>
      <c r="BW119" s="1088"/>
      <c r="BX119" s="1088"/>
      <c r="BY119" s="1088"/>
      <c r="BZ119" s="1088"/>
      <c r="CA119" s="1088">
        <v>31147736</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435</v>
      </c>
      <c r="DH119" s="1074"/>
      <c r="DI119" s="1074"/>
      <c r="DJ119" s="1074"/>
      <c r="DK119" s="1075"/>
      <c r="DL119" s="1073" t="s">
        <v>432</v>
      </c>
      <c r="DM119" s="1074"/>
      <c r="DN119" s="1074"/>
      <c r="DO119" s="1074"/>
      <c r="DP119" s="1075"/>
      <c r="DQ119" s="1073" t="s">
        <v>432</v>
      </c>
      <c r="DR119" s="1074"/>
      <c r="DS119" s="1074"/>
      <c r="DT119" s="1074"/>
      <c r="DU119" s="1075"/>
      <c r="DV119" s="1076" t="s">
        <v>432</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432</v>
      </c>
      <c r="AG120" s="1049"/>
      <c r="AH120" s="1049"/>
      <c r="AI120" s="1049"/>
      <c r="AJ120" s="1050"/>
      <c r="AK120" s="1051" t="s">
        <v>435</v>
      </c>
      <c r="AL120" s="1049"/>
      <c r="AM120" s="1049"/>
      <c r="AN120" s="1049"/>
      <c r="AO120" s="1050"/>
      <c r="AP120" s="1052" t="s">
        <v>432</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4693798</v>
      </c>
      <c r="BR120" s="1017"/>
      <c r="BS120" s="1017"/>
      <c r="BT120" s="1017"/>
      <c r="BU120" s="1017"/>
      <c r="BV120" s="1017">
        <v>4617898</v>
      </c>
      <c r="BW120" s="1017"/>
      <c r="BX120" s="1017"/>
      <c r="BY120" s="1017"/>
      <c r="BZ120" s="1017"/>
      <c r="CA120" s="1017">
        <v>5284229</v>
      </c>
      <c r="CB120" s="1017"/>
      <c r="CC120" s="1017"/>
      <c r="CD120" s="1017"/>
      <c r="CE120" s="1017"/>
      <c r="CF120" s="1031">
        <v>53.1</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5972157</v>
      </c>
      <c r="DH120" s="1017"/>
      <c r="DI120" s="1017"/>
      <c r="DJ120" s="1017"/>
      <c r="DK120" s="1017"/>
      <c r="DL120" s="1017">
        <v>5461022</v>
      </c>
      <c r="DM120" s="1017"/>
      <c r="DN120" s="1017"/>
      <c r="DO120" s="1017"/>
      <c r="DP120" s="1017"/>
      <c r="DQ120" s="1017">
        <v>5070747</v>
      </c>
      <c r="DR120" s="1017"/>
      <c r="DS120" s="1017"/>
      <c r="DT120" s="1017"/>
      <c r="DU120" s="1017"/>
      <c r="DV120" s="1018">
        <v>50.9</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432</v>
      </c>
      <c r="AG121" s="1049"/>
      <c r="AH121" s="1049"/>
      <c r="AI121" s="1049"/>
      <c r="AJ121" s="1050"/>
      <c r="AK121" s="1051" t="s">
        <v>435</v>
      </c>
      <c r="AL121" s="1049"/>
      <c r="AM121" s="1049"/>
      <c r="AN121" s="1049"/>
      <c r="AO121" s="1050"/>
      <c r="AP121" s="1052" t="s">
        <v>432</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1086302</v>
      </c>
      <c r="BR121" s="1010"/>
      <c r="BS121" s="1010"/>
      <c r="BT121" s="1010"/>
      <c r="BU121" s="1010"/>
      <c r="BV121" s="1010">
        <v>906443</v>
      </c>
      <c r="BW121" s="1010"/>
      <c r="BX121" s="1010"/>
      <c r="BY121" s="1010"/>
      <c r="BZ121" s="1010"/>
      <c r="CA121" s="1010">
        <v>777180</v>
      </c>
      <c r="CB121" s="1010"/>
      <c r="CC121" s="1010"/>
      <c r="CD121" s="1010"/>
      <c r="CE121" s="1010"/>
      <c r="CF121" s="1004">
        <v>7.8</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v>1140247</v>
      </c>
      <c r="DH121" s="1010"/>
      <c r="DI121" s="1010"/>
      <c r="DJ121" s="1010"/>
      <c r="DK121" s="1010"/>
      <c r="DL121" s="1010">
        <v>1142577</v>
      </c>
      <c r="DM121" s="1010"/>
      <c r="DN121" s="1010"/>
      <c r="DO121" s="1010"/>
      <c r="DP121" s="1010"/>
      <c r="DQ121" s="1010">
        <v>1131617</v>
      </c>
      <c r="DR121" s="1010"/>
      <c r="DS121" s="1010"/>
      <c r="DT121" s="1010"/>
      <c r="DU121" s="1010"/>
      <c r="DV121" s="1011">
        <v>11.4</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432</v>
      </c>
      <c r="AB122" s="1049"/>
      <c r="AC122" s="1049"/>
      <c r="AD122" s="1049"/>
      <c r="AE122" s="1050"/>
      <c r="AF122" s="1051" t="s">
        <v>432</v>
      </c>
      <c r="AG122" s="1049"/>
      <c r="AH122" s="1049"/>
      <c r="AI122" s="1049"/>
      <c r="AJ122" s="1050"/>
      <c r="AK122" s="1051" t="s">
        <v>435</v>
      </c>
      <c r="AL122" s="1049"/>
      <c r="AM122" s="1049"/>
      <c r="AN122" s="1049"/>
      <c r="AO122" s="1050"/>
      <c r="AP122" s="1052" t="s">
        <v>138</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24449125</v>
      </c>
      <c r="BR122" s="1088"/>
      <c r="BS122" s="1088"/>
      <c r="BT122" s="1088"/>
      <c r="BU122" s="1088"/>
      <c r="BV122" s="1088">
        <v>24217386</v>
      </c>
      <c r="BW122" s="1088"/>
      <c r="BX122" s="1088"/>
      <c r="BY122" s="1088"/>
      <c r="BZ122" s="1088"/>
      <c r="CA122" s="1088">
        <v>24221008</v>
      </c>
      <c r="CB122" s="1088"/>
      <c r="CC122" s="1088"/>
      <c r="CD122" s="1088"/>
      <c r="CE122" s="1088"/>
      <c r="CF122" s="1108">
        <v>243.2</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t="s">
        <v>435</v>
      </c>
      <c r="DH122" s="1010"/>
      <c r="DI122" s="1010"/>
      <c r="DJ122" s="1010"/>
      <c r="DK122" s="1010"/>
      <c r="DL122" s="1010" t="s">
        <v>432</v>
      </c>
      <c r="DM122" s="1010"/>
      <c r="DN122" s="1010"/>
      <c r="DO122" s="1010"/>
      <c r="DP122" s="1010"/>
      <c r="DQ122" s="1010" t="s">
        <v>432</v>
      </c>
      <c r="DR122" s="1010"/>
      <c r="DS122" s="1010"/>
      <c r="DT122" s="1010"/>
      <c r="DU122" s="1010"/>
      <c r="DV122" s="1011" t="s">
        <v>432</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26787</v>
      </c>
      <c r="AB123" s="1049"/>
      <c r="AC123" s="1049"/>
      <c r="AD123" s="1049"/>
      <c r="AE123" s="1050"/>
      <c r="AF123" s="1051">
        <v>20617</v>
      </c>
      <c r="AG123" s="1049"/>
      <c r="AH123" s="1049"/>
      <c r="AI123" s="1049"/>
      <c r="AJ123" s="1050"/>
      <c r="AK123" s="1051">
        <v>8848</v>
      </c>
      <c r="AL123" s="1049"/>
      <c r="AM123" s="1049"/>
      <c r="AN123" s="1049"/>
      <c r="AO123" s="1050"/>
      <c r="AP123" s="1052">
        <v>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471</v>
      </c>
      <c r="BP123" s="1096"/>
      <c r="BQ123" s="1155">
        <v>30229225</v>
      </c>
      <c r="BR123" s="1156"/>
      <c r="BS123" s="1156"/>
      <c r="BT123" s="1156"/>
      <c r="BU123" s="1156"/>
      <c r="BV123" s="1156">
        <v>29741727</v>
      </c>
      <c r="BW123" s="1156"/>
      <c r="BX123" s="1156"/>
      <c r="BY123" s="1156"/>
      <c r="BZ123" s="1156"/>
      <c r="CA123" s="1156">
        <v>30282417</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t="s">
        <v>434</v>
      </c>
      <c r="DR123" s="1049"/>
      <c r="DS123" s="1049"/>
      <c r="DT123" s="1049"/>
      <c r="DU123" s="1050"/>
      <c r="DV123" s="1052" t="s">
        <v>434</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432</v>
      </c>
      <c r="AL124" s="1049"/>
      <c r="AM124" s="1049"/>
      <c r="AN124" s="1049"/>
      <c r="AO124" s="1050"/>
      <c r="AP124" s="1052" t="s">
        <v>434</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29.9</v>
      </c>
      <c r="BR124" s="1118"/>
      <c r="BS124" s="1118"/>
      <c r="BT124" s="1118"/>
      <c r="BU124" s="1118"/>
      <c r="BV124" s="1118">
        <v>21.5</v>
      </c>
      <c r="BW124" s="1118"/>
      <c r="BX124" s="1118"/>
      <c r="BY124" s="1118"/>
      <c r="BZ124" s="1118"/>
      <c r="CA124" s="1118">
        <v>8.6</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v>36436</v>
      </c>
      <c r="DH124" s="1074"/>
      <c r="DI124" s="1074"/>
      <c r="DJ124" s="1074"/>
      <c r="DK124" s="1075"/>
      <c r="DL124" s="1073">
        <v>13887</v>
      </c>
      <c r="DM124" s="1074"/>
      <c r="DN124" s="1074"/>
      <c r="DO124" s="1074"/>
      <c r="DP124" s="1075"/>
      <c r="DQ124" s="1073" t="s">
        <v>432</v>
      </c>
      <c r="DR124" s="1074"/>
      <c r="DS124" s="1074"/>
      <c r="DT124" s="1074"/>
      <c r="DU124" s="1075"/>
      <c r="DV124" s="1076" t="s">
        <v>432</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432</v>
      </c>
      <c r="AB125" s="1049"/>
      <c r="AC125" s="1049"/>
      <c r="AD125" s="1049"/>
      <c r="AE125" s="1050"/>
      <c r="AF125" s="1051" t="s">
        <v>432</v>
      </c>
      <c r="AG125" s="1049"/>
      <c r="AH125" s="1049"/>
      <c r="AI125" s="1049"/>
      <c r="AJ125" s="1050"/>
      <c r="AK125" s="1051" t="s">
        <v>138</v>
      </c>
      <c r="AL125" s="1049"/>
      <c r="AM125" s="1049"/>
      <c r="AN125" s="1049"/>
      <c r="AO125" s="1050"/>
      <c r="AP125" s="1052" t="s">
        <v>432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432</v>
      </c>
      <c r="DH125" s="1017"/>
      <c r="DI125" s="1017"/>
      <c r="DJ125" s="1017"/>
      <c r="DK125" s="1017"/>
      <c r="DL125" s="1017" t="s">
        <v>432</v>
      </c>
      <c r="DM125" s="1017"/>
      <c r="DN125" s="1017"/>
      <c r="DO125" s="1017"/>
      <c r="DP125" s="1017"/>
      <c r="DQ125" s="1017" t="s">
        <v>432</v>
      </c>
      <c r="DR125" s="1017"/>
      <c r="DS125" s="1017"/>
      <c r="DT125" s="1017"/>
      <c r="DU125" s="1017"/>
      <c r="DV125" s="1018" t="s">
        <v>432</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432</v>
      </c>
      <c r="AB126" s="1049"/>
      <c r="AC126" s="1049"/>
      <c r="AD126" s="1049"/>
      <c r="AE126" s="1050"/>
      <c r="AF126" s="1051" t="s">
        <v>432</v>
      </c>
      <c r="AG126" s="1049"/>
      <c r="AH126" s="1049"/>
      <c r="AI126" s="1049"/>
      <c r="AJ126" s="1050"/>
      <c r="AK126" s="1051" t="s">
        <v>432</v>
      </c>
      <c r="AL126" s="1049"/>
      <c r="AM126" s="1049"/>
      <c r="AN126" s="1049"/>
      <c r="AO126" s="1050"/>
      <c r="AP126" s="1052" t="s">
        <v>432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138</v>
      </c>
      <c r="DH126" s="1010"/>
      <c r="DI126" s="1010"/>
      <c r="DJ126" s="1010"/>
      <c r="DK126" s="1010"/>
      <c r="DL126" s="1010" t="s">
        <v>432</v>
      </c>
      <c r="DM126" s="1010"/>
      <c r="DN126" s="1010"/>
      <c r="DO126" s="1010"/>
      <c r="DP126" s="1010"/>
      <c r="DQ126" s="1010" t="s">
        <v>432</v>
      </c>
      <c r="DR126" s="1010"/>
      <c r="DS126" s="1010"/>
      <c r="DT126" s="1010"/>
      <c r="DU126" s="1010"/>
      <c r="DV126" s="1011" t="s">
        <v>432</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1439</v>
      </c>
      <c r="AB127" s="1049"/>
      <c r="AC127" s="1049"/>
      <c r="AD127" s="1049"/>
      <c r="AE127" s="1050"/>
      <c r="AF127" s="1051">
        <v>1228</v>
      </c>
      <c r="AG127" s="1049"/>
      <c r="AH127" s="1049"/>
      <c r="AI127" s="1049"/>
      <c r="AJ127" s="1050"/>
      <c r="AK127" s="1051">
        <v>911</v>
      </c>
      <c r="AL127" s="1049"/>
      <c r="AM127" s="1049"/>
      <c r="AN127" s="1049"/>
      <c r="AO127" s="1050"/>
      <c r="AP127" s="1052">
        <v>0</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432</v>
      </c>
      <c r="DH127" s="1010"/>
      <c r="DI127" s="1010"/>
      <c r="DJ127" s="1010"/>
      <c r="DK127" s="1010"/>
      <c r="DL127" s="1010" t="s">
        <v>432</v>
      </c>
      <c r="DM127" s="1010"/>
      <c r="DN127" s="1010"/>
      <c r="DO127" s="1010"/>
      <c r="DP127" s="1010"/>
      <c r="DQ127" s="1010" t="s">
        <v>432</v>
      </c>
      <c r="DR127" s="1010"/>
      <c r="DS127" s="1010"/>
      <c r="DT127" s="1010"/>
      <c r="DU127" s="1010"/>
      <c r="DV127" s="1011" t="s">
        <v>432</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195736</v>
      </c>
      <c r="AB128" s="1138"/>
      <c r="AC128" s="1138"/>
      <c r="AD128" s="1138"/>
      <c r="AE128" s="1139"/>
      <c r="AF128" s="1140">
        <v>156527</v>
      </c>
      <c r="AG128" s="1138"/>
      <c r="AH128" s="1138"/>
      <c r="AI128" s="1138"/>
      <c r="AJ128" s="1139"/>
      <c r="AK128" s="1140">
        <v>137100</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487</v>
      </c>
      <c r="BG128" s="1145"/>
      <c r="BH128" s="1145"/>
      <c r="BI128" s="1145"/>
      <c r="BJ128" s="1145"/>
      <c r="BK128" s="1145"/>
      <c r="BL128" s="1146"/>
      <c r="BM128" s="1144">
        <v>13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487</v>
      </c>
      <c r="DH128" s="1130"/>
      <c r="DI128" s="1130"/>
      <c r="DJ128" s="1130"/>
      <c r="DK128" s="1130"/>
      <c r="DL128" s="1130" t="s">
        <v>487</v>
      </c>
      <c r="DM128" s="1130"/>
      <c r="DN128" s="1130"/>
      <c r="DO128" s="1130"/>
      <c r="DP128" s="1130"/>
      <c r="DQ128" s="1130" t="s">
        <v>487</v>
      </c>
      <c r="DR128" s="1130"/>
      <c r="DS128" s="1130"/>
      <c r="DT128" s="1130"/>
      <c r="DU128" s="1130"/>
      <c r="DV128" s="1131" t="s">
        <v>487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12909864</v>
      </c>
      <c r="AB129" s="1049"/>
      <c r="AC129" s="1049"/>
      <c r="AD129" s="1049"/>
      <c r="AE129" s="1050"/>
      <c r="AF129" s="1051">
        <v>12756329</v>
      </c>
      <c r="AG129" s="1049"/>
      <c r="AH129" s="1049"/>
      <c r="AI129" s="1049"/>
      <c r="AJ129" s="1050"/>
      <c r="AK129" s="1051">
        <v>12544156</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491</v>
      </c>
      <c r="BG129" s="1159"/>
      <c r="BH129" s="1159"/>
      <c r="BI129" s="1159"/>
      <c r="BJ129" s="1159"/>
      <c r="BK129" s="1159"/>
      <c r="BL129" s="1160"/>
      <c r="BM129" s="1158">
        <v>18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2506917</v>
      </c>
      <c r="AB130" s="1049"/>
      <c r="AC130" s="1049"/>
      <c r="AD130" s="1049"/>
      <c r="AE130" s="1050"/>
      <c r="AF130" s="1051">
        <v>2577170</v>
      </c>
      <c r="AG130" s="1049"/>
      <c r="AH130" s="1049"/>
      <c r="AI130" s="1049"/>
      <c r="AJ130" s="1050"/>
      <c r="AK130" s="1051">
        <v>2583954</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7.6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10402947</v>
      </c>
      <c r="AB131" s="1074"/>
      <c r="AC131" s="1074"/>
      <c r="AD131" s="1074"/>
      <c r="AE131" s="1075"/>
      <c r="AF131" s="1073">
        <v>10179159</v>
      </c>
      <c r="AG131" s="1074"/>
      <c r="AH131" s="1074"/>
      <c r="AI131" s="1074"/>
      <c r="AJ131" s="1075"/>
      <c r="AK131" s="1073">
        <v>9960202</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8.6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8.0245145919999992</v>
      </c>
      <c r="AB132" s="1190"/>
      <c r="AC132" s="1190"/>
      <c r="AD132" s="1190"/>
      <c r="AE132" s="1191"/>
      <c r="AF132" s="1192">
        <v>8.1451031470000004</v>
      </c>
      <c r="AG132" s="1190"/>
      <c r="AH132" s="1190"/>
      <c r="AI132" s="1190"/>
      <c r="AJ132" s="1191"/>
      <c r="AK132" s="1192">
        <v>6.8278434509999997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9.3000000000000007</v>
      </c>
      <c r="AB133" s="1173"/>
      <c r="AC133" s="1173"/>
      <c r="AD133" s="1173"/>
      <c r="AE133" s="1174"/>
      <c r="AF133" s="1172">
        <v>8.6999999999999993</v>
      </c>
      <c r="AG133" s="1173"/>
      <c r="AH133" s="1173"/>
      <c r="AI133" s="1173"/>
      <c r="AJ133" s="1174"/>
      <c r="AK133" s="1172">
        <v>7.6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U4VAxw1xy0iJw0TgZoHxNFrWXmPAK8wX5vWIAstYa6RBfs+3ViUZO4AFwIFXcV/sUP2fSayACDzUQEePs0+yQ==" saltValue="Hpv5RXYJETi/pFMED9mp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F27" sqref="AF2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Z6x/F8GdIdiMsYuo43SgSX5r9OgDJ79QAcfLxq7UB7WRoJIUAEBZBhSnVA3MtHtYGuAH0a9W1Ot4d7SGuMexg==" saltValue="GTTit3Z2cH8nk66g/1ht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utKNiWKiXOMTIzRuXjVngun5CRWE/9hyCT7uppqy9SSk68qaHxzDT2TO0AGpseDMvzaHQ9E6gDL4IyIgq84Rg==" saltValue="lTWa8PGdMgl+dZiT1toG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3444652</v>
      </c>
      <c r="AP9" s="312">
        <v>100413</v>
      </c>
      <c r="AQ9" s="313">
        <v>90414</v>
      </c>
      <c r="AR9" s="314">
        <v>11.1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276290</v>
      </c>
      <c r="AP10" s="315">
        <v>8054</v>
      </c>
      <c r="AQ10" s="316">
        <v>7325</v>
      </c>
      <c r="AR10" s="317">
        <v>10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14502</v>
      </c>
      <c r="AP11" s="315">
        <v>423</v>
      </c>
      <c r="AQ11" s="316">
        <v>9426</v>
      </c>
      <c r="AR11" s="317">
        <v>-95.5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v>44403</v>
      </c>
      <c r="AP12" s="315">
        <v>1294</v>
      </c>
      <c r="AQ12" s="316">
        <v>1167</v>
      </c>
      <c r="AR12" s="317">
        <v>10.9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513</v>
      </c>
      <c r="AP13" s="315" t="s">
        <v>513</v>
      </c>
      <c r="AQ13" s="316">
        <v>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142631</v>
      </c>
      <c r="AP14" s="315">
        <v>4158</v>
      </c>
      <c r="AQ14" s="316">
        <v>4078</v>
      </c>
      <c r="AR14" s="317">
        <v>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66468</v>
      </c>
      <c r="AP15" s="315">
        <v>1938</v>
      </c>
      <c r="AQ15" s="316">
        <v>2195</v>
      </c>
      <c r="AR15" s="317">
        <v>-11.7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-344669</v>
      </c>
      <c r="AP16" s="315">
        <v>-10047</v>
      </c>
      <c r="AQ16" s="316">
        <v>-8893</v>
      </c>
      <c r="AR16" s="317">
        <v>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3644277</v>
      </c>
      <c r="AP17" s="315">
        <v>106232</v>
      </c>
      <c r="AQ17" s="316">
        <v>105714</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11.84</v>
      </c>
      <c r="AP21" s="328">
        <v>10.07</v>
      </c>
      <c r="AQ21" s="329">
        <v>1.77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96.4</v>
      </c>
      <c r="AP22" s="333">
        <v>97.6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2688934</v>
      </c>
      <c r="AP32" s="342">
        <v>78383</v>
      </c>
      <c r="AQ32" s="343">
        <v>67110</v>
      </c>
      <c r="AR32" s="344">
        <v>16.8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513</v>
      </c>
      <c r="AP34" s="342" t="s">
        <v>513</v>
      </c>
      <c r="AQ34" s="343">
        <v>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702428</v>
      </c>
      <c r="AP35" s="342">
        <v>20476</v>
      </c>
      <c r="AQ35" s="343">
        <v>17795</v>
      </c>
      <c r="AR35" s="344">
        <v>15.1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t="s">
        <v>513</v>
      </c>
      <c r="AP36" s="342" t="s">
        <v>513</v>
      </c>
      <c r="AQ36" s="343">
        <v>2500</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9759</v>
      </c>
      <c r="AP37" s="342">
        <v>284</v>
      </c>
      <c r="AQ37" s="343">
        <v>1001</v>
      </c>
      <c r="AR37" s="344">
        <v>-71.599999999999994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t="s">
        <v>513</v>
      </c>
      <c r="AP38" s="345" t="s">
        <v>513</v>
      </c>
      <c r="AQ38" s="346">
        <v>4</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-137100</v>
      </c>
      <c r="AP39" s="342">
        <v>-3997</v>
      </c>
      <c r="AQ39" s="343">
        <v>-3748</v>
      </c>
      <c r="AR39" s="344">
        <v>6.6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-2583954</v>
      </c>
      <c r="AP40" s="342">
        <v>-75323</v>
      </c>
      <c r="AQ40" s="343">
        <v>-58908</v>
      </c>
      <c r="AR40" s="344">
        <v>27.9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680067</v>
      </c>
      <c r="AP41" s="342">
        <v>19824</v>
      </c>
      <c r="AQ41" s="343">
        <v>25761</v>
      </c>
      <c r="AR41" s="344">
        <v>-23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3904260</v>
      </c>
      <c r="AN51" s="364">
        <v>106134</v>
      </c>
      <c r="AO51" s="365">
        <v>45.3</v>
      </c>
      <c r="AP51" s="366">
        <v>106614</v>
      </c>
      <c r="AQ51" s="367">
        <v>17.2</v>
      </c>
      <c r="AR51" s="368">
        <v>28.1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2293114</v>
      </c>
      <c r="AN52" s="372">
        <v>62337</v>
      </c>
      <c r="AO52" s="373">
        <v>67.900000000000006</v>
      </c>
      <c r="AP52" s="374">
        <v>45545</v>
      </c>
      <c r="AQ52" s="375">
        <v>20.7</v>
      </c>
      <c r="AR52" s="376">
        <v>47.2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3179650</v>
      </c>
      <c r="AN53" s="364">
        <v>88006</v>
      </c>
      <c r="AO53" s="365">
        <v>-17.100000000000001</v>
      </c>
      <c r="AP53" s="366">
        <v>85459</v>
      </c>
      <c r="AQ53" s="367">
        <v>-19.8</v>
      </c>
      <c r="AR53" s="368">
        <v>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2139038</v>
      </c>
      <c r="AN54" s="372">
        <v>59204</v>
      </c>
      <c r="AO54" s="373">
        <v>-5</v>
      </c>
      <c r="AP54" s="374">
        <v>44378</v>
      </c>
      <c r="AQ54" s="375">
        <v>-2.6</v>
      </c>
      <c r="AR54" s="376">
        <v>-2.4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4048699</v>
      </c>
      <c r="AN55" s="364">
        <v>113865</v>
      </c>
      <c r="AO55" s="365">
        <v>29.4</v>
      </c>
      <c r="AP55" s="366">
        <v>83280</v>
      </c>
      <c r="AQ55" s="367">
        <v>-2.5</v>
      </c>
      <c r="AR55" s="368">
        <v>31.9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2410507</v>
      </c>
      <c r="AN56" s="372">
        <v>67793</v>
      </c>
      <c r="AO56" s="373">
        <v>14.5</v>
      </c>
      <c r="AP56" s="374">
        <v>43123</v>
      </c>
      <c r="AQ56" s="375">
        <v>-2.8</v>
      </c>
      <c r="AR56" s="376">
        <v>17.3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3063066</v>
      </c>
      <c r="AN57" s="364">
        <v>87785</v>
      </c>
      <c r="AO57" s="365">
        <v>-22.9</v>
      </c>
      <c r="AP57" s="366">
        <v>88968</v>
      </c>
      <c r="AQ57" s="367">
        <v>6.8</v>
      </c>
      <c r="AR57" s="368">
        <v>-29.7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1980503</v>
      </c>
      <c r="AN58" s="372">
        <v>56759</v>
      </c>
      <c r="AO58" s="373">
        <v>-16.3</v>
      </c>
      <c r="AP58" s="374">
        <v>45482</v>
      </c>
      <c r="AQ58" s="375">
        <v>5.5</v>
      </c>
      <c r="AR58" s="376">
        <v>-21.8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3370078</v>
      </c>
      <c r="AN59" s="364">
        <v>98239</v>
      </c>
      <c r="AO59" s="365">
        <v>11.9</v>
      </c>
      <c r="AP59" s="366">
        <v>85173</v>
      </c>
      <c r="AQ59" s="367">
        <v>-4.3</v>
      </c>
      <c r="AR59" s="368">
        <v>16.2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1832416</v>
      </c>
      <c r="AN60" s="372">
        <v>53415</v>
      </c>
      <c r="AO60" s="373">
        <v>-5.9</v>
      </c>
      <c r="AP60" s="374">
        <v>43913</v>
      </c>
      <c r="AQ60" s="375">
        <v>-3.4</v>
      </c>
      <c r="AR60" s="376">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3513151</v>
      </c>
      <c r="AN61" s="379">
        <v>98806</v>
      </c>
      <c r="AO61" s="380">
        <v>9.3000000000000007</v>
      </c>
      <c r="AP61" s="381">
        <v>89899</v>
      </c>
      <c r="AQ61" s="382">
        <v>-0.5</v>
      </c>
      <c r="AR61" s="368">
        <v>9.8000000000000007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2131116</v>
      </c>
      <c r="AN62" s="372">
        <v>59902</v>
      </c>
      <c r="AO62" s="373">
        <v>11</v>
      </c>
      <c r="AP62" s="374">
        <v>44488</v>
      </c>
      <c r="AQ62" s="375">
        <v>3.5</v>
      </c>
      <c r="AR62" s="376">
        <v>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9mR1Mv3JLlQw3qkBW6Hf5bxo4CPN4WZV9ojcaZgYOV3/5vbf4rSfFqmmHu6dSerpNm2NvgQHh6kchrko11Jdg==" saltValue="jpfkk8yDG4R7N26oiDFR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NVKDmElRnjJTTmpitpLJpOaY2OljtmBXVNiDd1ELRZD3QPvncGlidZh1jJpFEkjLfnbhex0mzzQ94h+57aMLg==" saltValue="3x24m0volofvczi+YZBJ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Qlk+7YIasT/DmLSOCzNQSheVhnrI4Jqg3qTo7UIs3L3oargTUalC9pUhL7jpT6pBsqEvklJokfHHfcCos25g==" saltValue="oe6gE9MzFrZRvMTjvOv6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15.56</v>
      </c>
      <c r="G47" s="12">
        <v>15.71</v>
      </c>
      <c r="H47" s="12">
        <v>16.28</v>
      </c>
      <c r="I47" s="12">
        <v>15.7</v>
      </c>
      <c r="J47" s="13">
        <v>18.53</v>
      </c>
    </row>
    <row r="48" spans="2:10" ht="57.75" customHeight="1" x14ac:dyDescent="0.15">
      <c r="B48" s="14"/>
      <c r="C48" s="1234" t="s">
        <v>4</v>
      </c>
      <c r="D48" s="1234"/>
      <c r="E48" s="1235"/>
      <c r="F48" s="15">
        <v>3.08</v>
      </c>
      <c r="G48" s="16">
        <v>5.09</v>
      </c>
      <c r="H48" s="16">
        <v>4.5199999999999996</v>
      </c>
      <c r="I48" s="16">
        <v>5.0199999999999996</v>
      </c>
      <c r="J48" s="17">
        <v>5.27</v>
      </c>
    </row>
    <row r="49" spans="2:10" ht="57.75" customHeight="1" thickBot="1" x14ac:dyDescent="0.2">
      <c r="B49" s="18"/>
      <c r="C49" s="1236" t="s">
        <v>5</v>
      </c>
      <c r="D49" s="1236"/>
      <c r="E49" s="1237"/>
      <c r="F49" s="19" t="s">
        <v>559</v>
      </c>
      <c r="G49" s="20">
        <v>2.4500000000000002</v>
      </c>
      <c r="H49" s="20" t="s">
        <v>560</v>
      </c>
      <c r="I49" s="20">
        <v>0.12</v>
      </c>
      <c r="J49" s="21">
        <v>2.73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O1otGLLt8E9TE8FJxHJfBd8yQRGbI/sgBbh0mUheCKUzoQhTTaJVi6wd0YQpzxXW+lZCwLpsThnoXIiJbLvdA==" saltValue="ghyv/N8uOPeVSQNHjrJn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2020-03-13T09:00:20Z</cp:lastPrinted>
  <dcterms:created xsi:type="dcterms:W3CDTF">2020-02-10T05:27:25Z</dcterms:created>
  <dcterms:modified xsi:type="dcterms:W3CDTF">2020-09-30T07:07:45Z</dcterms:modified>
</cp:coreProperties>
</file>