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<sst xmlns="http://schemas.openxmlformats.org/spreadsheetml/2006/main" count="1127" uniqueCount="629">
  <si>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</si>
  <si>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</si>
  <si>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</si>
  <si>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</si>
  <si>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</si>
  <si>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</si>
  <si>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</si>
  <si>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</si>
  <si>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</si>
  <si>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</si>
  <si>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</si>
  <si>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</si>
  <si>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</si>
  <si>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</si>
  <si>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</si>
  <si>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</si>
  <si>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</si>
  <si>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</si>
  <si>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</si>
  <si>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</si>
  <si>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</si>
  <si>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</si>
  <si>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</si>
  <si>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</si>
  <si>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</si>
  <si>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</si>
  <si>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</si>
  <si>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</si>
  <si>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</si>
  <si>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</si>
  <si>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</si>
  <si>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</si>
  <si>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</si>
  <si>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</si>
  <si>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</si>
  <si>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</si>
  <si>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</si>
  <si>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</si>
  <si>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</si>
  <si>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</si>
  <si>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</si>
  <si>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</si>
  <si>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</si>
  <si>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</si>
  <si>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</si>
  <si>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</si>
  <si>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</si>
  <si>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</si>
  <si>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</si>
  <si>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</si>
  <si>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</si>
  <si>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</si>
  <si>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</si>
  <si>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</si>
  <si>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</si>
  <si>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</si>
  <si>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</si>
  <si>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</si>
  <si>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</si>
  <si>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</si>
  <si>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</si>
  <si>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</si>
  <si>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</si>
  <si>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</si>
  <si>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</si>
  <si>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</si>
  <si>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</si>
  <si>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</si>
  <si>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</si>
  <si>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</si>
  <si>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</si>
  <si>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</si>
  <si>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</si>
  <si>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</si>
  <si>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</si>
  <si>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</si>
  <si>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</si>
  <si>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</si>
  <si>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</si>
  <si>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</si>
  <si>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</si>
  <si>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</si>
  <si>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</si>
  <si>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</si>
  <si>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</si>
  <si>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</si>
  <si>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</si>
  <si>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</si>
  <si>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</si>
  <si>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</si>
  <si>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</si>
  <si>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</si>
  <si>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</si>
  <si>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</si>
  <si>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</si>
  <si>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</si>
  <si>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</si>
  <si>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</si>
  <si>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</si>
  <si>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</si>
  <si>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</si>
  <si>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</si>
  <si>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</si>
  <si>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</si>
  <si>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</si>
  <si>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</si>
  <si>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</si>
  <si>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</si>
  <si>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</si>
  <si>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</si>
  <si>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</si>
  <si>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</si>
  <si>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</si>
  <si>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</si>
  <si>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</si>
  <si>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</si>
  <si>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</si>
  <si>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</si>
  <si>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</si>
  <si>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</si>
  <si>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</si>
  <si>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</si>
  <si>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</si>
  <si>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</si>
  <si>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</si>
  <si>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</si>
  <si>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</si>
  <si>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</si>
  <si>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</si>
  <si>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</si>
  <si>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</si>
  <si>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</si>
  <si>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</si>
  <si>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</si>
  <si>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</si>
  <si>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</si>
  <si>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</si>
  <si>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</si>
  <si>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</si>
  <si>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</si>
  <si>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</si>
  <si>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</si>
  <si>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</si>
  <si>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</si>
  <si>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</si>
  <si>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</si>
  <si>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</si>
  <si>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</si>
  <si>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</si>
  <si>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</si>
  <si>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</si>
  <si>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</si>
  <si>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</si>
  <si>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</si>
  <si>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</si>
  <si>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</si>
  <si>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</si>
  <si>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</si>
  <si>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</si>
  <si>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</si>
  <si>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</si>
  <si>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</si>
  <si>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</si>
  <si>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</si>
  <si>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</si>
  <si>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</si>
  <si>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</si>
  <si>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</si>
  <si>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</si>
  <si>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</si>
  <si>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</si>
  <si>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</si>
  <si>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</si>
  <si>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</si>
  <si>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</si>
  <si>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</si>
  <si>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</si>
  <si>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</si>
  <si>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</si>
  <si>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</si>
  <si>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</si>
  <si>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</si>
  <si>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</si>
  <si>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</si>
  <si>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</si>
  <si>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</si>
  <si>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</si>
  <si>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</si>
  <si>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</si>
  <si>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</si>
  <si>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</si>
  <si>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</si>
  <si>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</si>
  <si>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</si>
  <si>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</si>
  <si>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</si>
  <si>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</si>
  <si>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</si>
  <si>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</si>
  <si>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</si>
  <si>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</si>
  <si>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</si>
  <si>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</si>
  <si>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</si>
  <si>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</si>
  <si>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</si>
  <si>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</si>
  <si>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</si>
  <si>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</si>
  <si>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</si>
  <si>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</si>
  <si>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</si>
  <si>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</si>
  <si>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山口県平生町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</si>
  <si>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</si>
  <si>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</si>
  <si>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</si>
  <si>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</si>
  <si>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</si>
  <si>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</si>
  <si>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</si>
  <si>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</si>
  <si>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</si>
  <si>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</si>
  <si>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</si>
  <si>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</si>
  <si>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</si>
  <si>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</si>
  <si>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</si>
  <si>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</si>
  <si>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</si>
  <si>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</si>
  <si>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</si>
  <si>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</si>
  <si>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</si>
  <si>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</si>
  <si>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</si>
  <si>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</si>
  <si>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</si>
  <si>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</si>
  <si>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</si>
  <si>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</si>
  <si>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</si>
  <si>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</si>
  <si>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</si>
  <si>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</si>
  <si>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</si>
  <si>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</si>
  <si>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</si>
  <si>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</si>
  <si>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</si>
  <si>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</si>
  <si>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</si>
  <si>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</si>
  <si>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</si>
  <si>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</si>
  <si>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</si>
  <si>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</si>
  <si>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</si>
  <si>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</si>
  <si>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</si>
  <si>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</si>
  <si>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</si>
  <si>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</si>
  <si>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</si>
  <si>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</si>
  <si>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</si>
  <si>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</si>
  <si>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</si>
  <si>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</si>
  <si>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</si>
  <si>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</si>
  <si>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</si>
  <si>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</si>
  <si>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</si>
  <si>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</si>
  <si>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</si>
  <si>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</si>
  <si>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</si>
  <si>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</si>
  <si>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</si>
  <si>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</si>
  <si>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</si>
  <si>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</si>
  <si>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</si>
  <si>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</si>
  <si>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</si>
  <si>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</si>
  <si>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</si>
  <si>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</si>
  <si>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</si>
  <si>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</si>
  <si>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</si>
  <si>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</si>
  <si>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</si>
  <si>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</si>
  <si>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</si>
  <si>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</si>
  <si>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</si>
  <si>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</si>
  <si>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</si>
  <si>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</si>
  <si>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</si>
  <si>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</si>
  <si>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</si>
  <si>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</si>
  <si>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</si>
  <si>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</si>
  <si>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</si>
  <si>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</si>
  <si>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</si>
  <si>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</si>
  <si>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</si>
  <si>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</si>
  <si>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</si>
  <si>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</si>
  <si>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</si>
  <si>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</si>
  <si>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</si>
  <si>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</si>
  <si>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</si>
  <si>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</si>
  <si>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</si>
  <si>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</si>
  <si>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</si>
  <si>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</si>
  <si>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</si>
  <si>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</si>
  <si>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</si>
  <si>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</si>
  <si>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</si>
  <si>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</si>
  <si>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</si>
  <si>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</si>
  <si>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</si>
  <si>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</si>
  <si>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</si>
  <si>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</si>
  <si>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</si>
  <si>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</si>
  <si>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</si>
  <si>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</si>
  <si>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</si>
  <si>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</si>
  <si>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</si>
  <si>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</si>
  <si>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</si>
  <si>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</si>
  <si>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</si>
  <si>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</si>
  <si>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</si>
  <si>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</si>
  <si>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</si>
  <si>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</si>
  <si>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</si>
  <si>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</si>
  <si>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</si>
  <si>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</si>
  <si>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</si>
  <si>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</si>
  <si>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</si>
  <si>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</si>
  <si>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</si>
  <si>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山口県平生町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</si>
  <si>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</si>
  <si>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</si>
  <si>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</si>
  <si>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</si>
  <si>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</si>
  <si>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</si>
  <si>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</si>
  <si>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</si>
  <si>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</si>
  <si>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</si>
  <si>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</si>
  <si>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</si>
  <si>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</si>
  <si>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</si>
  <si>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</si>
  <si>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</si>
  <si>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</si>
  <si>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</si>
  <si>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</si>
  <si>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</si>
  <si>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</si>
  <si>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</si>
  <si>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</si>
  <si>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</si>
  <si>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</si>
  <si>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</si>
  <si>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</si>
  <si>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</si>
  <si>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</si>
  <si>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</si>
  <si>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</si>
  <si>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</si>
  <si>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</si>
  <si>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</si>
  <si>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</si>
  <si>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</si>
  <si>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</si>
  <si>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</si>
  <si>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</si>
  <si>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下水道事業特別会計</t>
    <phoneticPr fontId="5"/>
  </si>
  <si>
    <t>-</t>
    <phoneticPr fontId="5"/>
  </si>
  <si>
    <t>法非適用企業</t>
    <phoneticPr fontId="5"/>
  </si>
  <si>
    <t>漁業集落環境整備事業特別会計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</si>
  <si>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</si>
  <si>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</si>
  <si>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</si>
  <si>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</si>
  <si>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</si>
  <si>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</si>
  <si>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</si>
  <si>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</si>
  <si>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</si>
  <si>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</si>
  <si>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</si>
  <si>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</si>
  <si>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</si>
  <si>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</si>
  <si>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</si>
  <si>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</si>
  <si>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</si>
  <si>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</si>
  <si>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</si>
  <si>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</si>
  <si>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</si>
  <si>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</si>
  <si>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</si>
  <si>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</si>
  <si>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</si>
  <si>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</si>
  <si>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</si>
  <si>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</si>
  <si>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</si>
  <si>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</si>
  <si>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</si>
  <si>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</si>
  <si>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</si>
  <si>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</si>
  <si>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</si>
  <si>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</si>
  <si>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</si>
  <si>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</si>
  <si>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</si>
  <si>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</si>
  <si>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</si>
  <si>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</si>
  <si>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</si>
  <si>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</si>
  <si>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</si>
  <si>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</si>
  <si>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</si>
  <si>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</si>
  <si>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</si>
  <si>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</si>
  <si>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</si>
  <si>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</si>
  <si>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</si>
  <si>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</si>
  <si>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</si>
  <si>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</si>
  <si>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</si>
  <si>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</si>
  <si>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</si>
  <si>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</si>
  <si>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</si>
  <si>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</si>
  <si>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</si>
  <si>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</si>
  <si>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</si>
  <si>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</si>
  <si>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</si>
  <si>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</si>
  <si>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介護保険事業勘定特別会計</t>
    <phoneticPr fontId="5"/>
  </si>
  <si>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</si>
  <si>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</si>
  <si>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</si>
  <si>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</si>
  <si>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</si>
  <si>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</si>
  <si>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</si>
  <si>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</si>
  <si>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</si>
  <si>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</si>
  <si>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</si>
  <si>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</si>
  <si>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</si>
  <si>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</si>
  <si>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</si>
  <si>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</si>
  <si>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</si>
  <si>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</si>
  <si>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</si>
  <si>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</si>
  <si>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</si>
  <si>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</si>
  <si>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</si>
  <si>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</si>
  <si>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</si>
  <si>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</si>
  <si>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</si>
  <si>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</si>
  <si>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</si>
  <si>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</si>
  <si>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</si>
  <si>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</si>
  <si>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</si>
  <si>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</si>
  <si>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</si>
  <si>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</si>
  <si>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</si>
  <si>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</si>
  <si>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</si>
  <si>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</si>
  <si>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</si>
  <si>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</si>
  <si>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</si>
  <si>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</si>
  <si>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</si>
  <si>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</si>
  <si>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</si>
  <si>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</si>
  <si>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</si>
  <si>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</si>
  <si>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</si>
  <si>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</si>
  <si>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</si>
  <si>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</si>
  <si>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</si>
  <si>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</si>
  <si>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</si>
  <si>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</si>
  <si>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</si>
  <si>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</si>
  <si>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</si>
  <si>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</si>
  <si>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</si>
  <si>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</si>
  <si>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</si>
  <si>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</si>
  <si>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</si>
  <si>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</si>
  <si>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</si>
  <si>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</si>
  <si>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</si>
  <si>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</si>
  <si>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</si>
  <si>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</si>
  <si>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</si>
  <si>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</si>
  <si>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</si>
  <si>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</si>
  <si>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</si>
  <si>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</si>
  <si>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</si>
  <si>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</si>
  <si>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</si>
  <si>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</si>
  <si>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</si>
  <si>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</si>
  <si>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</si>
  <si>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</si>
  <si>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</si>
  <si>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</si>
  <si>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</si>
  <si>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</si>
  <si>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</si>
  <si>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</si>
  <si>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</si>
  <si>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1.56</t>
  </si>
  <si>
    <t>▲ 2.49</t>
  </si>
  <si>
    <t>▲ 0.23</t>
  </si>
  <si>
    <t>一般会計</t>
  </si>
  <si>
    <t>介護保険事業勘定特別会計</t>
  </si>
  <si>
    <t>国民健康保険事業勘定特別会計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</si>
  <si>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</si>
  <si>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</si>
  <si>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</si>
  <si>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</si>
  <si>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</si>
  <si>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</si>
  <si>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</si>
  <si>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</si>
  <si>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</si>
  <si>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</si>
  <si>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</si>
  <si>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</si>
  <si>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</si>
  <si>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</si>
  <si>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周東環境衛生組合（一般会計）</t>
  </si>
  <si>
    <t>熊南総合事務組合（一般会計）</t>
  </si>
  <si>
    <t>熊南総合事務組合（馬島・佐合島航路事業特別会計）</t>
  </si>
  <si>
    <t>田布施・平生水道企業団（水道事業会計）</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</si>
  <si>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</si>
  <si>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</si>
  <si>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</si>
  <si>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</si>
  <si>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</si>
  <si>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</si>
  <si>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</si>
  <si>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</si>
  <si>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</si>
  <si>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</si>
  <si>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</si>
  <si>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</si>
  <si>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法適用事業</t>
    <rPh sb="0" eb="1">
      <t>ホウ</t>
    </rPh>
    <rPh sb="1" eb="3">
      <t>テキヨウ</t>
    </rPh>
    <rPh sb="3" eb="5">
      <t>ジギョウ</t>
    </rPh>
    <phoneticPr fontId="2"/>
  </si>
  <si>
    <t>-</t>
    <phoneticPr fontId="2"/>
  </si>
  <si>
    <t>-</t>
    <phoneticPr fontId="2"/>
  </si>
  <si>
    <t>-</t>
    <phoneticPr fontId="2"/>
  </si>
  <si>
    <t>ふるさと振興基金</t>
    <rPh sb="4" eb="6">
      <t>シンコウ</t>
    </rPh>
    <rPh sb="6" eb="8">
      <t>キキン</t>
    </rPh>
    <phoneticPr fontId="2"/>
  </si>
  <si>
    <t>公共施設建設基金</t>
    <rPh sb="0" eb="2">
      <t>コウキョウ</t>
    </rPh>
    <rPh sb="2" eb="4">
      <t>シセツ</t>
    </rPh>
    <rPh sb="4" eb="6">
      <t>ケンセツ</t>
    </rPh>
    <rPh sb="6" eb="8">
      <t>キキン</t>
    </rPh>
    <phoneticPr fontId="2"/>
  </si>
  <si>
    <t>まちづくり基金</t>
    <rPh sb="5" eb="7">
      <t>キキン</t>
    </rPh>
    <phoneticPr fontId="2"/>
  </si>
  <si>
    <t>地球温暖化対策推進基金</t>
    <rPh sb="0" eb="2">
      <t>チキュウ</t>
    </rPh>
    <rPh sb="2" eb="5">
      <t>オンダンカ</t>
    </rPh>
    <rPh sb="5" eb="7">
      <t>タイサク</t>
    </rPh>
    <rPh sb="7" eb="9">
      <t>スイシン</t>
    </rPh>
    <rPh sb="9" eb="11">
      <t>キキン</t>
    </rPh>
    <phoneticPr fontId="2"/>
  </si>
  <si>
    <t>ボートパーク管理基金</t>
    <rPh sb="6" eb="8">
      <t>カンリ</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</si>
  <si>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</si>
  <si>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</si>
  <si>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</si>
  <si>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</si>
  <si>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</si>
  <si>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減少しているが、類似団体と比較すると高い水準である。減少している要因として、将来負担比率は、充当可能基金の増加、新規借入の抑制による地方債現在高の減少により将来負担額が減少したことである。実質公債費比率は、元利償還金の減少が主な要因である。引き続き、負担軽減のため計画的な事業実施による新規借入の抑制などに取組むとともに、基金残高を含めた一般財源の確保を図り、比率の減少に努める。</t>
    <rPh sb="0" eb="2">
      <t>ショウライ</t>
    </rPh>
    <rPh sb="2" eb="4">
      <t>フタン</t>
    </rPh>
    <rPh sb="4" eb="6">
      <t>ヒリツ</t>
    </rPh>
    <rPh sb="6" eb="7">
      <t>オヨ</t>
    </rPh>
    <rPh sb="8" eb="10">
      <t>ジッシツ</t>
    </rPh>
    <rPh sb="10" eb="12">
      <t>コウサイ</t>
    </rPh>
    <rPh sb="12" eb="13">
      <t>ヒ</t>
    </rPh>
    <rPh sb="13" eb="15">
      <t>ヒリツ</t>
    </rPh>
    <rPh sb="18" eb="20">
      <t>ゲンショウ</t>
    </rPh>
    <rPh sb="56" eb="58">
      <t>ショウライ</t>
    </rPh>
    <rPh sb="58" eb="60">
      <t>フタン</t>
    </rPh>
    <rPh sb="60" eb="62">
      <t>ヒリツ</t>
    </rPh>
    <rPh sb="64" eb="66">
      <t>ジュウトウ</t>
    </rPh>
    <rPh sb="66" eb="68">
      <t>カノウ</t>
    </rPh>
    <rPh sb="68" eb="70">
      <t>キキン</t>
    </rPh>
    <rPh sb="71" eb="73">
      <t>ゾウカ</t>
    </rPh>
    <rPh sb="76" eb="78">
      <t>カリイレ</t>
    </rPh>
    <rPh sb="96" eb="98">
      <t>ショウライ</t>
    </rPh>
    <rPh sb="98" eb="100">
      <t>フタン</t>
    </rPh>
    <rPh sb="100" eb="101">
      <t>ガク</t>
    </rPh>
    <rPh sb="102" eb="104">
      <t>ゲンショウ</t>
    </rPh>
    <rPh sb="112" eb="114">
      <t>ジッシツ</t>
    </rPh>
    <rPh sb="114" eb="116">
      <t>コウサイ</t>
    </rPh>
    <rPh sb="116" eb="117">
      <t>ヒ</t>
    </rPh>
    <rPh sb="117" eb="119">
      <t>ヒリツ</t>
    </rPh>
    <rPh sb="121" eb="123">
      <t>ガンリ</t>
    </rPh>
    <rPh sb="123" eb="126">
      <t>ショウカンキン</t>
    </rPh>
    <rPh sb="127" eb="129">
      <t>ゲンショウ</t>
    </rPh>
    <rPh sb="130" eb="131">
      <t>オモ</t>
    </rPh>
    <rPh sb="132" eb="134">
      <t>ヨウイン</t>
    </rPh>
    <rPh sb="138" eb="139">
      <t>ヒ</t>
    </rPh>
    <rPh sb="140" eb="141">
      <t>ツヅ</t>
    </rPh>
    <rPh sb="171" eb="173">
      <t>トリク</t>
    </rPh>
    <rPh sb="201" eb="203">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</si>
  <si>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</si>
  <si>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</si>
  <si>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</si>
  <si>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借入を抑制してきた結果、地方債現在高の減少に繋がり、将来負担比率が減少しているが、類似団体と比較すると高い水準である。引き続き、地方債の新規借入の抑制などにより減少に努める。一方、有形固定資産減価償却率は、減価償却累計額の増加、有形固定資産の減少により比率が増加し、類似団体と比較しても高い水準である。公共施設等総合管理計画に基づいて策定する個別施設計画を踏まえ、老朽化対策に取り組んでいく。</t>
    <rPh sb="0" eb="3">
      <t>チホウサイ</t>
    </rPh>
    <rPh sb="4" eb="6">
      <t>シンキ</t>
    </rPh>
    <rPh sb="6" eb="8">
      <t>カリイレ</t>
    </rPh>
    <rPh sb="9" eb="11">
      <t>ヨクセイ</t>
    </rPh>
    <rPh sb="15" eb="17">
      <t>ケッカ</t>
    </rPh>
    <rPh sb="18" eb="21">
      <t>チホウサイ</t>
    </rPh>
    <rPh sb="21" eb="23">
      <t>ゲンザイ</t>
    </rPh>
    <rPh sb="23" eb="24">
      <t>ダカ</t>
    </rPh>
    <rPh sb="25" eb="27">
      <t>ゲンショウ</t>
    </rPh>
    <rPh sb="28" eb="29">
      <t>ツナ</t>
    </rPh>
    <rPh sb="32" eb="34">
      <t>ショウライ</t>
    </rPh>
    <rPh sb="34" eb="36">
      <t>フタン</t>
    </rPh>
    <rPh sb="36" eb="38">
      <t>ヒリツ</t>
    </rPh>
    <rPh sb="39" eb="41">
      <t>ゲンショウ</t>
    </rPh>
    <rPh sb="47" eb="49">
      <t>ルイジ</t>
    </rPh>
    <rPh sb="49" eb="51">
      <t>ダンタイ</t>
    </rPh>
    <rPh sb="52" eb="54">
      <t>ヒカク</t>
    </rPh>
    <rPh sb="57" eb="58">
      <t>タカ</t>
    </rPh>
    <rPh sb="59" eb="61">
      <t>スイジュン</t>
    </rPh>
    <rPh sb="65" eb="66">
      <t>ヒ</t>
    </rPh>
    <rPh sb="67" eb="68">
      <t>ツヅ</t>
    </rPh>
    <rPh sb="70" eb="73">
      <t>チホウサイ</t>
    </rPh>
    <rPh sb="74" eb="76">
      <t>シンキ</t>
    </rPh>
    <rPh sb="76" eb="78">
      <t>カリイレ</t>
    </rPh>
    <rPh sb="79" eb="81">
      <t>ヨクセイ</t>
    </rPh>
    <rPh sb="86" eb="88">
      <t>ゲンショウ</t>
    </rPh>
    <rPh sb="89" eb="90">
      <t>ツト</t>
    </rPh>
    <rPh sb="93" eb="95">
      <t>イッポウ</t>
    </rPh>
    <rPh sb="96" eb="98">
      <t>ユウケイ</t>
    </rPh>
    <rPh sb="98" eb="100">
      <t>コテイ</t>
    </rPh>
    <rPh sb="100" eb="102">
      <t>シサン</t>
    </rPh>
    <rPh sb="102" eb="104">
      <t>ゲンカ</t>
    </rPh>
    <rPh sb="104" eb="106">
      <t>ショウキャク</t>
    </rPh>
    <rPh sb="106" eb="107">
      <t>リツ</t>
    </rPh>
    <rPh sb="109" eb="111">
      <t>ゲンカ</t>
    </rPh>
    <rPh sb="111" eb="113">
      <t>ショウキャク</t>
    </rPh>
    <rPh sb="113" eb="116">
      <t>ルイケイガク</t>
    </rPh>
    <rPh sb="117" eb="119">
      <t>ゾウカ</t>
    </rPh>
    <rPh sb="120" eb="122">
      <t>ユウケイ</t>
    </rPh>
    <rPh sb="122" eb="124">
      <t>コテイ</t>
    </rPh>
    <rPh sb="124" eb="126">
      <t>シサン</t>
    </rPh>
    <rPh sb="127" eb="129">
      <t>ゲンショウ</t>
    </rPh>
    <rPh sb="132" eb="134">
      <t>ヒリツ</t>
    </rPh>
    <rPh sb="135" eb="137">
      <t>ゾウカ</t>
    </rPh>
    <rPh sb="139" eb="141">
      <t>ルイジ</t>
    </rPh>
    <rPh sb="141" eb="143">
      <t>ダンタイ</t>
    </rPh>
    <rPh sb="144" eb="146">
      <t>ヒカク</t>
    </rPh>
    <rPh sb="149" eb="150">
      <t>タカ</t>
    </rPh>
    <rPh sb="151" eb="153">
      <t>スイジュン</t>
    </rPh>
    <rPh sb="188" eb="191">
      <t>ロウキュウカ</t>
    </rPh>
    <rPh sb="191" eb="193">
      <t>タイサク</t>
    </rPh>
    <rPh sb="194" eb="195">
      <t>ト</t>
    </rPh>
    <rPh sb="196" eb="19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</si>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</sst>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A995-4A23-BFBD-748479E5CB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41173</c:v>
                </c:pt>
                <c:pt idx="1">
                  <c:v>29133</c:v>
                </c:pt>
                <c:pt idx="2">
                  <c:v>20423</c:v>
                </c:pt>
                <c:pt idx="3">
                  <c:v>20675</c:v>
                </c:pt>
                <c:pt idx="4">
                  <c:v>17466</c:v>
                </c:pt>
              </c:numCache>
            </c:numRef>
          </c:val>
          <c:smooth val="0"/>
          <c:extLst xmlns:c16r2="http://schemas.microsoft.com/office/drawing/2015/06/chart">
            <c:ext xmlns:c16="http://schemas.microsoft.com/office/drawing/2014/chart" uri="{C3380CC4-5D6E-409C-BE32-E72D297353CC}">
              <c16:uniqueId val="{00000001-A995-4A23-BFBD-748479E5CBD7}"/>
            </c:ext>
          </c:extLst>
        </c:ser>
        <c:dLbls>
          <c:showLegendKey val="0"/>
          <c:showVal val="0"/>
          <c:showCatName val="0"/>
          <c:showSerName val="0"/>
          <c:showPercent val="0"/>
          <c:showBubbleSize val="0"/>
        </c:dLbls>
        <c:marker val="1"/>
        <c:smooth val="0"/>
        <c:axId val="807919120"/>
        <c:axId val="807927744"/>
      </c:lineChart>
      <c:catAx>
        <c:axId val="80791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927744"/>
        <c:crosses val="autoZero"/>
        <c:auto val="1"/>
        <c:lblAlgn val="ctr"/>
        <c:lblOffset val="100"/>
        <c:tickLblSkip val="1"/>
        <c:tickMarkSkip val="1"/>
        <c:noMultiLvlLbl val="0"/>
      </c:catAx>
      <c:valAx>
        <c:axId val="807927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91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c:v>
                </c:pt>
                <c:pt idx="1">
                  <c:v>5.72</c:v>
                </c:pt>
                <c:pt idx="2">
                  <c:v>4.03</c:v>
                </c:pt>
                <c:pt idx="3">
                  <c:v>6.01</c:v>
                </c:pt>
                <c:pt idx="4">
                  <c:v>4.57</c:v>
                </c:pt>
              </c:numCache>
            </c:numRef>
          </c:val>
          <c:extLst xmlns:c16r2="http://schemas.microsoft.com/office/drawing/2015/06/chart">
            <c:ext xmlns:c16="http://schemas.microsoft.com/office/drawing/2014/chart" uri="{C3380CC4-5D6E-409C-BE32-E72D297353CC}">
              <c16:uniqueId val="{00000000-18AA-473A-BD11-359305DAA9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7.11</c:v>
                </c:pt>
                <c:pt idx="1">
                  <c:v>10.3</c:v>
                </c:pt>
                <c:pt idx="2">
                  <c:v>10.35</c:v>
                </c:pt>
                <c:pt idx="3">
                  <c:v>11.01</c:v>
                </c:pt>
                <c:pt idx="4">
                  <c:v>12.22</c:v>
                </c:pt>
              </c:numCache>
            </c:numRef>
          </c:val>
          <c:extLst xmlns:c16r2="http://schemas.microsoft.com/office/drawing/2015/06/chart">
            <c:ext xmlns:c16="http://schemas.microsoft.com/office/drawing/2014/chart" uri="{C3380CC4-5D6E-409C-BE32-E72D297353CC}">
              <c16:uniqueId val="{00000001-18AA-473A-BD11-359305DAA91D}"/>
            </c:ext>
          </c:extLst>
        </c:ser>
        <c:dLbls>
          <c:showLegendKey val="0"/>
          <c:showVal val="0"/>
          <c:showCatName val="0"/>
          <c:showSerName val="0"/>
          <c:showPercent val="0"/>
          <c:showBubbleSize val="0"/>
        </c:dLbls>
        <c:gapWidth val="250"/>
        <c:overlap val="100"/>
        <c:axId val="807926960"/>
        <c:axId val="807924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4.6100000000000003</c:v>
                </c:pt>
                <c:pt idx="2">
                  <c:v>-2.4900000000000002</c:v>
                </c:pt>
                <c:pt idx="3">
                  <c:v>2.77</c:v>
                </c:pt>
                <c:pt idx="4">
                  <c:v>-0.23</c:v>
                </c:pt>
              </c:numCache>
            </c:numRef>
          </c:val>
          <c:smooth val="0"/>
          <c:extLst xmlns:c16r2="http://schemas.microsoft.com/office/drawing/2015/06/chart">
            <c:ext xmlns:c16="http://schemas.microsoft.com/office/drawing/2014/chart" uri="{C3380CC4-5D6E-409C-BE32-E72D297353CC}">
              <c16:uniqueId val="{00000002-18AA-473A-BD11-359305DAA91D}"/>
            </c:ext>
          </c:extLst>
        </c:ser>
        <c:dLbls>
          <c:showLegendKey val="0"/>
          <c:showVal val="0"/>
          <c:showCatName val="0"/>
          <c:showSerName val="0"/>
          <c:showPercent val="0"/>
          <c:showBubbleSize val="0"/>
        </c:dLbls>
        <c:marker val="1"/>
        <c:smooth val="0"/>
        <c:axId val="807926960"/>
        <c:axId val="807924216"/>
      </c:lineChart>
      <c:catAx>
        <c:axId val="80792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924216"/>
        <c:crosses val="autoZero"/>
        <c:auto val="1"/>
        <c:lblAlgn val="ctr"/>
        <c:lblOffset val="100"/>
        <c:tickLblSkip val="1"/>
        <c:tickMarkSkip val="1"/>
        <c:noMultiLvlLbl val="0"/>
      </c:catAx>
      <c:valAx>
        <c:axId val="80792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2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18-4460-A393-111FCEC5E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18-4460-A393-111FCEC5E2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18-4460-A393-111FCEC5E2FF}"/>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D18-4460-A393-111FCEC5E2F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D18-4460-A393-111FCEC5E2F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D18-4460-A393-111FCEC5E2FF}"/>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9D18-4460-A393-111FCEC5E2FF}"/>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3.23</c:v>
                </c:pt>
                <c:pt idx="4">
                  <c:v>#N/A</c:v>
                </c:pt>
                <c:pt idx="5">
                  <c:v>3.99</c:v>
                </c:pt>
                <c:pt idx="6">
                  <c:v>#N/A</c:v>
                </c:pt>
                <c:pt idx="7">
                  <c:v>3.16</c:v>
                </c:pt>
                <c:pt idx="8">
                  <c:v>#N/A</c:v>
                </c:pt>
                <c:pt idx="9">
                  <c:v>0.56000000000000005</c:v>
                </c:pt>
              </c:numCache>
            </c:numRef>
          </c:val>
          <c:extLst xmlns:c16r2="http://schemas.microsoft.com/office/drawing/2015/06/chart">
            <c:ext xmlns:c16="http://schemas.microsoft.com/office/drawing/2014/chart" uri="{C3380CC4-5D6E-409C-BE32-E72D297353CC}">
              <c16:uniqueId val="{00000007-9D18-4460-A393-111FCEC5E2FF}"/>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0.48</c:v>
                </c:pt>
                <c:pt idx="2">
                  <c:v>#N/A</c:v>
                </c:pt>
                <c:pt idx="3">
                  <c:v>0.92</c:v>
                </c:pt>
                <c:pt idx="4">
                  <c:v>#N/A</c:v>
                </c:pt>
                <c:pt idx="5">
                  <c:v>1.17</c:v>
                </c:pt>
                <c:pt idx="6">
                  <c:v>#N/A</c:v>
                </c:pt>
                <c:pt idx="7">
                  <c:v>1.59</c:v>
                </c:pt>
                <c:pt idx="8">
                  <c:v>#N/A</c:v>
                </c:pt>
                <c:pt idx="9">
                  <c:v>1.1200000000000001</c:v>
                </c:pt>
              </c:numCache>
            </c:numRef>
          </c:val>
          <c:extLst xmlns:c16r2="http://schemas.microsoft.com/office/drawing/2015/06/chart">
            <c:ext xmlns:c16="http://schemas.microsoft.com/office/drawing/2014/chart" uri="{C3380CC4-5D6E-409C-BE32-E72D297353CC}">
              <c16:uniqueId val="{00000008-9D18-4460-A393-111FCEC5E2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4.6900000000000004</c:v>
                </c:pt>
                <c:pt idx="2">
                  <c:v>#N/A</c:v>
                </c:pt>
                <c:pt idx="3">
                  <c:v>5.72</c:v>
                </c:pt>
                <c:pt idx="4">
                  <c:v>#N/A</c:v>
                </c:pt>
                <c:pt idx="5">
                  <c:v>4.03</c:v>
                </c:pt>
                <c:pt idx="6">
                  <c:v>#N/A</c:v>
                </c:pt>
                <c:pt idx="7">
                  <c:v>6.01</c:v>
                </c:pt>
                <c:pt idx="8">
                  <c:v>#N/A</c:v>
                </c:pt>
                <c:pt idx="9">
                  <c:v>4.57</c:v>
                </c:pt>
              </c:numCache>
            </c:numRef>
          </c:val>
          <c:extLst xmlns:c16r2="http://schemas.microsoft.com/office/drawing/2015/06/chart">
            <c:ext xmlns:c16="http://schemas.microsoft.com/office/drawing/2014/chart" uri="{C3380CC4-5D6E-409C-BE32-E72D297353CC}">
              <c16:uniqueId val="{00000009-9D18-4460-A393-111FCEC5E2FF}"/>
            </c:ext>
          </c:extLst>
        </c:ser>
        <c:dLbls>
          <c:showLegendKey val="0"/>
          <c:showVal val="0"/>
          <c:showCatName val="0"/>
          <c:showSerName val="0"/>
          <c:showPercent val="0"/>
          <c:showBubbleSize val="0"/>
        </c:dLbls>
        <c:gapWidth val="150"/>
        <c:overlap val="100"/>
        <c:axId val="807915984"/>
        <c:axId val="807919512"/>
      </c:barChart>
      <c:catAx>
        <c:axId val="80791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919512"/>
        <c:crosses val="autoZero"/>
        <c:auto val="1"/>
        <c:lblAlgn val="ctr"/>
        <c:lblOffset val="100"/>
        <c:tickLblSkip val="1"/>
        <c:tickMarkSkip val="1"/>
        <c:noMultiLvlLbl val="0"/>
      </c:catAx>
      <c:valAx>
        <c:axId val="80791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1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590</c:v>
                </c:pt>
                <c:pt idx="5">
                  <c:v>577</c:v>
                </c:pt>
                <c:pt idx="8">
                  <c:v>573</c:v>
                </c:pt>
                <c:pt idx="11">
                  <c:v>567</c:v>
                </c:pt>
                <c:pt idx="14">
                  <c:v>561</c:v>
                </c:pt>
              </c:numCache>
            </c:numRef>
          </c:val>
          <c:extLst xmlns:c16r2="http://schemas.microsoft.com/office/drawing/2015/06/chart">
            <c:ext xmlns:c16="http://schemas.microsoft.com/office/drawing/2014/chart" uri="{C3380CC4-5D6E-409C-BE32-E72D297353CC}">
              <c16:uniqueId val="{00000000-A0AA-492F-B943-0BA1C7F3F2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AA-492F-B943-0BA1C7F3F2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65</c:v>
                </c:pt>
                <c:pt idx="6">
                  <c:v>66</c:v>
                </c:pt>
                <c:pt idx="9">
                  <c:v>61</c:v>
                </c:pt>
                <c:pt idx="12">
                  <c:v>62</c:v>
                </c:pt>
              </c:numCache>
            </c:numRef>
          </c:val>
          <c:extLst xmlns:c16r2="http://schemas.microsoft.com/office/drawing/2015/06/chart">
            <c:ext xmlns:c16="http://schemas.microsoft.com/office/drawing/2014/chart" uri="{C3380CC4-5D6E-409C-BE32-E72D297353CC}">
              <c16:uniqueId val="{00000002-A0AA-492F-B943-0BA1C7F3F2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51</c:v>
                </c:pt>
                <c:pt idx="6">
                  <c:v>64</c:v>
                </c:pt>
                <c:pt idx="9">
                  <c:v>61</c:v>
                </c:pt>
                <c:pt idx="12">
                  <c:v>56</c:v>
                </c:pt>
              </c:numCache>
            </c:numRef>
          </c:val>
          <c:extLst xmlns:c16r2="http://schemas.microsoft.com/office/drawing/2015/06/chart">
            <c:ext xmlns:c16="http://schemas.microsoft.com/office/drawing/2014/chart" uri="{C3380CC4-5D6E-409C-BE32-E72D297353CC}">
              <c16:uniqueId val="{00000003-A0AA-492F-B943-0BA1C7F3F2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258</c:v>
                </c:pt>
                <c:pt idx="3">
                  <c:v>258</c:v>
                </c:pt>
                <c:pt idx="6">
                  <c:v>274</c:v>
                </c:pt>
                <c:pt idx="9">
                  <c:v>280</c:v>
                </c:pt>
                <c:pt idx="12">
                  <c:v>287</c:v>
                </c:pt>
              </c:numCache>
            </c:numRef>
          </c:val>
          <c:extLst xmlns:c16r2="http://schemas.microsoft.com/office/drawing/2015/06/chart">
            <c:ext xmlns:c16="http://schemas.microsoft.com/office/drawing/2014/chart" uri="{C3380CC4-5D6E-409C-BE32-E72D297353CC}">
              <c16:uniqueId val="{00000004-A0AA-492F-B943-0BA1C7F3F2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AA-492F-B943-0BA1C7F3F2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AA-492F-B943-0BA1C7F3F2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680</c:v>
                </c:pt>
                <c:pt idx="3">
                  <c:v>622</c:v>
                </c:pt>
                <c:pt idx="6">
                  <c:v>584</c:v>
                </c:pt>
                <c:pt idx="9">
                  <c:v>551</c:v>
                </c:pt>
                <c:pt idx="12">
                  <c:v>514</c:v>
                </c:pt>
              </c:numCache>
            </c:numRef>
          </c:val>
          <c:extLst xmlns:c16r2="http://schemas.microsoft.com/office/drawing/2015/06/chart">
            <c:ext xmlns:c16="http://schemas.microsoft.com/office/drawing/2014/chart" uri="{C3380CC4-5D6E-409C-BE32-E72D297353CC}">
              <c16:uniqueId val="{00000007-A0AA-492F-B943-0BA1C7F3F20B}"/>
            </c:ext>
          </c:extLst>
        </c:ser>
        <c:dLbls>
          <c:showLegendKey val="0"/>
          <c:showVal val="0"/>
          <c:showCatName val="0"/>
          <c:showSerName val="0"/>
          <c:showPercent val="0"/>
          <c:showBubbleSize val="0"/>
        </c:dLbls>
        <c:gapWidth val="100"/>
        <c:overlap val="100"/>
        <c:axId val="807916376"/>
        <c:axId val="807917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452</c:v>
                </c:pt>
                <c:pt idx="2">
                  <c:v>#N/A</c:v>
                </c:pt>
                <c:pt idx="3">
                  <c:v>#N/A</c:v>
                </c:pt>
                <c:pt idx="4">
                  <c:v>419</c:v>
                </c:pt>
                <c:pt idx="5">
                  <c:v>#N/A</c:v>
                </c:pt>
                <c:pt idx="6">
                  <c:v>#N/A</c:v>
                </c:pt>
                <c:pt idx="7">
                  <c:v>415</c:v>
                </c:pt>
                <c:pt idx="8">
                  <c:v>#N/A</c:v>
                </c:pt>
                <c:pt idx="9">
                  <c:v>#N/A</c:v>
                </c:pt>
                <c:pt idx="10">
                  <c:v>386</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A0AA-492F-B943-0BA1C7F3F20B}"/>
            </c:ext>
          </c:extLst>
        </c:ser>
        <c:dLbls>
          <c:showLegendKey val="0"/>
          <c:showVal val="0"/>
          <c:showCatName val="0"/>
          <c:showSerName val="0"/>
          <c:showPercent val="0"/>
          <c:showBubbleSize val="0"/>
        </c:dLbls>
        <c:marker val="1"/>
        <c:smooth val="0"/>
        <c:axId val="807916376"/>
        <c:axId val="807917944"/>
      </c:lineChart>
      <c:catAx>
        <c:axId val="80791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917944"/>
        <c:crosses val="autoZero"/>
        <c:auto val="1"/>
        <c:lblAlgn val="ctr"/>
        <c:lblOffset val="100"/>
        <c:tickLblSkip val="1"/>
        <c:tickMarkSkip val="1"/>
        <c:noMultiLvlLbl val="0"/>
      </c:catAx>
      <c:valAx>
        <c:axId val="80791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1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6888</c:v>
                </c:pt>
                <c:pt idx="5">
                  <c:v>6784</c:v>
                </c:pt>
                <c:pt idx="8">
                  <c:v>6581</c:v>
                </c:pt>
                <c:pt idx="11">
                  <c:v>6363</c:v>
                </c:pt>
                <c:pt idx="14">
                  <c:v>6138</c:v>
                </c:pt>
              </c:numCache>
            </c:numRef>
          </c:val>
          <c:extLst xmlns:c16r2="http://schemas.microsoft.com/office/drawing/2015/06/chart">
            <c:ext xmlns:c16="http://schemas.microsoft.com/office/drawing/2014/chart" uri="{C3380CC4-5D6E-409C-BE32-E72D297353CC}">
              <c16:uniqueId val="{00000000-55C6-4791-804D-6B72A8DBBE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269</c:v>
                </c:pt>
                <c:pt idx="5">
                  <c:v>248</c:v>
                </c:pt>
                <c:pt idx="8">
                  <c:v>209</c:v>
                </c:pt>
                <c:pt idx="11">
                  <c:v>177</c:v>
                </c:pt>
                <c:pt idx="14">
                  <c:v>147</c:v>
                </c:pt>
              </c:numCache>
            </c:numRef>
          </c:val>
          <c:extLst xmlns:c16r2="http://schemas.microsoft.com/office/drawing/2015/06/chart">
            <c:ext xmlns:c16="http://schemas.microsoft.com/office/drawing/2014/chart" uri="{C3380CC4-5D6E-409C-BE32-E72D297353CC}">
              <c16:uniqueId val="{00000001-55C6-4791-804D-6B72A8DBBE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429</c:v>
                </c:pt>
                <c:pt idx="5">
                  <c:v>586</c:v>
                </c:pt>
                <c:pt idx="8">
                  <c:v>646</c:v>
                </c:pt>
                <c:pt idx="11">
                  <c:v>771</c:v>
                </c:pt>
                <c:pt idx="14">
                  <c:v>940</c:v>
                </c:pt>
              </c:numCache>
            </c:numRef>
          </c:val>
          <c:extLst xmlns:c16r2="http://schemas.microsoft.com/office/drawing/2015/06/chart">
            <c:ext xmlns:c16="http://schemas.microsoft.com/office/drawing/2014/chart" uri="{C3380CC4-5D6E-409C-BE32-E72D297353CC}">
              <c16:uniqueId val="{00000002-55C6-4791-804D-6B72A8DBBE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C6-4791-804D-6B72A8DBBE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C6-4791-804D-6B72A8DBBE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43</c:v>
                </c:pt>
                <c:pt idx="3">
                  <c:v>44</c:v>
                </c:pt>
                <c:pt idx="6">
                  <c:v>0</c:v>
                </c:pt>
                <c:pt idx="9">
                  <c:v>0</c:v>
                </c:pt>
                <c:pt idx="12">
                  <c:v>0</c:v>
                </c:pt>
              </c:numCache>
            </c:numRef>
          </c:val>
          <c:extLst xmlns:c16r2="http://schemas.microsoft.com/office/drawing/2015/06/chart">
            <c:ext xmlns:c16="http://schemas.microsoft.com/office/drawing/2014/chart" uri="{C3380CC4-5D6E-409C-BE32-E72D297353CC}">
              <c16:uniqueId val="{00000005-55C6-4791-804D-6B72A8DBBE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1221</c:v>
                </c:pt>
                <c:pt idx="3">
                  <c:v>1165</c:v>
                </c:pt>
                <c:pt idx="6">
                  <c:v>1173</c:v>
                </c:pt>
                <c:pt idx="9">
                  <c:v>1145</c:v>
                </c:pt>
                <c:pt idx="12">
                  <c:v>1114</c:v>
                </c:pt>
              </c:numCache>
            </c:numRef>
          </c:val>
          <c:extLst xmlns:c16r2="http://schemas.microsoft.com/office/drawing/2015/06/chart">
            <c:ext xmlns:c16="http://schemas.microsoft.com/office/drawing/2014/chart" uri="{C3380CC4-5D6E-409C-BE32-E72D297353CC}">
              <c16:uniqueId val="{00000006-55C6-4791-804D-6B72A8DBBE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934</c:v>
                </c:pt>
                <c:pt idx="3">
                  <c:v>844</c:v>
                </c:pt>
                <c:pt idx="6">
                  <c:v>798</c:v>
                </c:pt>
                <c:pt idx="9">
                  <c:v>742</c:v>
                </c:pt>
                <c:pt idx="12">
                  <c:v>689</c:v>
                </c:pt>
              </c:numCache>
            </c:numRef>
          </c:val>
          <c:extLst xmlns:c16r2="http://schemas.microsoft.com/office/drawing/2015/06/chart">
            <c:ext xmlns:c16="http://schemas.microsoft.com/office/drawing/2014/chart" uri="{C3380CC4-5D6E-409C-BE32-E72D297353CC}">
              <c16:uniqueId val="{00000007-55C6-4791-804D-6B72A8DBBE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4700</c:v>
                </c:pt>
                <c:pt idx="3">
                  <c:v>4653</c:v>
                </c:pt>
                <c:pt idx="6">
                  <c:v>4666</c:v>
                </c:pt>
                <c:pt idx="9">
                  <c:v>4684</c:v>
                </c:pt>
                <c:pt idx="12">
                  <c:v>4666</c:v>
                </c:pt>
              </c:numCache>
            </c:numRef>
          </c:val>
          <c:extLst xmlns:c16r2="http://schemas.microsoft.com/office/drawing/2015/06/chart">
            <c:ext xmlns:c16="http://schemas.microsoft.com/office/drawing/2014/chart" uri="{C3380CC4-5D6E-409C-BE32-E72D297353CC}">
              <c16:uniqueId val="{00000008-55C6-4791-804D-6B72A8DBBE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640</c:v>
                </c:pt>
                <c:pt idx="3">
                  <c:v>686</c:v>
                </c:pt>
                <c:pt idx="6">
                  <c:v>615</c:v>
                </c:pt>
                <c:pt idx="9">
                  <c:v>552</c:v>
                </c:pt>
                <c:pt idx="12">
                  <c:v>498</c:v>
                </c:pt>
              </c:numCache>
            </c:numRef>
          </c:val>
          <c:extLst xmlns:c16r2="http://schemas.microsoft.com/office/drawing/2015/06/chart">
            <c:ext xmlns:c16="http://schemas.microsoft.com/office/drawing/2014/chart" uri="{C3380CC4-5D6E-409C-BE32-E72D297353CC}">
              <c16:uniqueId val="{00000009-55C6-4791-804D-6B72A8DBBE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5618</c:v>
                </c:pt>
                <c:pt idx="3">
                  <c:v>5375</c:v>
                </c:pt>
                <c:pt idx="6">
                  <c:v>5172</c:v>
                </c:pt>
                <c:pt idx="9">
                  <c:v>4971</c:v>
                </c:pt>
                <c:pt idx="12">
                  <c:v>4775</c:v>
                </c:pt>
              </c:numCache>
            </c:numRef>
          </c:val>
          <c:extLst xmlns:c16r2="http://schemas.microsoft.com/office/drawing/2015/06/chart">
            <c:ext xmlns:c16="http://schemas.microsoft.com/office/drawing/2014/chart" uri="{C3380CC4-5D6E-409C-BE32-E72D297353CC}">
              <c16:uniqueId val="{0000000A-55C6-4791-804D-6B72A8DBBEF3}"/>
            </c:ext>
          </c:extLst>
        </c:ser>
        <c:dLbls>
          <c:showLegendKey val="0"/>
          <c:showVal val="0"/>
          <c:showCatName val="0"/>
          <c:showSerName val="0"/>
          <c:showPercent val="0"/>
          <c:showBubbleSize val="0"/>
        </c:dLbls>
        <c:gapWidth val="100"/>
        <c:overlap val="100"/>
        <c:axId val="807916768"/>
        <c:axId val="80792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5570</c:v>
                </c:pt>
                <c:pt idx="2">
                  <c:v>#N/A</c:v>
                </c:pt>
                <c:pt idx="3">
                  <c:v>#N/A</c:v>
                </c:pt>
                <c:pt idx="4">
                  <c:v>5149</c:v>
                </c:pt>
                <c:pt idx="5">
                  <c:v>#N/A</c:v>
                </c:pt>
                <c:pt idx="6">
                  <c:v>#N/A</c:v>
                </c:pt>
                <c:pt idx="7">
                  <c:v>4987</c:v>
                </c:pt>
                <c:pt idx="8">
                  <c:v>#N/A</c:v>
                </c:pt>
                <c:pt idx="9">
                  <c:v>#N/A</c:v>
                </c:pt>
                <c:pt idx="10">
                  <c:v>4785</c:v>
                </c:pt>
                <c:pt idx="11">
                  <c:v>#N/A</c:v>
                </c:pt>
                <c:pt idx="12">
                  <c:v>#N/A</c:v>
                </c:pt>
                <c:pt idx="13">
                  <c:v>4518</c:v>
                </c:pt>
                <c:pt idx="14">
                  <c:v>#N/A</c:v>
                </c:pt>
              </c:numCache>
            </c:numRef>
          </c:val>
          <c:smooth val="0"/>
          <c:extLst xmlns:c16r2="http://schemas.microsoft.com/office/drawing/2015/06/chart">
            <c:ext xmlns:c16="http://schemas.microsoft.com/office/drawing/2014/chart" uri="{C3380CC4-5D6E-409C-BE32-E72D297353CC}">
              <c16:uniqueId val="{0000000B-55C6-4791-804D-6B72A8DBBEF3}"/>
            </c:ext>
          </c:extLst>
        </c:ser>
        <c:dLbls>
          <c:showLegendKey val="0"/>
          <c:showVal val="0"/>
          <c:showCatName val="0"/>
          <c:showSerName val="0"/>
          <c:showPercent val="0"/>
          <c:showBubbleSize val="0"/>
        </c:dLbls>
        <c:marker val="1"/>
        <c:smooth val="0"/>
        <c:axId val="807916768"/>
        <c:axId val="807924608"/>
      </c:lineChart>
      <c:catAx>
        <c:axId val="8079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924608"/>
        <c:crosses val="autoZero"/>
        <c:auto val="1"/>
        <c:lblAlgn val="ctr"/>
        <c:lblOffset val="100"/>
        <c:tickLblSkip val="1"/>
        <c:tickMarkSkip val="1"/>
        <c:noMultiLvlLbl val="0"/>
      </c:catAx>
      <c:valAx>
        <c:axId val="80792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353</c:v>
                </c:pt>
                <c:pt idx="1">
                  <c:v>379</c:v>
                </c:pt>
                <c:pt idx="2">
                  <c:v>421</c:v>
                </c:pt>
              </c:numCache>
            </c:numRef>
          </c:val>
          <c:extLst xmlns:c16r2="http://schemas.microsoft.com/office/drawing/2015/06/chart">
            <c:ext xmlns:c16="http://schemas.microsoft.com/office/drawing/2014/chart" uri="{C3380CC4-5D6E-409C-BE32-E72D297353CC}">
              <c16:uniqueId val="{00000000-66B0-4CD9-847D-878C83D9F3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66B0-4CD9-847D-878C83D9F3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c:v>
                </c:pt>
                <c:pt idx="1">
                  <c:v>137</c:v>
                </c:pt>
                <c:pt idx="2">
                  <c:v>142</c:v>
                </c:pt>
              </c:numCache>
            </c:numRef>
          </c:val>
          <c:extLst xmlns:c16r2="http://schemas.microsoft.com/office/drawing/2015/06/chart">
            <c:ext xmlns:c16="http://schemas.microsoft.com/office/drawing/2014/chart" uri="{C3380CC4-5D6E-409C-BE32-E72D297353CC}">
              <c16:uniqueId val="{00000002-66B0-4CD9-847D-878C83D9F3BC}"/>
            </c:ext>
          </c:extLst>
        </c:ser>
        <c:dLbls>
          <c:showLegendKey val="0"/>
          <c:showVal val="0"/>
          <c:showCatName val="0"/>
          <c:showSerName val="0"/>
          <c:showPercent val="0"/>
          <c:showBubbleSize val="0"/>
        </c:dLbls>
        <c:gapWidth val="120"/>
        <c:overlap val="100"/>
        <c:axId val="807925000"/>
        <c:axId val="807917160"/>
      </c:barChart>
      <c:catAx>
        <c:axId val="80792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917160"/>
        <c:crosses val="autoZero"/>
        <c:auto val="1"/>
        <c:lblAlgn val="ctr"/>
        <c:lblOffset val="100"/>
        <c:tickLblSkip val="1"/>
        <c:tickMarkSkip val="1"/>
        <c:noMultiLvlLbl val="0"/>
      </c:catAx>
      <c:valAx>
        <c:axId val="807917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92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E0-4D03-BBB6-13C903EB178B}"/>
                </c:ext>
                <c:ext xmlns:c15="http://schemas.microsoft.com/office/drawing/2012/chart" uri="{CE6537A1-D6FC-4f65-9D91-7224C49458BB}">
                  <c15:dlblFieldTable>
                    <c15:dlblFTEntry>
                      <c15:txfldGUID>{F04CA6B7-3D5B-43EC-B068-35568DA532E6}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E0-4D03-BBB6-13C903EB178B}"/>
                </c:ext>
                <c:ext xmlns:c15="http://schemas.microsoft.com/office/drawing/2012/chart" uri="{CE6537A1-D6FC-4f65-9D91-7224C49458BB}">
                  <c15:dlblFieldTable>
                    <c15:dlblFTEntry>
                      <c15:txfldGUID>{EB3597FC-D94C-4EED-B634-81CDE77F0CFD}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E0-4D03-BBB6-13C903EB178B}"/>
                </c:ext>
                <c:ext xmlns:c15="http://schemas.microsoft.com/office/drawing/2012/chart" uri="{CE6537A1-D6FC-4f65-9D91-7224C49458BB}">
                  <c15:dlblFieldTable>
                    <c15:dlblFTEntry>
                      <c15:txfldGUID>{97856D77-E9E4-4E29-8421-F5C4C3ED49A9}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E0-4D03-BBB6-13C903EB178B}"/>
                </c:ext>
                <c:ext xmlns:c15="http://schemas.microsoft.com/office/drawing/2012/chart" uri="{CE6537A1-D6FC-4f65-9D91-7224C49458BB}">
                  <c15:dlblFieldTable>
                    <c15:dlblFTEntry>
                      <c15:txfldGUID>{0CD1F11A-3465-4FDF-89CB-55A45CD6E124}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E0-4D03-BBB6-13C903EB178B}"/>
                </c:ext>
                <c:ext xmlns:c15="http://schemas.microsoft.com/office/drawing/2012/chart" uri="{CE6537A1-D6FC-4f65-9D91-7224C49458BB}">
                  <c15:dlblFieldTable>
                    <c15:dlblFTEntry>
                      <c15:txfldGUID>{C631354F-4AA1-4D03-841B-1AE03492F7B9}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E0-4D03-BBB6-13C903EB178B}"/>
                </c:ext>
                <c:ext xmlns:c15="http://schemas.microsoft.com/office/drawing/2012/chart" uri="{CE6537A1-D6FC-4f65-9D91-7224C49458BB}">
                  <c15:dlblFieldTable>
                    <c15:dlblFTEntry>
                      <c15:txfldGUID>{DF91C31C-0E23-4A64-8079-8CA8EAE2A974}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E0-4D03-BBB6-13C903EB178B}"/>
                </c:ext>
                <c:ext xmlns:c15="http://schemas.microsoft.com/office/drawing/2012/chart" uri="{CE6537A1-D6FC-4f65-9D91-7224C49458BB}">
                  <c15:dlblFieldTable>
                    <c15:dlblFTEntry>
                      <c15:txfldGUID>{05077BDB-7AF3-448B-B60C-F50B474B83C7}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E0-4D03-BBB6-13C903EB178B}"/>
                </c:ext>
                <c:ext xmlns:c15="http://schemas.microsoft.com/office/drawing/2012/chart" uri="{CE6537A1-D6FC-4f65-9D91-7224C49458BB}">
                  <c15:dlblFieldTable>
                    <c15:dlblFTEntry>
                      <c15:txfldGUID>{EF531012-0CD0-4FC4-966C-2B4EC3C45A7D}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E0-4D03-BBB6-13C903EB178B}"/>
                </c:ext>
                <c:ext xmlns:c15="http://schemas.microsoft.com/office/drawing/2012/chart" uri="{CE6537A1-D6FC-4f65-9D91-7224C49458BB}">
                  <c15:dlblFieldTable>
                    <c15:dlblFTEntry>
                      <c15:txfldGUID>{5D68F954-1F05-4367-9F8D-FE6DC776AE1C}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63.7</c:v>
                </c:pt>
                <c:pt idx="16">
                  <c:v>65.099999999999994</c:v>
                </c:pt>
                <c:pt idx="24">
                  <c:v>61.1</c:v>
                </c:pt>
                <c:pt idx="32">
                  <c:v>62.6</c:v>
                </c:pt>
              </c:numCache>
            </c:numRef>
          </c:xVal>
          <c:yVal>
            <c:numRef>
              <c:f>公会計指標分析・財政指標組合せ分析表!$BP$51:$DC$51</c:f>
              <c:numCache>
                <c:formatCode>#,##0.0;"▲ "#,##0.0</c:formatCode>
                <c:ptCount val="40"/>
                <c:pt idx="8">
                  <c:v>168.1</c:v>
                </c:pt>
                <c:pt idx="16">
                  <c:v>173.2</c:v>
                </c:pt>
                <c:pt idx="24">
                  <c:v>164.3</c:v>
                </c:pt>
                <c:pt idx="32">
                  <c:v>155.1</c:v>
                </c:pt>
              </c:numCache>
            </c:numRef>
          </c:yVal>
          <c:smooth val="0"/>
          <c:extLst xmlns:c16r2="http://schemas.microsoft.com/office/drawing/2015/06/chart">
            <c:ext xmlns:c16="http://schemas.microsoft.com/office/drawing/2014/chart" uri="{C3380CC4-5D6E-409C-BE32-E72D297353CC}">
              <c16:uniqueId val="{00000009-F1E0-4D03-BBB6-13C903EB17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E0-4D03-BBB6-13C903EB178B}"/>
                </c:ext>
                <c:ext xmlns:c15="http://schemas.microsoft.com/office/drawing/2012/chart" uri="{CE6537A1-D6FC-4f65-9D91-7224C49458BB}">
                  <c15:dlblFieldTable>
                    <c15:dlblFTEntry>
                      <c15:txfldGUID>{E2B39CF9-5D3E-4ACB-B5A0-A2D5731BE5D3}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E0-4D03-BBB6-13C903EB178B}"/>
                </c:ext>
                <c:ext xmlns:c15="http://schemas.microsoft.com/office/drawing/2012/chart" uri="{CE6537A1-D6FC-4f65-9D91-7224C49458BB}">
                  <c15:dlblFieldTable>
                    <c15:dlblFTEntry>
                      <c15:txfldGUID>{F9971E6F-2BF1-4244-9DF6-3C2D1E9EA7BE}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E0-4D03-BBB6-13C903EB178B}"/>
                </c:ext>
                <c:ext xmlns:c15="http://schemas.microsoft.com/office/drawing/2012/chart" uri="{CE6537A1-D6FC-4f65-9D91-7224C49458BB}">
                  <c15:dlblFieldTable>
                    <c15:dlblFTEntry>
                      <c15:txfldGUID>{A8160BAE-9605-46DC-92BD-F21372AF6DCE}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E0-4D03-BBB6-13C903EB178B}"/>
                </c:ext>
                <c:ext xmlns:c15="http://schemas.microsoft.com/office/drawing/2012/chart" uri="{CE6537A1-D6FC-4f65-9D91-7224C49458BB}">
                  <c15:dlblFieldTable>
                    <c15:dlblFTEntry>
                      <c15:txfldGUID>{74D1F3C8-C9FE-4005-8A57-C6D1F00C8CEF}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E0-4D03-BBB6-13C903EB178B}"/>
                </c:ext>
                <c:ext xmlns:c15="http://schemas.microsoft.com/office/drawing/2012/chart" uri="{CE6537A1-D6FC-4f65-9D91-7224C49458BB}">
                  <c15:dlblFieldTable>
                    <c15:dlblFTEntry>
                      <c15:txfldGUID>{54D0F0A0-BCF7-4563-904F-4EF88219F9E5}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E0-4D03-BBB6-13C903EB178B}"/>
                </c:ext>
                <c:ext xmlns:c15="http://schemas.microsoft.com/office/drawing/2012/chart" uri="{CE6537A1-D6FC-4f65-9D91-7224C49458BB}">
                  <c15:dlblFieldTable>
                    <c15:dlblFTEntry>
                      <c15:txfldGUID>{3BF51E2E-AB4E-4C79-9EAC-255883D93930}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E0-4D03-BBB6-13C903EB178B}"/>
                </c:ext>
                <c:ext xmlns:c15="http://schemas.microsoft.com/office/drawing/2012/chart" uri="{CE6537A1-D6FC-4f65-9D91-7224C49458BB}">
                  <c15:dlblFieldTable>
                    <c15:dlblFTEntry>
                      <c15:txfldGUID>{4448CFD0-A7E5-4100-A80B-F6F3046A4EE5}</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189532882729523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E0-4D03-BBB6-13C903EB178B}"/>
                </c:ext>
                <c:ext xmlns:c15="http://schemas.microsoft.com/office/drawing/2012/chart" uri="{CE6537A1-D6FC-4f65-9D91-7224C49458BB}">
                  <c15:dlblFieldTable>
                    <c15:dlblFTEntry>
                      <c15:txfldGUID>{8B636560-131A-4C20-8A52-912233CAF5A8}</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239507211184923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E0-4D03-BBB6-13C903EB178B}"/>
                </c:ext>
                <c:ext xmlns:c15="http://schemas.microsoft.com/office/drawing/2012/chart" uri="{CE6537A1-D6FC-4f65-9D91-7224C49458BB}">
                  <c15:dlblFieldTable>
                    <c15:dlblFTEntry>
                      <c15:txfldGUID>{E17F4283-4C0D-4EC9-B225-3FD9EF9F4F23}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1E0-4D03-BBB6-13C903EB178B}"/>
            </c:ext>
          </c:extLst>
        </c:ser>
        <c:dLbls>
          <c:showLegendKey val="0"/>
          <c:showVal val="1"/>
          <c:showCatName val="0"/>
          <c:showSerName val="0"/>
          <c:showPercent val="0"/>
          <c:showBubbleSize val="0"/>
        </c:dLbls>
        <c:axId val="807920688"/>
        <c:axId val="807921472"/>
      </c:scatterChart>
      <c:valAx>
        <c:axId val="807920688"/>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21472"/>
        <c:crosses val="autoZero"/>
        <c:crossBetween val="midCat"/>
      </c:valAx>
      <c:valAx>
        <c:axId val="807921472"/>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20688"/>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EE-4D5A-9719-95BAC23E1522}"/>
                </c:ext>
                <c:ext xmlns:c15="http://schemas.microsoft.com/office/drawing/2012/chart" uri="{CE6537A1-D6FC-4f65-9D91-7224C49458BB}">
                  <c15:dlblFieldTable>
                    <c15:dlblFTEntry>
                      <c15:txfldGUID>{EE676746-2260-433F-B671-EBE11ECA4FB2}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EE-4D5A-9719-95BAC23E1522}"/>
                </c:ext>
                <c:ext xmlns:c15="http://schemas.microsoft.com/office/drawing/2012/chart" uri="{CE6537A1-D6FC-4f65-9D91-7224C49458BB}">
                  <c15:dlblFieldTable>
                    <c15:dlblFTEntry>
                      <c15:txfldGUID>{9F3CA215-8677-4DFE-8B28-AEA37F4E50EA}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EE-4D5A-9719-95BAC23E1522}"/>
                </c:ext>
                <c:ext xmlns:c15="http://schemas.microsoft.com/office/drawing/2012/chart" uri="{CE6537A1-D6FC-4f65-9D91-7224C49458BB}">
                  <c15:dlblFieldTable>
                    <c15:dlblFTEntry>
                      <c15:txfldGUID>{7D2227E6-D441-4959-B9E7-4590BEA39C48}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EE-4D5A-9719-95BAC23E1522}"/>
                </c:ext>
                <c:ext xmlns:c15="http://schemas.microsoft.com/office/drawing/2012/chart" uri="{CE6537A1-D6FC-4f65-9D91-7224C49458BB}">
                  <c15:dlblFieldTable>
                    <c15:dlblFTEntry>
                      <c15:txfldGUID>{598E0962-94A5-4D78-B360-BDD269AEA918}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EE-4D5A-9719-95BAC23E1522}"/>
                </c:ext>
                <c:ext xmlns:c15="http://schemas.microsoft.com/office/drawing/2012/chart" uri="{CE6537A1-D6FC-4f65-9D91-7224C49458BB}">
                  <c15:dlblFieldTable>
                    <c15:dlblFTEntry>
                      <c15:txfldGUID>{4346EE4D-9F59-45FA-B1B8-DFB578D74818}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EE-4D5A-9719-95BAC23E1522}"/>
                </c:ext>
                <c:ext xmlns:c15="http://schemas.microsoft.com/office/drawing/2012/chart" uri="{CE6537A1-D6FC-4f65-9D91-7224C49458BB}">
                  <c15:dlblFieldTable>
                    <c15:dlblFTEntry>
                      <c15:txfldGUID>{B600A928-B89A-4245-B1C2-A10D99DF1866}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EE-4D5A-9719-95BAC23E1522}"/>
                </c:ext>
                <c:ext xmlns:c15="http://schemas.microsoft.com/office/drawing/2012/chart" uri="{CE6537A1-D6FC-4f65-9D91-7224C49458BB}">
                  <c15:dlblFieldTable>
                    <c15:dlblFTEntry>
                      <c15:txfldGUID>{3DD04F8A-D0C6-4ED3-97D3-D1DBBBE0A85B}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EE-4D5A-9719-95BAC23E1522}"/>
                </c:ext>
                <c:ext xmlns:c15="http://schemas.microsoft.com/office/drawing/2012/chart" uri="{CE6537A1-D6FC-4f65-9D91-7224C49458BB}">
                  <c15:dlblFieldTable>
                    <c15:dlblFTEntry>
                      <c15:txfldGUID>{F97DD451-9669-47B6-B709-BD6E1CE69785}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EE-4D5A-9719-95BAC23E1522}"/>
                </c:ext>
                <c:ext xmlns:c15="http://schemas.microsoft.com/office/drawing/2012/chart" uri="{CE6537A1-D6FC-4f65-9D91-7224C49458BB}">
                  <c15:dlblFieldTable>
                    <c15:dlblFTEntry>
                      <c15:txfldGUID>{1935C608-1B22-45A8-B8A4-21346BC47B70}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c:v>
                </c:pt>
                <c:pt idx="16">
                  <c:v>14.4</c:v>
                </c:pt>
                <c:pt idx="24">
                  <c:v>13.7</c:v>
                </c:pt>
                <c:pt idx="32">
                  <c:v>13.3</c:v>
                </c:pt>
              </c:numCache>
            </c:numRef>
          </c:xVal>
          <c:yVal>
            <c:numRef>
              <c:f>公会計指標分析・財政指標組合せ分析表!$BP$73:$DC$73</c:f>
              <c:numCache>
                <c:formatCode>#,##0.0;"▲ "#,##0.0</c:formatCode>
                <c:ptCount val="40"/>
                <c:pt idx="0">
                  <c:v>190.1</c:v>
                </c:pt>
                <c:pt idx="8">
                  <c:v>168.1</c:v>
                </c:pt>
                <c:pt idx="16">
                  <c:v>173.2</c:v>
                </c:pt>
                <c:pt idx="24">
                  <c:v>164.3</c:v>
                </c:pt>
                <c:pt idx="32">
                  <c:v>155.1</c:v>
                </c:pt>
              </c:numCache>
            </c:numRef>
          </c:yVal>
          <c:smooth val="0"/>
          <c:extLst xmlns:c16r2="http://schemas.microsoft.com/office/drawing/2015/06/chart">
            <c:ext xmlns:c16="http://schemas.microsoft.com/office/drawing/2014/chart" uri="{C3380CC4-5D6E-409C-BE32-E72D297353CC}">
              <c16:uniqueId val="{00000009-15EE-4D5A-9719-95BAC23E15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064078308935053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EE-4D5A-9719-95BAC23E1522}"/>
                </c:ext>
                <c:ext xmlns:c15="http://schemas.microsoft.com/office/drawing/2012/chart" uri="{CE6537A1-D6FC-4f65-9D91-7224C49458BB}">
                  <c15:dlblFieldTable>
                    <c15:dlblFTEntry>
                      <c15:txfldGUID>{0C5CA86C-3CC6-4BF9-BAA5-6195AEF2AA0F}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EE-4D5A-9719-95BAC23E1522}"/>
                </c:ext>
                <c:ext xmlns:c15="http://schemas.microsoft.com/office/drawing/2012/chart" uri="{CE6537A1-D6FC-4f65-9D91-7224C49458BB}">
                  <c15:dlblFieldTable>
                    <c15:dlblFTEntry>
                      <c15:txfldGUID>{F0849AA7-1444-4244-8F26-6712EE46A4DD}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EE-4D5A-9719-95BAC23E1522}"/>
                </c:ext>
                <c:ext xmlns:c15="http://schemas.microsoft.com/office/drawing/2012/chart" uri="{CE6537A1-D6FC-4f65-9D91-7224C49458BB}">
                  <c15:dlblFieldTable>
                    <c15:dlblFTEntry>
                      <c15:txfldGUID>{FF9EC1CE-9C3A-416B-8FE1-264980CF54FE}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EE-4D5A-9719-95BAC23E1522}"/>
                </c:ext>
                <c:ext xmlns:c15="http://schemas.microsoft.com/office/drawing/2012/chart" uri="{CE6537A1-D6FC-4f65-9D91-7224C49458BB}">
                  <c15:dlblFieldTable>
                    <c15:dlblFTEntry>
                      <c15:txfldGUID>{DBDC09B8-83C6-407C-B12D-A02EE32B08DE}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EE-4D5A-9719-95BAC23E1522}"/>
                </c:ext>
                <c:ext xmlns:c15="http://schemas.microsoft.com/office/drawing/2012/chart" uri="{CE6537A1-D6FC-4f65-9D91-7224C49458BB}">
                  <c15:dlblFieldTable>
                    <c15:dlblFTEntry>
                      <c15:txfldGUID>{474682E0-7AA2-4438-85A4-FA1BB8135083}</c15:txfldGUID>
                      <c15:f>#REF!</c15:f>
                      <c15:dlblFieldTableCache>
                        <c:ptCount val="1"/>
                        <c:pt idx="0">
                          <c:v>#REF!</c:v>
                        </c:pt>
                      </c15:dlblFieldTableCache>
                    </c15:dlblFTEntry>
                  </c15:dlblFieldTable>
                  <c15:showDataLabelsRange val="0"/>
                </c:ext>
              </c:extLst>
            </c:dLbl>
            <c:dLbl>
              <c:idx val="8"/>
              <c:layout>
                <c:manualLayout>
                  <c:x val="-3.633190492928627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EE-4D5A-9719-95BAC23E1522}"/>
                </c:ext>
                <c:ext xmlns:c15="http://schemas.microsoft.com/office/drawing/2012/chart" uri="{CE6537A1-D6FC-4f65-9D91-7224C49458BB}">
                  <c15:dlblFieldTable>
                    <c15:dlblFTEntry>
                      <c15:txfldGUID>{57DD0585-1A2B-4AC2-A160-788EE2A4A36B}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EE-4D5A-9719-95BAC23E1522}"/>
                </c:ext>
                <c:ext xmlns:c15="http://schemas.microsoft.com/office/drawing/2012/chart" uri="{CE6537A1-D6FC-4f65-9D91-7224C49458BB}">
                  <c15:dlblFieldTable>
                    <c15:dlblFTEntry>
                      <c15:txfldGUID>{01C71623-6A7A-4B6E-AF09-803799ECD909}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EE-4D5A-9719-95BAC23E1522}"/>
                </c:ext>
                <c:ext xmlns:c15="http://schemas.microsoft.com/office/drawing/2012/chart" uri="{CE6537A1-D6FC-4f65-9D91-7224C49458BB}">
                  <c15:dlblFieldTable>
                    <c15:dlblFTEntry>
                      <c15:txfldGUID>{4A311C03-3907-430F-A8C5-9282E38DA7D2}</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EE-4D5A-9719-95BAC23E1522}"/>
                </c:ext>
                <c:ext xmlns:c15="http://schemas.microsoft.com/office/drawing/2012/chart" uri="{CE6537A1-D6FC-4f65-9D91-7224C49458BB}">
                  <c15:dlblFieldTable>
                    <c15:dlblFTEntry>
                      <c15:txfldGUID>{E191F53E-C68D-409B-9B4D-F4A4EA3088EB}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5EE-4D5A-9719-95BAC23E1522}"/>
            </c:ext>
          </c:extLst>
        </c:ser>
        <c:dLbls>
          <c:showLegendKey val="0"/>
          <c:showVal val="1"/>
          <c:showCatName val="0"/>
          <c:showSerName val="0"/>
          <c:showPercent val="0"/>
          <c:showBubbleSize val="0"/>
        </c:dLbls>
        <c:axId val="807922256"/>
        <c:axId val="807930880"/>
      </c:scatterChart>
      <c:valAx>
        <c:axId val="807922256"/>
        <c:scaling>
          <c:orientation val="minMax"/>
          <c:max val="16.8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30880"/>
        <c:crosses val="autoZero"/>
        <c:crossBetween val="midCat"/>
      </c:valAx>
      <c:valAx>
        <c:axId val="80793088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2225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微減で推移しているが、公営企業会計の元利償還金について、微増で推移し、償還のピークは数年先であるとの推測をしている。繰出金の増加につながり財政運営を圧迫している状況である。引き続き新規借入の抑制を図り、比率の低減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分子の将来負担額は減少しているが、依然として高い水準にある。基金残高の確保を図るとともに、計画的な事業実施により将来負担額を減少させ、比率の低減を図る。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積立額が取崩額を上回り、前年度を超える残高を確保することができた。特定目的基金は、今後の庁舎建設の財源確保として公共施設建設基金へ積立てを引き続き実施したことにより、基金残高の増額につな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新庁舎建設、公共施設の老朽化対策、社会保障関係経費などが挙げられるほか、災害復旧費などの非常時に要する経費の備えとして、計画的に積立を行い、基金残高を保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ふるさと振興事業に必要な経費にの財源、（公共施設建設基金）公共施設等の建設に必要な経費の財源、（まちづくり基金）地域住民主体のまちづくり事業に必要な経費の財源、（地球温暖化対策推進基金）地域住民主体の地球温暖化対策に必要な経費の財源、（ボートパーク管理基金）ひらおボートパークの管理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公共施設建設基金においては、今後の新庁舎建設事業費の財源を確保するため、引き続き積立を行った。ボートパーク管理基金は、ひらおボートパークの管理に要する財源として平成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公共施設建設基金は、新庁舎建設事業費とあわせて、庁舎以外における公共施設の老朽化対策の財源確保として計画的、年次的に積立を行う予定である。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主に地方消費税交付金等の増額等により、積立金が取崩額を上回り、前年度を超える残高を確保することができた。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今後の財政需要への備えとして、新庁舎建設、社会保障関係経費などのほか、災害復旧費などの非常時に要する経費の備えとして、計画的に積立を行い、基金残高を保持する。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利子分のみを積立している状況であり、大きな変動は生じていない。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公債費は今後微減で推移すると推測しており、新庁舎建設、公共施設の老朽化対策として公共施設建設基金などへの積立を優先的に措置している状況である。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高度経済成長期などを中心に集中的に建設された公共施設等が更新時期を迎えていることから、類似団体平均値より高い水準にある。増加の要因としては、減価償却累計額の増加、有形固定資産の減少によるものである。公共施設等総合管理計画に基づいて策定する個別施設計画を踏まえ、適切な維持管理及び計画的な更新事業を進めていき、老朽化対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79" name="楕円 78"/>
        <xdr:cNvSpPr/>
      </xdr:nvSpPr>
      <xdr:spPr>
        <a:xfrm>
          <a:off x="4711700" y="5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0" name="有形固定資産減価償却率該当値テキスト"/>
        <xdr:cNvSpPr txBox="1"/>
      </xdr:nvSpPr>
      <xdr:spPr>
        <a:xfrm>
          <a:off x="4813300" y="496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1" name="楕円 80"/>
        <xdr:cNvSpPr/>
      </xdr:nvSpPr>
      <xdr:spPr>
        <a:xfrm>
          <a:off x="4000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77893</xdr:rowOff>
    </xdr:to>
    <xdr:cxnSp macro="">
      <xdr:nvCxnSpPr>
        <xdr:cNvPr id="82" name="直線コネクタ 81"/>
        <xdr:cNvCxnSpPr/>
      </xdr:nvCxnSpPr>
      <xdr:spPr>
        <a:xfrm flipV="1">
          <a:off x="4051300" y="516741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30</xdr:row>
      <xdr:rowOff>77893</xdr:rowOff>
    </xdr:to>
    <xdr:cxnSp macro="">
      <xdr:nvCxnSpPr>
        <xdr:cNvPr id="84" name="直線コネクタ 83"/>
        <xdr:cNvCxnSpPr/>
      </xdr:nvCxnSpPr>
      <xdr:spPr>
        <a:xfrm>
          <a:off x="3289300" y="5077460"/>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85" name="楕円 84"/>
        <xdr:cNvSpPr/>
      </xdr:nvSpPr>
      <xdr:spPr>
        <a:xfrm>
          <a:off x="2476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155787</xdr:rowOff>
    </xdr:to>
    <xdr:cxnSp macro="">
      <xdr:nvCxnSpPr>
        <xdr:cNvPr id="86" name="直線コネクタ 85"/>
        <xdr:cNvCxnSpPr/>
      </xdr:nvCxnSpPr>
      <xdr:spPr>
        <a:xfrm flipV="1">
          <a:off x="2527300" y="507746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xdr:cNvSpPr txBox="1"/>
      </xdr:nvSpPr>
      <xdr:spPr>
        <a:xfrm>
          <a:off x="2324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0" name="n_1mainValue有形固定資産減価償却率"/>
        <xdr:cNvSpPr txBox="1"/>
      </xdr:nvSpPr>
      <xdr:spPr>
        <a:xfrm>
          <a:off x="38360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1" name="n_2mainValue有形固定資産減価償却率"/>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92" name="n_3mainValue有形固定資産減価償却率"/>
        <xdr:cNvSpPr txBox="1"/>
      </xdr:nvSpPr>
      <xdr:spPr>
        <a:xfrm>
          <a:off x="2324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債務償還比率は、前年度と比較して、充当可能基金の増加、</a:t>
          </a:r>
          <a:r>
            <a:rPr kumimoji="1" lang="ja-JP" altLang="en-US" sz="1100">
              <a:solidFill>
                <a:schemeClr val="dk1"/>
              </a:solidFill>
              <a:effectLst/>
              <a:latin typeface="+mn-lt"/>
              <a:ea typeface="+mn-ea"/>
              <a:cs typeface="+mn-cs"/>
            </a:rPr>
            <a:t>新規借入の抑制による</a:t>
          </a:r>
          <a:r>
            <a:rPr kumimoji="1" lang="ja-JP" altLang="ja-JP" sz="1100">
              <a:solidFill>
                <a:schemeClr val="dk1"/>
              </a:solidFill>
              <a:effectLst/>
              <a:latin typeface="+mn-lt"/>
              <a:ea typeface="+mn-ea"/>
              <a:cs typeface="+mn-cs"/>
            </a:rPr>
            <a:t>地方債現在高の減少により減少</a:t>
          </a:r>
          <a:r>
            <a:rPr kumimoji="1" lang="ja-JP" altLang="en-US" sz="1100">
              <a:solidFill>
                <a:schemeClr val="dk1"/>
              </a:solidFill>
              <a:effectLst/>
              <a:latin typeface="+mn-lt"/>
              <a:ea typeface="+mn-ea"/>
              <a:cs typeface="+mn-cs"/>
            </a:rPr>
            <a:t>しているが、類似団体平均値より依然として高い水準にある。引き続き、地方債の新規借入の抑制などに取組むとともに、基金残高を含めた一般財源の確保を図り、比率の減少に努める。</a:t>
          </a:r>
          <a:endParaRPr kumimoji="1" lang="en-US" altLang="ja-JP" sz="110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8241</xdr:rowOff>
    </xdr:from>
    <xdr:to>
      <xdr:col>76</xdr:col>
      <xdr:colOff>73025</xdr:colOff>
      <xdr:row>28</xdr:row>
      <xdr:rowOff>109841</xdr:rowOff>
    </xdr:to>
    <xdr:sp macro="" textlink="">
      <xdr:nvSpPr>
        <xdr:cNvPr id="134" name="楕円 133"/>
        <xdr:cNvSpPr/>
      </xdr:nvSpPr>
      <xdr:spPr>
        <a:xfrm>
          <a:off x="14744700" y="48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94618</xdr:rowOff>
    </xdr:from>
    <xdr:ext cx="469744" cy="259045"/>
    <xdr:sp macro="" textlink="">
      <xdr:nvSpPr>
        <xdr:cNvPr id="135" name="債務償還比率該当値テキスト"/>
        <xdr:cNvSpPr txBox="1"/>
      </xdr:nvSpPr>
      <xdr:spPr>
        <a:xfrm>
          <a:off x="14846300" y="47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125476</xdr:rowOff>
    </xdr:from>
    <xdr:to>
      <xdr:col>72</xdr:col>
      <xdr:colOff>123825</xdr:colOff>
      <xdr:row>28</xdr:row>
      <xdr:rowOff>55626</xdr:rowOff>
    </xdr:to>
    <xdr:sp macro="" textlink="">
      <xdr:nvSpPr>
        <xdr:cNvPr id="136" name="楕円 135"/>
        <xdr:cNvSpPr/>
      </xdr:nvSpPr>
      <xdr:spPr>
        <a:xfrm>
          <a:off x="14033500" y="47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4826</xdr:rowOff>
    </xdr:from>
    <xdr:to>
      <xdr:col>76</xdr:col>
      <xdr:colOff>22225</xdr:colOff>
      <xdr:row>28</xdr:row>
      <xdr:rowOff>59041</xdr:rowOff>
    </xdr:to>
    <xdr:cxnSp macro="">
      <xdr:nvCxnSpPr>
        <xdr:cNvPr id="137" name="直線コネクタ 136"/>
        <xdr:cNvCxnSpPr/>
      </xdr:nvCxnSpPr>
      <xdr:spPr>
        <a:xfrm>
          <a:off x="14084300" y="4805426"/>
          <a:ext cx="7112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72153</xdr:rowOff>
    </xdr:from>
    <xdr:ext cx="469744" cy="259045"/>
    <xdr:sp macro="" textlink="">
      <xdr:nvSpPr>
        <xdr:cNvPr id="139" name="n_1mainValue債務償還比率"/>
        <xdr:cNvSpPr txBox="1"/>
      </xdr:nvSpPr>
      <xdr:spPr>
        <a:xfrm>
          <a:off x="13836727" y="452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1" name="楕円 70"/>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2" name="【道路】&#10;有形固定資産減価償却率該当値テキスト"/>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34925</xdr:rowOff>
    </xdr:from>
    <xdr:to>
      <xdr:col>20</xdr:col>
      <xdr:colOff>38100</xdr:colOff>
      <xdr:row>39</xdr:row>
      <xdr:rowOff>136525</xdr:rowOff>
    </xdr:to>
    <xdr:sp macro="" textlink="">
      <xdr:nvSpPr>
        <xdr:cNvPr id="73" name="楕円 72"/>
        <xdr:cNvSpPr/>
      </xdr:nvSpPr>
      <xdr:spPr>
        <a:xfrm>
          <a:off x="3746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85725</xdr:rowOff>
    </xdr:to>
    <xdr:cxnSp macro="">
      <xdr:nvCxnSpPr>
        <xdr:cNvPr id="74" name="直線コネクタ 73"/>
        <xdr:cNvCxnSpPr/>
      </xdr:nvCxnSpPr>
      <xdr:spPr>
        <a:xfrm flipV="1">
          <a:off x="3797300" y="673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5" name="楕円 74"/>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39</xdr:row>
      <xdr:rowOff>85725</xdr:rowOff>
    </xdr:to>
    <xdr:cxnSp macro="">
      <xdr:nvCxnSpPr>
        <xdr:cNvPr id="76" name="直線コネクタ 75"/>
        <xdr:cNvCxnSpPr/>
      </xdr:nvCxnSpPr>
      <xdr:spPr>
        <a:xfrm>
          <a:off x="2908300" y="643699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7" name="楕円 76"/>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123825</xdr:rowOff>
    </xdr:to>
    <xdr:cxnSp macro="">
      <xdr:nvCxnSpPr>
        <xdr:cNvPr id="78" name="直線コネクタ 77"/>
        <xdr:cNvCxnSpPr/>
      </xdr:nvCxnSpPr>
      <xdr:spPr>
        <a:xfrm flipV="1">
          <a:off x="2019300" y="643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127652</xdr:rowOff>
    </xdr:from>
    <xdr:ext cx="405111" cy="259045"/>
    <xdr:sp macro="" textlink="">
      <xdr:nvSpPr>
        <xdr:cNvPr id="82" name="n_1mainValue【道路】&#10;有形固定資産減価償却率"/>
        <xdr:cNvSpPr txBox="1"/>
      </xdr:nvSpPr>
      <xdr:spPr>
        <a:xfrm>
          <a:off x="3582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3"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19702</xdr:rowOff>
    </xdr:from>
    <xdr:ext cx="405111" cy="259045"/>
    <xdr:sp macro="" textlink="">
      <xdr:nvSpPr>
        <xdr:cNvPr id="84" name="n_3mainValue【道路】&#10;有形固定資産減価償却率"/>
        <xdr:cNvSpPr txBox="1"/>
      </xdr:nvSpPr>
      <xdr:spPr>
        <a:xfrm>
          <a:off x="1816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128407</xdr:rowOff>
    </xdr:from>
    <xdr:to>
      <xdr:col>55</xdr:col>
      <xdr:colOff>50800</xdr:colOff>
      <xdr:row>40</xdr:row>
      <xdr:rowOff>58557</xdr:rowOff>
    </xdr:to>
    <xdr:sp macro="" textlink="">
      <xdr:nvSpPr>
        <xdr:cNvPr id="121" name="楕円 120"/>
        <xdr:cNvSpPr/>
      </xdr:nvSpPr>
      <xdr:spPr>
        <a:xfrm>
          <a:off x="10426700" y="68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106834</xdr:rowOff>
    </xdr:from>
    <xdr:ext cx="534377" cy="259045"/>
    <xdr:sp macro="" textlink="">
      <xdr:nvSpPr>
        <xdr:cNvPr id="122" name="【道路】&#10;一人当たり延長該当値テキスト"/>
        <xdr:cNvSpPr txBox="1"/>
      </xdr:nvSpPr>
      <xdr:spPr>
        <a:xfrm>
          <a:off x="10515600" y="6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134191</xdr:rowOff>
    </xdr:from>
    <xdr:to>
      <xdr:col>50</xdr:col>
      <xdr:colOff>165100</xdr:colOff>
      <xdr:row>40</xdr:row>
      <xdr:rowOff>64341</xdr:rowOff>
    </xdr:to>
    <xdr:sp macro="" textlink="">
      <xdr:nvSpPr>
        <xdr:cNvPr id="123" name="楕円 122"/>
        <xdr:cNvSpPr/>
      </xdr:nvSpPr>
      <xdr:spPr>
        <a:xfrm>
          <a:off x="9588500" y="68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7757</xdr:rowOff>
    </xdr:from>
    <xdr:to>
      <xdr:col>55</xdr:col>
      <xdr:colOff>0</xdr:colOff>
      <xdr:row>40</xdr:row>
      <xdr:rowOff>13541</xdr:rowOff>
    </xdr:to>
    <xdr:cxnSp macro="">
      <xdr:nvCxnSpPr>
        <xdr:cNvPr id="124" name="直線コネクタ 123"/>
        <xdr:cNvCxnSpPr/>
      </xdr:nvCxnSpPr>
      <xdr:spPr>
        <a:xfrm flipV="1">
          <a:off x="9639300" y="6865757"/>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144546</xdr:rowOff>
    </xdr:from>
    <xdr:to>
      <xdr:col>46</xdr:col>
      <xdr:colOff>38100</xdr:colOff>
      <xdr:row>40</xdr:row>
      <xdr:rowOff>74696</xdr:rowOff>
    </xdr:to>
    <xdr:sp macro="" textlink="">
      <xdr:nvSpPr>
        <xdr:cNvPr id="125" name="楕円 124"/>
        <xdr:cNvSpPr/>
      </xdr:nvSpPr>
      <xdr:spPr>
        <a:xfrm>
          <a:off x="8699500" y="68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13541</xdr:rowOff>
    </xdr:from>
    <xdr:to>
      <xdr:col>50</xdr:col>
      <xdr:colOff>114300</xdr:colOff>
      <xdr:row>40</xdr:row>
      <xdr:rowOff>23896</xdr:rowOff>
    </xdr:to>
    <xdr:cxnSp macro="">
      <xdr:nvCxnSpPr>
        <xdr:cNvPr id="126" name="直線コネクタ 125"/>
        <xdr:cNvCxnSpPr/>
      </xdr:nvCxnSpPr>
      <xdr:spPr>
        <a:xfrm flipV="1">
          <a:off x="8750300" y="6871541"/>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148204</xdr:rowOff>
    </xdr:from>
    <xdr:to>
      <xdr:col>41</xdr:col>
      <xdr:colOff>101600</xdr:colOff>
      <xdr:row>40</xdr:row>
      <xdr:rowOff>78354</xdr:rowOff>
    </xdr:to>
    <xdr:sp macro="" textlink="">
      <xdr:nvSpPr>
        <xdr:cNvPr id="127" name="楕円 126"/>
        <xdr:cNvSpPr/>
      </xdr:nvSpPr>
      <xdr:spPr>
        <a:xfrm>
          <a:off x="7810500" y="68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23896</xdr:rowOff>
    </xdr:from>
    <xdr:to>
      <xdr:col>45</xdr:col>
      <xdr:colOff>177800</xdr:colOff>
      <xdr:row>40</xdr:row>
      <xdr:rowOff>27554</xdr:rowOff>
    </xdr:to>
    <xdr:cxnSp macro="">
      <xdr:nvCxnSpPr>
        <xdr:cNvPr id="128" name="直線コネクタ 127"/>
        <xdr:cNvCxnSpPr/>
      </xdr:nvCxnSpPr>
      <xdr:spPr>
        <a:xfrm flipV="1">
          <a:off x="7861300" y="688189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55468</xdr:rowOff>
    </xdr:from>
    <xdr:ext cx="534377" cy="259045"/>
    <xdr:sp macro="" textlink="">
      <xdr:nvSpPr>
        <xdr:cNvPr id="132" name="n_1mainValue【道路】&#10;一人当たり延長"/>
        <xdr:cNvSpPr txBox="1"/>
      </xdr:nvSpPr>
      <xdr:spPr>
        <a:xfrm>
          <a:off x="9359411" y="69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65823</xdr:rowOff>
    </xdr:from>
    <xdr:ext cx="534377" cy="259045"/>
    <xdr:sp macro="" textlink="">
      <xdr:nvSpPr>
        <xdr:cNvPr id="133" name="n_2mainValue【道路】&#10;一人当たり延長"/>
        <xdr:cNvSpPr txBox="1"/>
      </xdr:nvSpPr>
      <xdr:spPr>
        <a:xfrm>
          <a:off x="8483111" y="69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69481</xdr:rowOff>
    </xdr:from>
    <xdr:ext cx="534377" cy="259045"/>
    <xdr:sp macro="" textlink="">
      <xdr:nvSpPr>
        <xdr:cNvPr id="134" name="n_3mainValue【道路】&#10;一人当たり延長"/>
        <xdr:cNvSpPr txBox="1"/>
      </xdr:nvSpPr>
      <xdr:spPr>
        <a:xfrm>
          <a:off x="7594111" y="69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74" name="楕円 173"/>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75" name="【橋りょう・トンネ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6" name="楕円 175"/>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125730</xdr:rowOff>
    </xdr:to>
    <xdr:cxnSp macro="">
      <xdr:nvCxnSpPr>
        <xdr:cNvPr id="177" name="直線コネクタ 176"/>
        <xdr:cNvCxnSpPr/>
      </xdr:nvCxnSpPr>
      <xdr:spPr>
        <a:xfrm flipV="1">
          <a:off x="3797300" y="1038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78" name="楕円 177"/>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125730</xdr:rowOff>
    </xdr:to>
    <xdr:cxnSp macro="">
      <xdr:nvCxnSpPr>
        <xdr:cNvPr id="179" name="直線コネクタ 178"/>
        <xdr:cNvCxnSpPr/>
      </xdr:nvCxnSpPr>
      <xdr:spPr>
        <a:xfrm>
          <a:off x="2908300" y="102755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0" name="楕円 179"/>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15240</xdr:rowOff>
    </xdr:to>
    <xdr:cxnSp macro="">
      <xdr:nvCxnSpPr>
        <xdr:cNvPr id="181" name="直線コネクタ 180"/>
        <xdr:cNvCxnSpPr/>
      </xdr:nvCxnSpPr>
      <xdr:spPr>
        <a:xfrm flipV="1">
          <a:off x="2019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85"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86"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187" name="n_3mainValue【橋りょう・トンネル】&#10;有形固定資産減価償却率"/>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22385</xdr:rowOff>
    </xdr:from>
    <xdr:to>
      <xdr:col>55</xdr:col>
      <xdr:colOff>50800</xdr:colOff>
      <xdr:row>63</xdr:row>
      <xdr:rowOff>123985</xdr:rowOff>
    </xdr:to>
    <xdr:sp macro="" textlink="">
      <xdr:nvSpPr>
        <xdr:cNvPr id="226" name="楕円 225"/>
        <xdr:cNvSpPr/>
      </xdr:nvSpPr>
      <xdr:spPr>
        <a:xfrm>
          <a:off x="104267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812</xdr:rowOff>
    </xdr:from>
    <xdr:ext cx="599010" cy="259045"/>
    <xdr:sp macro="" textlink="">
      <xdr:nvSpPr>
        <xdr:cNvPr id="227" name="【橋りょう・トンネル】&#10;一人当たり有形固定資産（償却資産）額該当値テキスト"/>
        <xdr:cNvSpPr txBox="1"/>
      </xdr:nvSpPr>
      <xdr:spPr>
        <a:xfrm>
          <a:off x="10515600" y="108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25786</xdr:rowOff>
    </xdr:from>
    <xdr:to>
      <xdr:col>50</xdr:col>
      <xdr:colOff>165100</xdr:colOff>
      <xdr:row>63</xdr:row>
      <xdr:rowOff>127386</xdr:rowOff>
    </xdr:to>
    <xdr:sp macro="" textlink="">
      <xdr:nvSpPr>
        <xdr:cNvPr id="228" name="楕円 227"/>
        <xdr:cNvSpPr/>
      </xdr:nvSpPr>
      <xdr:spPr>
        <a:xfrm>
          <a:off x="9588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73185</xdr:rowOff>
    </xdr:from>
    <xdr:to>
      <xdr:col>55</xdr:col>
      <xdr:colOff>0</xdr:colOff>
      <xdr:row>63</xdr:row>
      <xdr:rowOff>76586</xdr:rowOff>
    </xdr:to>
    <xdr:cxnSp macro="">
      <xdr:nvCxnSpPr>
        <xdr:cNvPr id="229" name="直線コネクタ 228"/>
        <xdr:cNvCxnSpPr/>
      </xdr:nvCxnSpPr>
      <xdr:spPr>
        <a:xfrm flipV="1">
          <a:off x="9639300" y="10874535"/>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52017</xdr:rowOff>
    </xdr:from>
    <xdr:to>
      <xdr:col>46</xdr:col>
      <xdr:colOff>38100</xdr:colOff>
      <xdr:row>63</xdr:row>
      <xdr:rowOff>153617</xdr:rowOff>
    </xdr:to>
    <xdr:sp macro="" textlink="">
      <xdr:nvSpPr>
        <xdr:cNvPr id="230" name="楕円 229"/>
        <xdr:cNvSpPr/>
      </xdr:nvSpPr>
      <xdr:spPr>
        <a:xfrm>
          <a:off x="8699500" y="108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76586</xdr:rowOff>
    </xdr:from>
    <xdr:to>
      <xdr:col>50</xdr:col>
      <xdr:colOff>114300</xdr:colOff>
      <xdr:row>63</xdr:row>
      <xdr:rowOff>102817</xdr:rowOff>
    </xdr:to>
    <xdr:cxnSp macro="">
      <xdr:nvCxnSpPr>
        <xdr:cNvPr id="231" name="直線コネクタ 230"/>
        <xdr:cNvCxnSpPr/>
      </xdr:nvCxnSpPr>
      <xdr:spPr>
        <a:xfrm flipV="1">
          <a:off x="8750300" y="1087793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53786</xdr:rowOff>
    </xdr:from>
    <xdr:to>
      <xdr:col>41</xdr:col>
      <xdr:colOff>101600</xdr:colOff>
      <xdr:row>63</xdr:row>
      <xdr:rowOff>155386</xdr:rowOff>
    </xdr:to>
    <xdr:sp macro="" textlink="">
      <xdr:nvSpPr>
        <xdr:cNvPr id="232" name="楕円 231"/>
        <xdr:cNvSpPr/>
      </xdr:nvSpPr>
      <xdr:spPr>
        <a:xfrm>
          <a:off x="7810500" y="10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102817</xdr:rowOff>
    </xdr:from>
    <xdr:to>
      <xdr:col>45</xdr:col>
      <xdr:colOff>177800</xdr:colOff>
      <xdr:row>63</xdr:row>
      <xdr:rowOff>104586</xdr:rowOff>
    </xdr:to>
    <xdr:cxnSp macro="">
      <xdr:nvCxnSpPr>
        <xdr:cNvPr id="233" name="直線コネクタ 232"/>
        <xdr:cNvCxnSpPr/>
      </xdr:nvCxnSpPr>
      <xdr:spPr>
        <a:xfrm flipV="1">
          <a:off x="7861300" y="10904167"/>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118513</xdr:rowOff>
    </xdr:from>
    <xdr:ext cx="599010" cy="259045"/>
    <xdr:sp macro="" textlink="">
      <xdr:nvSpPr>
        <xdr:cNvPr id="237" name="n_1mainValue【橋りょう・トンネル】&#10;一人当たり有形固定資産（償却資産）額"/>
        <xdr:cNvSpPr txBox="1"/>
      </xdr:nvSpPr>
      <xdr:spPr>
        <a:xfrm>
          <a:off x="93270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144744</xdr:rowOff>
    </xdr:from>
    <xdr:ext cx="599010" cy="259045"/>
    <xdr:sp macro="" textlink="">
      <xdr:nvSpPr>
        <xdr:cNvPr id="238" name="n_2mainValue【橋りょう・トンネル】&#10;一人当たり有形固定資産（償却資産）額"/>
        <xdr:cNvSpPr txBox="1"/>
      </xdr:nvSpPr>
      <xdr:spPr>
        <a:xfrm>
          <a:off x="8450795" y="1094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146513</xdr:rowOff>
    </xdr:from>
    <xdr:ext cx="599010" cy="259045"/>
    <xdr:sp macro="" textlink="">
      <xdr:nvSpPr>
        <xdr:cNvPr id="239" name="n_3mainValue【橋りょう・トンネル】&#10;一人当たり有形固定資産（償却資産）額"/>
        <xdr:cNvSpPr txBox="1"/>
      </xdr:nvSpPr>
      <xdr:spPr>
        <a:xfrm>
          <a:off x="7561795" y="10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79" name="楕円 278"/>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80" name="【公営住宅】&#10;有形固定資産減価償却率該当値テキスト"/>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81" name="楕円 280"/>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148589</xdr:rowOff>
    </xdr:to>
    <xdr:cxnSp macro="">
      <xdr:nvCxnSpPr>
        <xdr:cNvPr id="282" name="直線コネクタ 281"/>
        <xdr:cNvCxnSpPr/>
      </xdr:nvCxnSpPr>
      <xdr:spPr>
        <a:xfrm flipV="1">
          <a:off x="3797300" y="13830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3" name="楕円 282"/>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5714</xdr:rowOff>
    </xdr:to>
    <xdr:cxnSp macro="">
      <xdr:nvCxnSpPr>
        <xdr:cNvPr id="284" name="直線コネクタ 283"/>
        <xdr:cNvCxnSpPr/>
      </xdr:nvCxnSpPr>
      <xdr:spPr>
        <a:xfrm flipV="1">
          <a:off x="2908300" y="13864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楕円 284"/>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60961</xdr:rowOff>
    </xdr:to>
    <xdr:cxnSp macro="">
      <xdr:nvCxnSpPr>
        <xdr:cNvPr id="286" name="直線コネクタ 285"/>
        <xdr:cNvCxnSpPr/>
      </xdr:nvCxnSpPr>
      <xdr:spPr>
        <a:xfrm flipV="1">
          <a:off x="2019300" y="138931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90" name="n_1mainValue【公営住宅】&#10;有形固定資産減価償却率"/>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1"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92" name="n_3mainValue【公営住宅】&#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xdr:rowOff>
    </xdr:from>
    <xdr:to>
      <xdr:col>55</xdr:col>
      <xdr:colOff>50800</xdr:colOff>
      <xdr:row>84</xdr:row>
      <xdr:rowOff>114046</xdr:rowOff>
    </xdr:to>
    <xdr:sp macro="" textlink="">
      <xdr:nvSpPr>
        <xdr:cNvPr id="331" name="楕円 330"/>
        <xdr:cNvSpPr/>
      </xdr:nvSpPr>
      <xdr:spPr>
        <a:xfrm>
          <a:off x="10426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162323</xdr:rowOff>
    </xdr:from>
    <xdr:ext cx="469744" cy="259045"/>
    <xdr:sp macro="" textlink="">
      <xdr:nvSpPr>
        <xdr:cNvPr id="332" name="【公営住宅】&#10;一人当たり面積該当値テキスト"/>
        <xdr:cNvSpPr txBox="1"/>
      </xdr:nvSpPr>
      <xdr:spPr>
        <a:xfrm>
          <a:off x="10515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18162</xdr:rowOff>
    </xdr:from>
    <xdr:to>
      <xdr:col>50</xdr:col>
      <xdr:colOff>165100</xdr:colOff>
      <xdr:row>84</xdr:row>
      <xdr:rowOff>119762</xdr:rowOff>
    </xdr:to>
    <xdr:sp macro="" textlink="">
      <xdr:nvSpPr>
        <xdr:cNvPr id="333" name="楕円 332"/>
        <xdr:cNvSpPr/>
      </xdr:nvSpPr>
      <xdr:spPr>
        <a:xfrm>
          <a:off x="9588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68962</xdr:rowOff>
    </xdr:to>
    <xdr:cxnSp macro="">
      <xdr:nvCxnSpPr>
        <xdr:cNvPr id="334" name="直線コネクタ 333"/>
        <xdr:cNvCxnSpPr/>
      </xdr:nvCxnSpPr>
      <xdr:spPr>
        <a:xfrm flipV="1">
          <a:off x="9639300" y="14465046"/>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xdr:rowOff>
    </xdr:from>
    <xdr:to>
      <xdr:col>46</xdr:col>
      <xdr:colOff>38100</xdr:colOff>
      <xdr:row>84</xdr:row>
      <xdr:rowOff>115951</xdr:rowOff>
    </xdr:to>
    <xdr:sp macro="" textlink="">
      <xdr:nvSpPr>
        <xdr:cNvPr id="335" name="楕円 334"/>
        <xdr:cNvSpPr/>
      </xdr:nvSpPr>
      <xdr:spPr>
        <a:xfrm>
          <a:off x="8699500" y="14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65151</xdr:rowOff>
    </xdr:from>
    <xdr:to>
      <xdr:col>50</xdr:col>
      <xdr:colOff>114300</xdr:colOff>
      <xdr:row>84</xdr:row>
      <xdr:rowOff>68962</xdr:rowOff>
    </xdr:to>
    <xdr:cxnSp macro="">
      <xdr:nvCxnSpPr>
        <xdr:cNvPr id="336" name="直線コネクタ 335"/>
        <xdr:cNvCxnSpPr/>
      </xdr:nvCxnSpPr>
      <xdr:spPr>
        <a:xfrm>
          <a:off x="8750300" y="144669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337" name="楕円 336"/>
        <xdr:cNvSpPr/>
      </xdr:nvSpPr>
      <xdr:spPr>
        <a:xfrm>
          <a:off x="781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65151</xdr:rowOff>
    </xdr:from>
    <xdr:to>
      <xdr:col>45</xdr:col>
      <xdr:colOff>177800</xdr:colOff>
      <xdr:row>84</xdr:row>
      <xdr:rowOff>80011</xdr:rowOff>
    </xdr:to>
    <xdr:cxnSp macro="">
      <xdr:nvCxnSpPr>
        <xdr:cNvPr id="338" name="直線コネクタ 337"/>
        <xdr:cNvCxnSpPr/>
      </xdr:nvCxnSpPr>
      <xdr:spPr>
        <a:xfrm flipV="1">
          <a:off x="7861300" y="1446695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110889</xdr:rowOff>
    </xdr:from>
    <xdr:ext cx="469744" cy="259045"/>
    <xdr:sp macro="" textlink="">
      <xdr:nvSpPr>
        <xdr:cNvPr id="342" name="n_1mainValue【公営住宅】&#10;一人当たり面積"/>
        <xdr:cNvSpPr txBox="1"/>
      </xdr:nvSpPr>
      <xdr:spPr>
        <a:xfrm>
          <a:off x="9391727"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107078</xdr:rowOff>
    </xdr:from>
    <xdr:ext cx="469744" cy="259045"/>
    <xdr:sp macro="" textlink="">
      <xdr:nvSpPr>
        <xdr:cNvPr id="343" name="n_2mainValue【公営住宅】&#10;一人当たり面積"/>
        <xdr:cNvSpPr txBox="1"/>
      </xdr:nvSpPr>
      <xdr:spPr>
        <a:xfrm>
          <a:off x="8515427" y="145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121938</xdr:rowOff>
    </xdr:from>
    <xdr:ext cx="469744" cy="259045"/>
    <xdr:sp macro="" textlink="">
      <xdr:nvSpPr>
        <xdr:cNvPr id="344" name="n_3mainValue【公営住宅】&#10;一人当たり面積"/>
        <xdr:cNvSpPr txBox="1"/>
      </xdr:nvSpPr>
      <xdr:spPr>
        <a:xfrm>
          <a:off x="7626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74" name="【港湾・漁港】&#10;有形固定資産減価償却率平均値テキスト"/>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78" name="フローチャート: 判断 377"/>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384" name="楕円 383"/>
        <xdr:cNvSpPr/>
      </xdr:nvSpPr>
      <xdr:spPr>
        <a:xfrm>
          <a:off x="4584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385" name="【港湾・漁港】&#10;有形固定資産減価償却率該当値テキスト"/>
        <xdr:cNvSpPr txBox="1"/>
      </xdr:nvSpPr>
      <xdr:spPr>
        <a:xfrm>
          <a:off x="4673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386" name="楕円 385"/>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140970</xdr:rowOff>
    </xdr:to>
    <xdr:cxnSp macro="">
      <xdr:nvCxnSpPr>
        <xdr:cNvPr id="387" name="直線コネクタ 386"/>
        <xdr:cNvCxnSpPr/>
      </xdr:nvCxnSpPr>
      <xdr:spPr>
        <a:xfrm flipV="1">
          <a:off x="3797300" y="17948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388" name="楕円 387"/>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140970</xdr:rowOff>
    </xdr:from>
    <xdr:to>
      <xdr:col>19</xdr:col>
      <xdr:colOff>177800</xdr:colOff>
      <xdr:row>105</xdr:row>
      <xdr:rowOff>9525</xdr:rowOff>
    </xdr:to>
    <xdr:cxnSp macro="">
      <xdr:nvCxnSpPr>
        <xdr:cNvPr id="389" name="直線コネクタ 388"/>
        <xdr:cNvCxnSpPr/>
      </xdr:nvCxnSpPr>
      <xdr:spPr>
        <a:xfrm flipV="1">
          <a:off x="2908300" y="1797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390" name="楕円 389"/>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142875</xdr:rowOff>
    </xdr:from>
    <xdr:to>
      <xdr:col>15</xdr:col>
      <xdr:colOff>50800</xdr:colOff>
      <xdr:row>105</xdr:row>
      <xdr:rowOff>9525</xdr:rowOff>
    </xdr:to>
    <xdr:cxnSp macro="">
      <xdr:nvCxnSpPr>
        <xdr:cNvPr id="391" name="直線コネクタ 390"/>
        <xdr:cNvCxnSpPr/>
      </xdr:nvCxnSpPr>
      <xdr:spPr>
        <a:xfrm>
          <a:off x="2019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92" name="n_1aveValue【港湾・漁港】&#10;有形固定資産減価償却率"/>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17163</xdr:rowOff>
    </xdr:from>
    <xdr:ext cx="405111" cy="259045"/>
    <xdr:sp macro="" textlink="">
      <xdr:nvSpPr>
        <xdr:cNvPr id="394" name="n_3aveValue【港湾・漁港】&#10;有形固定資産減価償却率"/>
        <xdr:cNvSpPr txBox="1"/>
      </xdr:nvSpPr>
      <xdr:spPr>
        <a:xfrm>
          <a:off x="1816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36847</xdr:rowOff>
    </xdr:from>
    <xdr:ext cx="405111" cy="259045"/>
    <xdr:sp macro="" textlink="">
      <xdr:nvSpPr>
        <xdr:cNvPr id="395" name="n_1mainValue【港湾・漁港】&#10;有形固定資産減価償却率"/>
        <xdr:cNvSpPr txBox="1"/>
      </xdr:nvSpPr>
      <xdr:spPr>
        <a:xfrm>
          <a:off x="3582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76852</xdr:rowOff>
    </xdr:from>
    <xdr:ext cx="405111" cy="259045"/>
    <xdr:sp macro="" textlink="">
      <xdr:nvSpPr>
        <xdr:cNvPr id="396" name="n_2mainValue【港湾・漁港】&#10;有形固定資産減価償却率"/>
        <xdr:cNvSpPr txBox="1"/>
      </xdr:nvSpPr>
      <xdr:spPr>
        <a:xfrm>
          <a:off x="2705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38752</xdr:rowOff>
    </xdr:from>
    <xdr:ext cx="405111" cy="259045"/>
    <xdr:sp macro="" textlink="">
      <xdr:nvSpPr>
        <xdr:cNvPr id="397" name="n_3mainValue【港湾・漁港】&#10;有形固定資産減価償却率"/>
        <xdr:cNvSpPr txBox="1"/>
      </xdr:nvSpPr>
      <xdr:spPr>
        <a:xfrm>
          <a:off x="1816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26" name="フローチャート: 判断 425"/>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79336</xdr:rowOff>
    </xdr:from>
    <xdr:to>
      <xdr:col>55</xdr:col>
      <xdr:colOff>50800</xdr:colOff>
      <xdr:row>107</xdr:row>
      <xdr:rowOff>9486</xdr:rowOff>
    </xdr:to>
    <xdr:sp macro="" textlink="">
      <xdr:nvSpPr>
        <xdr:cNvPr id="432" name="楕円 431"/>
        <xdr:cNvSpPr/>
      </xdr:nvSpPr>
      <xdr:spPr>
        <a:xfrm>
          <a:off x="10426700" y="182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57763</xdr:rowOff>
    </xdr:from>
    <xdr:ext cx="599010" cy="259045"/>
    <xdr:sp macro="" textlink="">
      <xdr:nvSpPr>
        <xdr:cNvPr id="433" name="【港湾・漁港】&#10;一人当たり有形固定資産（償却資産）額該当値テキスト"/>
        <xdr:cNvSpPr txBox="1"/>
      </xdr:nvSpPr>
      <xdr:spPr>
        <a:xfrm>
          <a:off x="10515600" y="182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85350</xdr:rowOff>
    </xdr:from>
    <xdr:to>
      <xdr:col>50</xdr:col>
      <xdr:colOff>165100</xdr:colOff>
      <xdr:row>107</xdr:row>
      <xdr:rowOff>15500</xdr:rowOff>
    </xdr:to>
    <xdr:sp macro="" textlink="">
      <xdr:nvSpPr>
        <xdr:cNvPr id="434" name="楕円 433"/>
        <xdr:cNvSpPr/>
      </xdr:nvSpPr>
      <xdr:spPr>
        <a:xfrm>
          <a:off x="9588500" y="182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130136</xdr:rowOff>
    </xdr:from>
    <xdr:to>
      <xdr:col>55</xdr:col>
      <xdr:colOff>0</xdr:colOff>
      <xdr:row>106</xdr:row>
      <xdr:rowOff>136150</xdr:rowOff>
    </xdr:to>
    <xdr:cxnSp macro="">
      <xdr:nvCxnSpPr>
        <xdr:cNvPr id="435" name="直線コネクタ 434"/>
        <xdr:cNvCxnSpPr/>
      </xdr:nvCxnSpPr>
      <xdr:spPr>
        <a:xfrm flipV="1">
          <a:off x="9639300" y="18303836"/>
          <a:ext cx="8382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88347</xdr:rowOff>
    </xdr:from>
    <xdr:to>
      <xdr:col>46</xdr:col>
      <xdr:colOff>38100</xdr:colOff>
      <xdr:row>107</xdr:row>
      <xdr:rowOff>18497</xdr:rowOff>
    </xdr:to>
    <xdr:sp macro="" textlink="">
      <xdr:nvSpPr>
        <xdr:cNvPr id="436" name="楕円 435"/>
        <xdr:cNvSpPr/>
      </xdr:nvSpPr>
      <xdr:spPr>
        <a:xfrm>
          <a:off x="8699500" y="182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136150</xdr:rowOff>
    </xdr:from>
    <xdr:to>
      <xdr:col>50</xdr:col>
      <xdr:colOff>114300</xdr:colOff>
      <xdr:row>106</xdr:row>
      <xdr:rowOff>139147</xdr:rowOff>
    </xdr:to>
    <xdr:cxnSp macro="">
      <xdr:nvCxnSpPr>
        <xdr:cNvPr id="437" name="直線コネクタ 436"/>
        <xdr:cNvCxnSpPr/>
      </xdr:nvCxnSpPr>
      <xdr:spPr>
        <a:xfrm flipV="1">
          <a:off x="8750300" y="1830985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90370</xdr:rowOff>
    </xdr:from>
    <xdr:to>
      <xdr:col>41</xdr:col>
      <xdr:colOff>101600</xdr:colOff>
      <xdr:row>107</xdr:row>
      <xdr:rowOff>20520</xdr:rowOff>
    </xdr:to>
    <xdr:sp macro="" textlink="">
      <xdr:nvSpPr>
        <xdr:cNvPr id="438" name="楕円 437"/>
        <xdr:cNvSpPr/>
      </xdr:nvSpPr>
      <xdr:spPr>
        <a:xfrm>
          <a:off x="7810500" y="182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139147</xdr:rowOff>
    </xdr:from>
    <xdr:to>
      <xdr:col>45</xdr:col>
      <xdr:colOff>177800</xdr:colOff>
      <xdr:row>106</xdr:row>
      <xdr:rowOff>141170</xdr:rowOff>
    </xdr:to>
    <xdr:cxnSp macro="">
      <xdr:nvCxnSpPr>
        <xdr:cNvPr id="439" name="直線コネクタ 438"/>
        <xdr:cNvCxnSpPr/>
      </xdr:nvCxnSpPr>
      <xdr:spPr>
        <a:xfrm flipV="1">
          <a:off x="7861300" y="18312847"/>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36171</xdr:rowOff>
    </xdr:from>
    <xdr:ext cx="599010" cy="259045"/>
    <xdr:sp macro="" textlink="">
      <xdr:nvSpPr>
        <xdr:cNvPr id="442" name="n_3aveValue【港湾・漁港】&#10;一人当たり有形固定資産（償却資産）額"/>
        <xdr:cNvSpPr txBox="1"/>
      </xdr:nvSpPr>
      <xdr:spPr>
        <a:xfrm>
          <a:off x="7561795" y="1838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6627</xdr:rowOff>
    </xdr:from>
    <xdr:ext cx="599010" cy="259045"/>
    <xdr:sp macro="" textlink="">
      <xdr:nvSpPr>
        <xdr:cNvPr id="443" name="n_1mainValue【港湾・漁港】&#10;一人当たり有形固定資産（償却資産）額"/>
        <xdr:cNvSpPr txBox="1"/>
      </xdr:nvSpPr>
      <xdr:spPr>
        <a:xfrm>
          <a:off x="9327095" y="183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9624</xdr:rowOff>
    </xdr:from>
    <xdr:ext cx="599010" cy="259045"/>
    <xdr:sp macro="" textlink="">
      <xdr:nvSpPr>
        <xdr:cNvPr id="444" name="n_2mainValue【港湾・漁港】&#10;一人当たり有形固定資産（償却資産）額"/>
        <xdr:cNvSpPr txBox="1"/>
      </xdr:nvSpPr>
      <xdr:spPr>
        <a:xfrm>
          <a:off x="8450795" y="1835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37047</xdr:rowOff>
    </xdr:from>
    <xdr:ext cx="599010" cy="259045"/>
    <xdr:sp macro="" textlink="">
      <xdr:nvSpPr>
        <xdr:cNvPr id="445" name="n_3mainValue【港湾・漁港】&#10;一人当たり有形固定資産（償却資産）額"/>
        <xdr:cNvSpPr txBox="1"/>
      </xdr:nvSpPr>
      <xdr:spPr>
        <a:xfrm>
          <a:off x="7561795" y="1803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75"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79" name="フローチャート: 判断 478"/>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74930</xdr:rowOff>
    </xdr:from>
    <xdr:to>
      <xdr:col>85</xdr:col>
      <xdr:colOff>177800</xdr:colOff>
      <xdr:row>35</xdr:row>
      <xdr:rowOff>5080</xdr:rowOff>
    </xdr:to>
    <xdr:sp macro="" textlink="">
      <xdr:nvSpPr>
        <xdr:cNvPr id="485" name="楕円 484"/>
        <xdr:cNvSpPr/>
      </xdr:nvSpPr>
      <xdr:spPr>
        <a:xfrm>
          <a:off x="16268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97807</xdr:rowOff>
    </xdr:from>
    <xdr:ext cx="405111" cy="259045"/>
    <xdr:sp macro="" textlink="">
      <xdr:nvSpPr>
        <xdr:cNvPr id="486" name="【認定こども園・幼稚園・保育所】&#10;有形固定資産減価償却率該当値テキスト"/>
        <xdr:cNvSpPr txBox="1"/>
      </xdr:nvSpPr>
      <xdr:spPr>
        <a:xfrm>
          <a:off x="163576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487" name="楕円 486"/>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125730</xdr:rowOff>
    </xdr:from>
    <xdr:to>
      <xdr:col>85</xdr:col>
      <xdr:colOff>127000</xdr:colOff>
      <xdr:row>34</xdr:row>
      <xdr:rowOff>167640</xdr:rowOff>
    </xdr:to>
    <xdr:cxnSp macro="">
      <xdr:nvCxnSpPr>
        <xdr:cNvPr id="488" name="直線コネクタ 487"/>
        <xdr:cNvCxnSpPr/>
      </xdr:nvCxnSpPr>
      <xdr:spPr>
        <a:xfrm flipV="1">
          <a:off x="15481300" y="5955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489" name="楕円 488"/>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38100</xdr:rowOff>
    </xdr:to>
    <xdr:cxnSp macro="">
      <xdr:nvCxnSpPr>
        <xdr:cNvPr id="490" name="直線コネクタ 489"/>
        <xdr:cNvCxnSpPr/>
      </xdr:nvCxnSpPr>
      <xdr:spPr>
        <a:xfrm flipV="1">
          <a:off x="14592300" y="5996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91" name="楕円 490"/>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80010</xdr:rowOff>
    </xdr:to>
    <xdr:cxnSp macro="">
      <xdr:nvCxnSpPr>
        <xdr:cNvPr id="492" name="直線コネクタ 491"/>
        <xdr:cNvCxnSpPr/>
      </xdr:nvCxnSpPr>
      <xdr:spPr>
        <a:xfrm flipV="1">
          <a:off x="13703300" y="603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9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4"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95" name="n_3ave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496" name="n_1mainValue【認定こども園・幼稚園・保育所】&#10;有形固定資産減価償却率"/>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497" name="n_2mainValue【認定こども園・幼稚園・保育所】&#10;有形固定資産減価償却率"/>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98" name="n_3mainValue【認定こども園・幼稚園・保育所】&#10;有形固定資産減価償却率"/>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29"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33" name="フローチャート: 判断 532"/>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18869</xdr:rowOff>
    </xdr:from>
    <xdr:to>
      <xdr:col>116</xdr:col>
      <xdr:colOff>114300</xdr:colOff>
      <xdr:row>40</xdr:row>
      <xdr:rowOff>120469</xdr:rowOff>
    </xdr:to>
    <xdr:sp macro="" textlink="">
      <xdr:nvSpPr>
        <xdr:cNvPr id="539" name="楕円 538"/>
        <xdr:cNvSpPr/>
      </xdr:nvSpPr>
      <xdr:spPr>
        <a:xfrm>
          <a:off x="22110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168746</xdr:rowOff>
    </xdr:from>
    <xdr:ext cx="469744" cy="259045"/>
    <xdr:sp macro="" textlink="">
      <xdr:nvSpPr>
        <xdr:cNvPr id="540" name="【認定こども園・幼稚園・保育所】&#10;一人当たり面積該当値テキスト"/>
        <xdr:cNvSpPr txBox="1"/>
      </xdr:nvSpPr>
      <xdr:spPr>
        <a:xfrm>
          <a:off x="22199600"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41" name="楕円 540"/>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69669</xdr:rowOff>
    </xdr:from>
    <xdr:to>
      <xdr:col>116</xdr:col>
      <xdr:colOff>63500</xdr:colOff>
      <xdr:row>40</xdr:row>
      <xdr:rowOff>76200</xdr:rowOff>
    </xdr:to>
    <xdr:cxnSp macro="">
      <xdr:nvCxnSpPr>
        <xdr:cNvPr id="542" name="直線コネクタ 541"/>
        <xdr:cNvCxnSpPr/>
      </xdr:nvCxnSpPr>
      <xdr:spPr>
        <a:xfrm flipV="1">
          <a:off x="21323300" y="692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31931</xdr:rowOff>
    </xdr:from>
    <xdr:to>
      <xdr:col>107</xdr:col>
      <xdr:colOff>101600</xdr:colOff>
      <xdr:row>40</xdr:row>
      <xdr:rowOff>133531</xdr:rowOff>
    </xdr:to>
    <xdr:sp macro="" textlink="">
      <xdr:nvSpPr>
        <xdr:cNvPr id="543" name="楕円 542"/>
        <xdr:cNvSpPr/>
      </xdr:nvSpPr>
      <xdr:spPr>
        <a:xfrm>
          <a:off x="2038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82731</xdr:rowOff>
    </xdr:to>
    <xdr:cxnSp macro="">
      <xdr:nvCxnSpPr>
        <xdr:cNvPr id="544" name="直線コネクタ 543"/>
        <xdr:cNvCxnSpPr/>
      </xdr:nvCxnSpPr>
      <xdr:spPr>
        <a:xfrm flipV="1">
          <a:off x="20434300" y="693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38463</xdr:rowOff>
    </xdr:from>
    <xdr:to>
      <xdr:col>102</xdr:col>
      <xdr:colOff>165100</xdr:colOff>
      <xdr:row>40</xdr:row>
      <xdr:rowOff>140063</xdr:rowOff>
    </xdr:to>
    <xdr:sp macro="" textlink="">
      <xdr:nvSpPr>
        <xdr:cNvPr id="545" name="楕円 544"/>
        <xdr:cNvSpPr/>
      </xdr:nvSpPr>
      <xdr:spPr>
        <a:xfrm>
          <a:off x="19494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89263</xdr:rowOff>
    </xdr:to>
    <xdr:cxnSp macro="">
      <xdr:nvCxnSpPr>
        <xdr:cNvPr id="546" name="直線コネクタ 545"/>
        <xdr:cNvCxnSpPr/>
      </xdr:nvCxnSpPr>
      <xdr:spPr>
        <a:xfrm flipV="1">
          <a:off x="19545300" y="694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47"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8"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49"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50"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124658</xdr:rowOff>
    </xdr:from>
    <xdr:ext cx="469744" cy="259045"/>
    <xdr:sp macro="" textlink="">
      <xdr:nvSpPr>
        <xdr:cNvPr id="551" name="n_2mainValue【認定こども園・幼稚園・保育所】&#10;一人当たり面積"/>
        <xdr:cNvSpPr txBox="1"/>
      </xdr:nvSpPr>
      <xdr:spPr>
        <a:xfrm>
          <a:off x="20199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131190</xdr:rowOff>
    </xdr:from>
    <xdr:ext cx="469744" cy="259045"/>
    <xdr:sp macro="" textlink="">
      <xdr:nvSpPr>
        <xdr:cNvPr id="552" name="n_3mainValue【認定こども園・幼稚園・保育所】&#10;一人当たり面積"/>
        <xdr:cNvSpPr txBox="1"/>
      </xdr:nvSpPr>
      <xdr:spPr>
        <a:xfrm>
          <a:off x="193104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87" name="フローチャート: 判断 586"/>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93" name="楕円 592"/>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94" name="【学校施設】&#10;有形固定資産減価償却率該当値テキスト"/>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95" name="楕円 594"/>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29391</xdr:rowOff>
    </xdr:to>
    <xdr:cxnSp macro="">
      <xdr:nvCxnSpPr>
        <xdr:cNvPr id="596" name="直線コネクタ 595"/>
        <xdr:cNvCxnSpPr/>
      </xdr:nvCxnSpPr>
      <xdr:spPr>
        <a:xfrm flipV="1">
          <a:off x="15481300" y="995879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597" name="楕円 596"/>
        <xdr:cNvSpPr/>
      </xdr:nvSpPr>
      <xdr:spPr>
        <a:xfrm>
          <a:off x="14541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40822</xdr:rowOff>
    </xdr:to>
    <xdr:cxnSp macro="">
      <xdr:nvCxnSpPr>
        <xdr:cNvPr id="598" name="直線コネクタ 597"/>
        <xdr:cNvCxnSpPr/>
      </xdr:nvCxnSpPr>
      <xdr:spPr>
        <a:xfrm flipV="1">
          <a:off x="14592300" y="99734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599" name="楕円 598"/>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40822</xdr:rowOff>
    </xdr:from>
    <xdr:to>
      <xdr:col>76</xdr:col>
      <xdr:colOff>114300</xdr:colOff>
      <xdr:row>58</xdr:row>
      <xdr:rowOff>71846</xdr:rowOff>
    </xdr:to>
    <xdr:cxnSp macro="">
      <xdr:nvCxnSpPr>
        <xdr:cNvPr id="600" name="直線コネクタ 599"/>
        <xdr:cNvCxnSpPr/>
      </xdr:nvCxnSpPr>
      <xdr:spPr>
        <a:xfrm flipV="1">
          <a:off x="13703300" y="99849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601"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602"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603" name="n_3aveValue【学校施設】&#10;有形固定資産減価償却率"/>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604" name="n_1mainValue【学校施設】&#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605" name="n_2mainValue【学校施設】&#10;有形固定資産減価償却率"/>
        <xdr:cNvSpPr txBox="1"/>
      </xdr:nvSpPr>
      <xdr:spPr>
        <a:xfrm>
          <a:off x="14389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06" name="n_3mainValue【学校施設】&#10;有形固定資産減価償却率"/>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36"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40" name="フローチャート: 判断 639"/>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xdr:rowOff>
    </xdr:from>
    <xdr:to>
      <xdr:col>116</xdr:col>
      <xdr:colOff>114300</xdr:colOff>
      <xdr:row>63</xdr:row>
      <xdr:rowOff>102997</xdr:rowOff>
    </xdr:to>
    <xdr:sp macro="" textlink="">
      <xdr:nvSpPr>
        <xdr:cNvPr id="646" name="楕円 645"/>
        <xdr:cNvSpPr/>
      </xdr:nvSpPr>
      <xdr:spPr>
        <a:xfrm>
          <a:off x="221107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151274</xdr:rowOff>
    </xdr:from>
    <xdr:ext cx="469744" cy="259045"/>
    <xdr:sp macro="" textlink="">
      <xdr:nvSpPr>
        <xdr:cNvPr id="647" name="【学校施設】&#10;一人当たり面積該当値テキスト"/>
        <xdr:cNvSpPr txBox="1"/>
      </xdr:nvSpPr>
      <xdr:spPr>
        <a:xfrm>
          <a:off x="22199600"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648" name="楕円 647"/>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52197</xdr:rowOff>
    </xdr:from>
    <xdr:to>
      <xdr:col>116</xdr:col>
      <xdr:colOff>63500</xdr:colOff>
      <xdr:row>63</xdr:row>
      <xdr:rowOff>63246</xdr:rowOff>
    </xdr:to>
    <xdr:cxnSp macro="">
      <xdr:nvCxnSpPr>
        <xdr:cNvPr id="649" name="直線コネクタ 648"/>
        <xdr:cNvCxnSpPr/>
      </xdr:nvCxnSpPr>
      <xdr:spPr>
        <a:xfrm flipV="1">
          <a:off x="21323300" y="1085354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22733</xdr:rowOff>
    </xdr:from>
    <xdr:to>
      <xdr:col>107</xdr:col>
      <xdr:colOff>101600</xdr:colOff>
      <xdr:row>63</xdr:row>
      <xdr:rowOff>124333</xdr:rowOff>
    </xdr:to>
    <xdr:sp macro="" textlink="">
      <xdr:nvSpPr>
        <xdr:cNvPr id="650" name="楕円 649"/>
        <xdr:cNvSpPr/>
      </xdr:nvSpPr>
      <xdr:spPr>
        <a:xfrm>
          <a:off x="20383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73533</xdr:rowOff>
    </xdr:to>
    <xdr:cxnSp macro="">
      <xdr:nvCxnSpPr>
        <xdr:cNvPr id="651" name="直線コネクタ 650"/>
        <xdr:cNvCxnSpPr/>
      </xdr:nvCxnSpPr>
      <xdr:spPr>
        <a:xfrm flipV="1">
          <a:off x="20434300" y="108645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29591</xdr:rowOff>
    </xdr:from>
    <xdr:to>
      <xdr:col>102</xdr:col>
      <xdr:colOff>165100</xdr:colOff>
      <xdr:row>63</xdr:row>
      <xdr:rowOff>131191</xdr:rowOff>
    </xdr:to>
    <xdr:sp macro="" textlink="">
      <xdr:nvSpPr>
        <xdr:cNvPr id="652" name="楕円 651"/>
        <xdr:cNvSpPr/>
      </xdr:nvSpPr>
      <xdr:spPr>
        <a:xfrm>
          <a:off x="19494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73533</xdr:rowOff>
    </xdr:from>
    <xdr:to>
      <xdr:col>107</xdr:col>
      <xdr:colOff>50800</xdr:colOff>
      <xdr:row>63</xdr:row>
      <xdr:rowOff>80391</xdr:rowOff>
    </xdr:to>
    <xdr:cxnSp macro="">
      <xdr:nvCxnSpPr>
        <xdr:cNvPr id="653" name="直線コネクタ 652"/>
        <xdr:cNvCxnSpPr/>
      </xdr:nvCxnSpPr>
      <xdr:spPr>
        <a:xfrm flipV="1">
          <a:off x="19545300" y="108748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54"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55"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56"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657" name="n_1mainValue【学校施設】&#10;一人当たり面積"/>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115460</xdr:rowOff>
    </xdr:from>
    <xdr:ext cx="469744" cy="259045"/>
    <xdr:sp macro="" textlink="">
      <xdr:nvSpPr>
        <xdr:cNvPr id="658" name="n_2mainValue【学校施設】&#10;一人当たり面積"/>
        <xdr:cNvSpPr txBox="1"/>
      </xdr:nvSpPr>
      <xdr:spPr>
        <a:xfrm>
          <a:off x="20199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122318</xdr:rowOff>
    </xdr:from>
    <xdr:ext cx="469744" cy="259045"/>
    <xdr:sp macro="" textlink="">
      <xdr:nvSpPr>
        <xdr:cNvPr id="659" name="n_3mainValue【学校施設】&#10;一人当たり面積"/>
        <xdr:cNvSpPr txBox="1"/>
      </xdr:nvSpPr>
      <xdr:spPr>
        <a:xfrm>
          <a:off x="19310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85" name="直線コネクタ 684"/>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86"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87" name="直線コネクタ 686"/>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90"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91" name="フローチャート: 判断 690"/>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92" name="フローチャート: 判断 691"/>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93" name="フローチャート: 判断 692"/>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94" name="フローチャート: 判断 693"/>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700" name="楕円 699"/>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701" name="【児童館】&#10;有形固定資産減価償却率該当値テキスト"/>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02" name="楕円 701"/>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25037</xdr:rowOff>
    </xdr:to>
    <xdr:cxnSp macro="">
      <xdr:nvCxnSpPr>
        <xdr:cNvPr id="703" name="直線コネクタ 702"/>
        <xdr:cNvCxnSpPr/>
      </xdr:nvCxnSpPr>
      <xdr:spPr>
        <a:xfrm flipV="1">
          <a:off x="15481300" y="138618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04" name="楕円 703"/>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75656</xdr:rowOff>
    </xdr:to>
    <xdr:cxnSp macro="">
      <xdr:nvCxnSpPr>
        <xdr:cNvPr id="705" name="直線コネクタ 704"/>
        <xdr:cNvCxnSpPr/>
      </xdr:nvCxnSpPr>
      <xdr:spPr>
        <a:xfrm flipV="1">
          <a:off x="14592300" y="139124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06" name="楕円 705"/>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132806</xdr:rowOff>
    </xdr:to>
    <xdr:cxnSp macro="">
      <xdr:nvCxnSpPr>
        <xdr:cNvPr id="707" name="直線コネクタ 706"/>
        <xdr:cNvCxnSpPr/>
      </xdr:nvCxnSpPr>
      <xdr:spPr>
        <a:xfrm flipV="1">
          <a:off x="13703300" y="139631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708" name="n_1aveValue【児童館】&#10;有形固定資産減価償却率"/>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09"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10"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711" name="n_1mainValue【児童館】&#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12" name="n_2mainValue【児童館】&#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3283</xdr:rowOff>
    </xdr:from>
    <xdr:ext cx="405111" cy="259045"/>
    <xdr:sp macro="" textlink="">
      <xdr:nvSpPr>
        <xdr:cNvPr id="713" name="n_3mainValue【児童館】&#10;有形固定資産減価償却率"/>
        <xdr:cNvSpPr txBox="1"/>
      </xdr:nvSpPr>
      <xdr:spPr>
        <a:xfrm>
          <a:off x="13500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4" name="テキスト ボックス 7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5" name="直線コネクタ 7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6" name="テキスト ボックス 7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7" name="直線コネクタ 7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8" name="テキスト ボックス 7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9" name="直線コネクタ 7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0" name="テキスト ボックス 7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1" name="直線コネクタ 7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2" name="テキスト ボックス 7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3" name="直線コネクタ 7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4" name="テキスト ボックス 7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5" name="直線コネクタ 7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6" name="テキスト ボックス 7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740" name="直線コネクタ 739"/>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741"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742" name="直線コネクタ 741"/>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43"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44" name="直線コネクタ 74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4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46" name="フローチャート: 判断 74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747" name="フローチャート: 判断 746"/>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748" name="フローチャート: 判断 747"/>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49" name="フローチャート: 判断 748"/>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55" name="楕円 754"/>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56"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757" name="楕円 756"/>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127907</xdr:rowOff>
    </xdr:to>
    <xdr:cxnSp macro="">
      <xdr:nvCxnSpPr>
        <xdr:cNvPr id="758" name="直線コネクタ 757"/>
        <xdr:cNvCxnSpPr/>
      </xdr:nvCxnSpPr>
      <xdr:spPr>
        <a:xfrm flipV="1">
          <a:off x="21323300" y="14684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759" name="楕円 758"/>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760" name="直線コネクタ 759"/>
        <xdr:cNvCxnSpPr/>
      </xdr:nvCxnSpPr>
      <xdr:spPr>
        <a:xfrm>
          <a:off x="20434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61" name="楕円 760"/>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144236</xdr:rowOff>
    </xdr:to>
    <xdr:cxnSp macro="">
      <xdr:nvCxnSpPr>
        <xdr:cNvPr id="762" name="直線コネクタ 761"/>
        <xdr:cNvCxnSpPr/>
      </xdr:nvCxnSpPr>
      <xdr:spPr>
        <a:xfrm flipV="1">
          <a:off x="19545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763"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764"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65"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766" name="n_1mainValue【児童館】&#10;一人当たり面積"/>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767" name="n_2mainValue【児童館】&#10;一人当たり面積"/>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68"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94" name="直線コネクタ 793"/>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95"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96" name="直線コネクタ 795"/>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801" name="フローチャート: 判断 80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02" name="フローチャート: 判断 801"/>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803" name="フローチャート: 判断 802"/>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80918</xdr:rowOff>
    </xdr:from>
    <xdr:to>
      <xdr:col>72</xdr:col>
      <xdr:colOff>38100</xdr:colOff>
      <xdr:row>103</xdr:row>
      <xdr:rowOff>11068</xdr:rowOff>
    </xdr:to>
    <xdr:sp macro="" textlink="">
      <xdr:nvSpPr>
        <xdr:cNvPr id="809" name="楕円 808"/>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810"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11"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812" name="n_3aveValue【公民館】&#10;有形固定資産減価償却率"/>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13" name="n_3mainValue【公民館】&#10;有形固定資産減価償却率"/>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837" name="直線コネクタ 836"/>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3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39" name="直線コネクタ 83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840"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841" name="直線コネクタ 840"/>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842"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843" name="フローチャート: 判断 842"/>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844" name="フローチャート: 判断 843"/>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845" name="フローチャート: 判断 844"/>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46" name="フローチャート: 判断 845"/>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0</xdr:rowOff>
    </xdr:from>
    <xdr:to>
      <xdr:col>102</xdr:col>
      <xdr:colOff>165100</xdr:colOff>
      <xdr:row>106</xdr:row>
      <xdr:rowOff>101600</xdr:rowOff>
    </xdr:to>
    <xdr:sp macro="" textlink="">
      <xdr:nvSpPr>
        <xdr:cNvPr id="852" name="楕円 851"/>
        <xdr:cNvSpPr/>
      </xdr:nvSpPr>
      <xdr:spPr>
        <a:xfrm>
          <a:off x="19494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90188</xdr:rowOff>
    </xdr:from>
    <xdr:ext cx="469744" cy="259045"/>
    <xdr:sp macro="" textlink="">
      <xdr:nvSpPr>
        <xdr:cNvPr id="853"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854"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55"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856" name="n_3mainValue【公民館】&#10;一人当たり面積"/>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特に有形固定資産減価償却率が上回っている施設は、認定こども園・幼稚園・保育所であり、下回っている施設は、道路である。認定こども園・幼稚園・保育所については、幼稚園が有形固定資産減価償却率８１％、保育所が９６％となっており、、特に保育所の有形固定資産減価償却率が高くなっている。これは、昭和４９年に建設されており、耐用年数の４７年が経過目前であり、更新時期の段階となりつつ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道路については、平成２９年度に農免農道の譲与を受け、類似団体平均値と比較して大きく低下している。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公共施設等総合管理計画に基づいて策定する個別施設計画を踏まえ、適切な維持管理及び老朽化対策に取組み、比率の減少に努める。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114861</xdr:rowOff>
    </xdr:from>
    <xdr:ext cx="405111" cy="259045"/>
    <xdr:sp macro="" textlink="">
      <xdr:nvSpPr>
        <xdr:cNvPr id="65"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9072</xdr:rowOff>
    </xdr:from>
    <xdr:to>
      <xdr:col>15</xdr:col>
      <xdr:colOff>101600</xdr:colOff>
      <xdr:row>38</xdr:row>
      <xdr:rowOff>110672</xdr:rowOff>
    </xdr:to>
    <xdr:sp macro="" textlink="">
      <xdr:nvSpPr>
        <xdr:cNvPr id="66" name="フローチャート: 判断 65"/>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101799</xdr:rowOff>
    </xdr:from>
    <xdr:ext cx="405111" cy="259045"/>
    <xdr:sp macro="" textlink="">
      <xdr:nvSpPr>
        <xdr:cNvPr id="67" name="n_2ave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149497</xdr:rowOff>
    </xdr:from>
    <xdr:to>
      <xdr:col>10</xdr:col>
      <xdr:colOff>165100</xdr:colOff>
      <xdr:row>38</xdr:row>
      <xdr:rowOff>79647</xdr:rowOff>
    </xdr:to>
    <xdr:sp macro="" textlink="">
      <xdr:nvSpPr>
        <xdr:cNvPr id="68" name="フローチャート: 判断 67"/>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70774</xdr:rowOff>
    </xdr:from>
    <xdr:ext cx="405111" cy="259045"/>
    <xdr:sp macro="" textlink="">
      <xdr:nvSpPr>
        <xdr:cNvPr id="69" name="n_3aveValue【図書館】&#10;有形固定資産減価償却率"/>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159294</xdr:rowOff>
    </xdr:from>
    <xdr:to>
      <xdr:col>24</xdr:col>
      <xdr:colOff>114300</xdr:colOff>
      <xdr:row>34</xdr:row>
      <xdr:rowOff>89444</xdr:rowOff>
    </xdr:to>
    <xdr:sp macro="" textlink="">
      <xdr:nvSpPr>
        <xdr:cNvPr id="75" name="楕円 74"/>
        <xdr:cNvSpPr/>
      </xdr:nvSpPr>
      <xdr:spPr>
        <a:xfrm>
          <a:off x="4584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112321</xdr:rowOff>
    </xdr:from>
    <xdr:ext cx="405111" cy="259045"/>
    <xdr:sp macro="" textlink="">
      <xdr:nvSpPr>
        <xdr:cNvPr id="76" name="【図書館】&#10;有形固定資産減価償却率該当値テキスト"/>
        <xdr:cNvSpPr txBox="1"/>
      </xdr:nvSpPr>
      <xdr:spPr>
        <a:xfrm>
          <a:off x="4673600" y="577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7439</xdr:rowOff>
    </xdr:from>
    <xdr:to>
      <xdr:col>20</xdr:col>
      <xdr:colOff>38100</xdr:colOff>
      <xdr:row>34</xdr:row>
      <xdr:rowOff>109039</xdr:rowOff>
    </xdr:to>
    <xdr:sp macro="" textlink="">
      <xdr:nvSpPr>
        <xdr:cNvPr id="77" name="楕円 76"/>
        <xdr:cNvSpPr/>
      </xdr:nvSpPr>
      <xdr:spPr>
        <a:xfrm>
          <a:off x="374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38644</xdr:rowOff>
    </xdr:from>
    <xdr:to>
      <xdr:col>24</xdr:col>
      <xdr:colOff>63500</xdr:colOff>
      <xdr:row>34</xdr:row>
      <xdr:rowOff>58239</xdr:rowOff>
    </xdr:to>
    <xdr:cxnSp macro="">
      <xdr:nvCxnSpPr>
        <xdr:cNvPr id="78" name="直線コネクタ 77"/>
        <xdr:cNvCxnSpPr/>
      </xdr:nvCxnSpPr>
      <xdr:spPr>
        <a:xfrm flipV="1">
          <a:off x="3797300" y="586794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46627</xdr:rowOff>
    </xdr:from>
    <xdr:to>
      <xdr:col>15</xdr:col>
      <xdr:colOff>101600</xdr:colOff>
      <xdr:row>34</xdr:row>
      <xdr:rowOff>148227</xdr:rowOff>
    </xdr:to>
    <xdr:sp macro="" textlink="">
      <xdr:nvSpPr>
        <xdr:cNvPr id="79" name="楕円 78"/>
        <xdr:cNvSpPr/>
      </xdr:nvSpPr>
      <xdr:spPr>
        <a:xfrm>
          <a:off x="2857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58239</xdr:rowOff>
    </xdr:from>
    <xdr:to>
      <xdr:col>19</xdr:col>
      <xdr:colOff>177800</xdr:colOff>
      <xdr:row>34</xdr:row>
      <xdr:rowOff>97427</xdr:rowOff>
    </xdr:to>
    <xdr:cxnSp macro="">
      <xdr:nvCxnSpPr>
        <xdr:cNvPr id="80" name="直線コネクタ 79"/>
        <xdr:cNvCxnSpPr/>
      </xdr:nvCxnSpPr>
      <xdr:spPr>
        <a:xfrm flipV="1">
          <a:off x="2908300" y="588753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18869</xdr:rowOff>
    </xdr:from>
    <xdr:to>
      <xdr:col>10</xdr:col>
      <xdr:colOff>165100</xdr:colOff>
      <xdr:row>36</xdr:row>
      <xdr:rowOff>120469</xdr:rowOff>
    </xdr:to>
    <xdr:sp macro="" textlink="">
      <xdr:nvSpPr>
        <xdr:cNvPr id="81" name="楕円 80"/>
        <xdr:cNvSpPr/>
      </xdr:nvSpPr>
      <xdr:spPr>
        <a:xfrm>
          <a:off x="1968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97427</xdr:rowOff>
    </xdr:from>
    <xdr:to>
      <xdr:col>15</xdr:col>
      <xdr:colOff>50800</xdr:colOff>
      <xdr:row>36</xdr:row>
      <xdr:rowOff>69669</xdr:rowOff>
    </xdr:to>
    <xdr:cxnSp macro="">
      <xdr:nvCxnSpPr>
        <xdr:cNvPr id="82" name="直線コネクタ 81"/>
        <xdr:cNvCxnSpPr/>
      </xdr:nvCxnSpPr>
      <xdr:spPr>
        <a:xfrm flipV="1">
          <a:off x="2019300" y="5926727"/>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125566</xdr:rowOff>
    </xdr:from>
    <xdr:ext cx="405111" cy="259045"/>
    <xdr:sp macro="" textlink="">
      <xdr:nvSpPr>
        <xdr:cNvPr id="83" name="n_1mainValue【図書館】&#10;有形固定資産減価償却率"/>
        <xdr:cNvSpPr txBox="1"/>
      </xdr:nvSpPr>
      <xdr:spPr>
        <a:xfrm>
          <a:off x="3582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164754</xdr:rowOff>
    </xdr:from>
    <xdr:ext cx="405111" cy="259045"/>
    <xdr:sp macro="" textlink="">
      <xdr:nvSpPr>
        <xdr:cNvPr id="84" name="n_2mainValue【図書館】&#10;有形固定資産減価償却率"/>
        <xdr:cNvSpPr txBox="1"/>
      </xdr:nvSpPr>
      <xdr:spPr>
        <a:xfrm>
          <a:off x="2705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136996</xdr:rowOff>
    </xdr:from>
    <xdr:ext cx="405111" cy="259045"/>
    <xdr:sp macro="" textlink="">
      <xdr:nvSpPr>
        <xdr:cNvPr id="85" name="n_3mainValue【図書館】&#10;有形固定資産減価償却率"/>
        <xdr:cNvSpPr txBox="1"/>
      </xdr:nvSpPr>
      <xdr:spPr>
        <a:xfrm>
          <a:off x="1816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97807</xdr:rowOff>
    </xdr:from>
    <xdr:ext cx="469744" cy="259045"/>
    <xdr:sp macro="" textlink="">
      <xdr:nvSpPr>
        <xdr:cNvPr id="117"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116840</xdr:rowOff>
    </xdr:from>
    <xdr:to>
      <xdr:col>46</xdr:col>
      <xdr:colOff>38100</xdr:colOff>
      <xdr:row>40</xdr:row>
      <xdr:rowOff>46990</xdr:rowOff>
    </xdr:to>
    <xdr:sp macro="" textlink="">
      <xdr:nvSpPr>
        <xdr:cNvPr id="118" name="フローチャート: 判断 117"/>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63517</xdr:rowOff>
    </xdr:from>
    <xdr:ext cx="469744" cy="259045"/>
    <xdr:sp macro="" textlink="">
      <xdr:nvSpPr>
        <xdr:cNvPr id="119"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143527</xdr:rowOff>
    </xdr:from>
    <xdr:ext cx="469744" cy="259045"/>
    <xdr:sp macro="" textlink="">
      <xdr:nvSpPr>
        <xdr:cNvPr id="121"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7" name="楕円 126"/>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28"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29" name="楕円 128"/>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30" name="直線コネクタ 129"/>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1" name="楕円 130"/>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32" name="直線コネクタ 131"/>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3" name="楕円 132"/>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0</xdr:rowOff>
    </xdr:to>
    <xdr:cxnSp macro="">
      <xdr:nvCxnSpPr>
        <xdr:cNvPr id="134" name="直線コネクタ 133"/>
        <xdr:cNvCxnSpPr/>
      </xdr:nvCxnSpPr>
      <xdr:spPr>
        <a:xfrm flipV="1">
          <a:off x="7861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34307</xdr:rowOff>
    </xdr:from>
    <xdr:ext cx="469744" cy="259045"/>
    <xdr:sp macro="" textlink="">
      <xdr:nvSpPr>
        <xdr:cNvPr id="13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6"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37" name="n_3mainValue【図書館】&#10;一人当たり面積"/>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17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171" name="フローチャート: 判断 17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17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73" name="フローチャート: 判断 17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174"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80" name="楕円 179"/>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81" name="【体育館・プール】&#10;有形固定資産減価償却率該当値テキスト"/>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82" name="楕円 181"/>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156210</xdr:rowOff>
    </xdr:to>
    <xdr:cxnSp macro="">
      <xdr:nvCxnSpPr>
        <xdr:cNvPr id="183" name="直線コネクタ 182"/>
        <xdr:cNvCxnSpPr/>
      </xdr:nvCxnSpPr>
      <xdr:spPr>
        <a:xfrm flipV="1">
          <a:off x="3797300" y="9883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84" name="楕円 183"/>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30480</xdr:rowOff>
    </xdr:to>
    <xdr:cxnSp macro="">
      <xdr:nvCxnSpPr>
        <xdr:cNvPr id="185" name="直線コネクタ 184"/>
        <xdr:cNvCxnSpPr/>
      </xdr:nvCxnSpPr>
      <xdr:spPr>
        <a:xfrm flipV="1">
          <a:off x="2908300" y="9928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86" name="楕円 185"/>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76200</xdr:rowOff>
    </xdr:to>
    <xdr:cxnSp macro="">
      <xdr:nvCxnSpPr>
        <xdr:cNvPr id="187" name="直線コネクタ 186"/>
        <xdr:cNvCxnSpPr/>
      </xdr:nvCxnSpPr>
      <xdr:spPr>
        <a:xfrm flipV="1">
          <a:off x="2019300" y="9974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52087</xdr:rowOff>
    </xdr:from>
    <xdr:ext cx="405111" cy="259045"/>
    <xdr:sp macro="" textlink="">
      <xdr:nvSpPr>
        <xdr:cNvPr id="188" name="n_1mainValue【体育館・プー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89" name="n_2mainValue【体育館・プー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90" name="n_3mainValue【体育館・プール】&#10;有形固定資産減価償却率"/>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22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225" name="フローチャート: 判断 22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22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227" name="フローチャート: 判断 22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228"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30843</xdr:rowOff>
    </xdr:from>
    <xdr:to>
      <xdr:col>55</xdr:col>
      <xdr:colOff>50800</xdr:colOff>
      <xdr:row>63</xdr:row>
      <xdr:rowOff>132443</xdr:rowOff>
    </xdr:to>
    <xdr:sp macro="" textlink="">
      <xdr:nvSpPr>
        <xdr:cNvPr id="234" name="楕円 233"/>
        <xdr:cNvSpPr/>
      </xdr:nvSpPr>
      <xdr:spPr>
        <a:xfrm>
          <a:off x="10426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9270</xdr:rowOff>
    </xdr:from>
    <xdr:ext cx="469744" cy="259045"/>
    <xdr:sp macro="" textlink="">
      <xdr:nvSpPr>
        <xdr:cNvPr id="235" name="【体育館・プール】&#10;一人当たり面積該当値テキスト"/>
        <xdr:cNvSpPr txBox="1"/>
      </xdr:nvSpPr>
      <xdr:spPr>
        <a:xfrm>
          <a:off x="10515600"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34109</xdr:rowOff>
    </xdr:from>
    <xdr:to>
      <xdr:col>50</xdr:col>
      <xdr:colOff>165100</xdr:colOff>
      <xdr:row>63</xdr:row>
      <xdr:rowOff>135709</xdr:rowOff>
    </xdr:to>
    <xdr:sp macro="" textlink="">
      <xdr:nvSpPr>
        <xdr:cNvPr id="236" name="楕円 235"/>
        <xdr:cNvSpPr/>
      </xdr:nvSpPr>
      <xdr:spPr>
        <a:xfrm>
          <a:off x="9588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81643</xdr:rowOff>
    </xdr:from>
    <xdr:to>
      <xdr:col>55</xdr:col>
      <xdr:colOff>0</xdr:colOff>
      <xdr:row>63</xdr:row>
      <xdr:rowOff>84909</xdr:rowOff>
    </xdr:to>
    <xdr:cxnSp macro="">
      <xdr:nvCxnSpPr>
        <xdr:cNvPr id="237" name="直線コネクタ 236"/>
        <xdr:cNvCxnSpPr/>
      </xdr:nvCxnSpPr>
      <xdr:spPr>
        <a:xfrm flipV="1">
          <a:off x="9639300" y="108829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39007</xdr:rowOff>
    </xdr:from>
    <xdr:to>
      <xdr:col>46</xdr:col>
      <xdr:colOff>38100</xdr:colOff>
      <xdr:row>63</xdr:row>
      <xdr:rowOff>140607</xdr:rowOff>
    </xdr:to>
    <xdr:sp macro="" textlink="">
      <xdr:nvSpPr>
        <xdr:cNvPr id="238" name="楕円 237"/>
        <xdr:cNvSpPr/>
      </xdr:nvSpPr>
      <xdr:spPr>
        <a:xfrm>
          <a:off x="869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84909</xdr:rowOff>
    </xdr:from>
    <xdr:to>
      <xdr:col>50</xdr:col>
      <xdr:colOff>114300</xdr:colOff>
      <xdr:row>63</xdr:row>
      <xdr:rowOff>89807</xdr:rowOff>
    </xdr:to>
    <xdr:cxnSp macro="">
      <xdr:nvCxnSpPr>
        <xdr:cNvPr id="239" name="直線コネクタ 238"/>
        <xdr:cNvCxnSpPr/>
      </xdr:nvCxnSpPr>
      <xdr:spPr>
        <a:xfrm flipV="1">
          <a:off x="8750300" y="10886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40" name="楕円 239"/>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89807</xdr:rowOff>
    </xdr:from>
    <xdr:to>
      <xdr:col>45</xdr:col>
      <xdr:colOff>177800</xdr:colOff>
      <xdr:row>63</xdr:row>
      <xdr:rowOff>91440</xdr:rowOff>
    </xdr:to>
    <xdr:cxnSp macro="">
      <xdr:nvCxnSpPr>
        <xdr:cNvPr id="241" name="直線コネクタ 240"/>
        <xdr:cNvCxnSpPr/>
      </xdr:nvCxnSpPr>
      <xdr:spPr>
        <a:xfrm flipV="1">
          <a:off x="7861300" y="10891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126836</xdr:rowOff>
    </xdr:from>
    <xdr:ext cx="469744" cy="259045"/>
    <xdr:sp macro="" textlink="">
      <xdr:nvSpPr>
        <xdr:cNvPr id="242" name="n_1mainValue【体育館・プール】&#10;一人当たり面積"/>
        <xdr:cNvSpPr txBox="1"/>
      </xdr:nvSpPr>
      <xdr:spPr>
        <a:xfrm>
          <a:off x="93917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131734</xdr:rowOff>
    </xdr:from>
    <xdr:ext cx="469744" cy="259045"/>
    <xdr:sp macro="" textlink="">
      <xdr:nvSpPr>
        <xdr:cNvPr id="243" name="n_2mainValue【体育館・プール】&#10;一人当たり面積"/>
        <xdr:cNvSpPr txBox="1"/>
      </xdr:nvSpPr>
      <xdr:spPr>
        <a:xfrm>
          <a:off x="8515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44" name="n_3mainValue【体育館・プール】&#10;一人当たり面積"/>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278"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279" name="フローチャート: 判断 278"/>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280"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281" name="フローチャート: 判断 280"/>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282"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288" name="楕円 287"/>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34670</xdr:rowOff>
    </xdr:from>
    <xdr:ext cx="405111" cy="259045"/>
    <xdr:sp macro="" textlink="">
      <xdr:nvSpPr>
        <xdr:cNvPr id="289" name="【福祉施設】&#10;有形固定資産減価償却率該当値テキスト"/>
        <xdr:cNvSpPr txBox="1"/>
      </xdr:nvSpPr>
      <xdr:spPr>
        <a:xfrm>
          <a:off x="4673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41184</xdr:rowOff>
    </xdr:from>
    <xdr:to>
      <xdr:col>20</xdr:col>
      <xdr:colOff>38100</xdr:colOff>
      <xdr:row>81</xdr:row>
      <xdr:rowOff>142784</xdr:rowOff>
    </xdr:to>
    <xdr:sp macro="" textlink="">
      <xdr:nvSpPr>
        <xdr:cNvPr id="290" name="楕円 289"/>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62593</xdr:rowOff>
    </xdr:from>
    <xdr:to>
      <xdr:col>24</xdr:col>
      <xdr:colOff>63500</xdr:colOff>
      <xdr:row>81</xdr:row>
      <xdr:rowOff>91984</xdr:rowOff>
    </xdr:to>
    <xdr:cxnSp macro="">
      <xdr:nvCxnSpPr>
        <xdr:cNvPr id="291" name="直線コネクタ 290"/>
        <xdr:cNvCxnSpPr/>
      </xdr:nvCxnSpPr>
      <xdr:spPr>
        <a:xfrm flipV="1">
          <a:off x="3797300" y="139500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292" name="楕円 291"/>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91984</xdr:rowOff>
    </xdr:from>
    <xdr:to>
      <xdr:col>19</xdr:col>
      <xdr:colOff>177800</xdr:colOff>
      <xdr:row>81</xdr:row>
      <xdr:rowOff>114844</xdr:rowOff>
    </xdr:to>
    <xdr:cxnSp macro="">
      <xdr:nvCxnSpPr>
        <xdr:cNvPr id="293" name="直線コネクタ 292"/>
        <xdr:cNvCxnSpPr/>
      </xdr:nvCxnSpPr>
      <xdr:spPr>
        <a:xfrm flipV="1">
          <a:off x="2908300" y="1397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294" name="楕円 293"/>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145869</xdr:rowOff>
    </xdr:to>
    <xdr:cxnSp macro="">
      <xdr:nvCxnSpPr>
        <xdr:cNvPr id="295" name="直線コネクタ 294"/>
        <xdr:cNvCxnSpPr/>
      </xdr:nvCxnSpPr>
      <xdr:spPr>
        <a:xfrm flipV="1">
          <a:off x="2019300" y="1400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159311</xdr:rowOff>
    </xdr:from>
    <xdr:ext cx="405111" cy="259045"/>
    <xdr:sp macro="" textlink="">
      <xdr:nvSpPr>
        <xdr:cNvPr id="296" name="n_1mainValue【福祉施設】&#10;有形固定資産減価償却率"/>
        <xdr:cNvSpPr txBox="1"/>
      </xdr:nvSpPr>
      <xdr:spPr>
        <a:xfrm>
          <a:off x="3582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97" name="n_2mainValue【福祉施設】&#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16346</xdr:rowOff>
    </xdr:from>
    <xdr:ext cx="405111" cy="259045"/>
    <xdr:sp macro="" textlink="">
      <xdr:nvSpPr>
        <xdr:cNvPr id="298" name="n_3mainValue【福祉施設】&#10;有形固定資産減価償却率"/>
        <xdr:cNvSpPr txBox="1"/>
      </xdr:nvSpPr>
      <xdr:spPr>
        <a:xfrm>
          <a:off x="1816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330"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331" name="フローチャート: 判断 33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332"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333" name="フローチャート: 判断 332"/>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334"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340" name="楕円 339"/>
        <xdr:cNvSpPr/>
      </xdr:nvSpPr>
      <xdr:spPr>
        <a:xfrm>
          <a:off x="10426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112413</xdr:rowOff>
    </xdr:from>
    <xdr:ext cx="469744" cy="259045"/>
    <xdr:sp macro="" textlink="">
      <xdr:nvSpPr>
        <xdr:cNvPr id="341" name="【福祉施設】&#10;一人当たり面積該当値テキスト"/>
        <xdr:cNvSpPr txBox="1"/>
      </xdr:nvSpPr>
      <xdr:spPr>
        <a:xfrm>
          <a:off x="10515600"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42" name="楕円 341"/>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13336</xdr:rowOff>
    </xdr:from>
    <xdr:to>
      <xdr:col>55</xdr:col>
      <xdr:colOff>0</xdr:colOff>
      <xdr:row>85</xdr:row>
      <xdr:rowOff>19050</xdr:rowOff>
    </xdr:to>
    <xdr:cxnSp macro="">
      <xdr:nvCxnSpPr>
        <xdr:cNvPr id="343" name="直線コネクタ 342"/>
        <xdr:cNvCxnSpPr/>
      </xdr:nvCxnSpPr>
      <xdr:spPr>
        <a:xfrm flipV="1">
          <a:off x="9639300" y="145865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44" name="楕円 343"/>
        <xdr:cNvSpPr/>
      </xdr:nvSpPr>
      <xdr:spPr>
        <a:xfrm>
          <a:off x="869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22861</xdr:rowOff>
    </xdr:to>
    <xdr:cxnSp macro="">
      <xdr:nvCxnSpPr>
        <xdr:cNvPr id="345" name="直線コネクタ 344"/>
        <xdr:cNvCxnSpPr/>
      </xdr:nvCxnSpPr>
      <xdr:spPr>
        <a:xfrm flipV="1">
          <a:off x="8750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6" name="楕円 345"/>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22861</xdr:rowOff>
    </xdr:from>
    <xdr:to>
      <xdr:col>45</xdr:col>
      <xdr:colOff>177800</xdr:colOff>
      <xdr:row>85</xdr:row>
      <xdr:rowOff>26670</xdr:rowOff>
    </xdr:to>
    <xdr:cxnSp macro="">
      <xdr:nvCxnSpPr>
        <xdr:cNvPr id="347" name="直線コネクタ 346"/>
        <xdr:cNvCxnSpPr/>
      </xdr:nvCxnSpPr>
      <xdr:spPr>
        <a:xfrm flipV="1">
          <a:off x="7861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348"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49" name="n_2mainValue【福祉施設】&#10;一人当たり面積"/>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50"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75" name="直線コネクタ 374"/>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76"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77" name="直線コネクタ 376"/>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7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79" name="直線コネクタ 37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80"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81" name="フローチャート: 判断 380"/>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82" name="フローチャート: 判断 381"/>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383"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384" name="フローチャート: 判断 383"/>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385"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386" name="フローチャート: 判断 385"/>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387" name="n_3aveValue【市民会館】&#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141605</xdr:rowOff>
    </xdr:from>
    <xdr:to>
      <xdr:col>24</xdr:col>
      <xdr:colOff>114300</xdr:colOff>
      <xdr:row>104</xdr:row>
      <xdr:rowOff>71755</xdr:rowOff>
    </xdr:to>
    <xdr:sp macro="" textlink="">
      <xdr:nvSpPr>
        <xdr:cNvPr id="393" name="楕円 392"/>
        <xdr:cNvSpPr/>
      </xdr:nvSpPr>
      <xdr:spPr>
        <a:xfrm>
          <a:off x="4584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164482</xdr:rowOff>
    </xdr:from>
    <xdr:ext cx="405111" cy="259045"/>
    <xdr:sp macro="" textlink="">
      <xdr:nvSpPr>
        <xdr:cNvPr id="394" name="【市民会館】&#10;有形固定資産減価償却率該当値テキスト"/>
        <xdr:cNvSpPr txBox="1"/>
      </xdr:nvSpPr>
      <xdr:spPr>
        <a:xfrm>
          <a:off x="4673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395" name="楕円 394"/>
        <xdr:cNvSpPr/>
      </xdr:nvSpPr>
      <xdr:spPr>
        <a:xfrm>
          <a:off x="3746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20955</xdr:rowOff>
    </xdr:from>
    <xdr:to>
      <xdr:col>24</xdr:col>
      <xdr:colOff>63500</xdr:colOff>
      <xdr:row>104</xdr:row>
      <xdr:rowOff>36195</xdr:rowOff>
    </xdr:to>
    <xdr:cxnSp macro="">
      <xdr:nvCxnSpPr>
        <xdr:cNvPr id="396" name="直線コネクタ 395"/>
        <xdr:cNvCxnSpPr/>
      </xdr:nvCxnSpPr>
      <xdr:spPr>
        <a:xfrm flipV="1">
          <a:off x="3797300" y="1785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397" name="楕円 396"/>
        <xdr:cNvSpPr/>
      </xdr:nvSpPr>
      <xdr:spPr>
        <a:xfrm>
          <a:off x="2857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36195</xdr:rowOff>
    </xdr:to>
    <xdr:cxnSp macro="">
      <xdr:nvCxnSpPr>
        <xdr:cNvPr id="398" name="直線コネクタ 397"/>
        <xdr:cNvCxnSpPr/>
      </xdr:nvCxnSpPr>
      <xdr:spPr>
        <a:xfrm>
          <a:off x="2908300" y="17844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103522</xdr:rowOff>
    </xdr:from>
    <xdr:ext cx="405111" cy="259045"/>
    <xdr:sp macro="" textlink="">
      <xdr:nvSpPr>
        <xdr:cNvPr id="399" name="n_1mainValue【市民会館】&#10;有形固定資産減価償却率"/>
        <xdr:cNvSpPr txBox="1"/>
      </xdr:nvSpPr>
      <xdr:spPr>
        <a:xfrm>
          <a:off x="3582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80663</xdr:rowOff>
    </xdr:from>
    <xdr:ext cx="405111" cy="259045"/>
    <xdr:sp macro="" textlink="">
      <xdr:nvSpPr>
        <xdr:cNvPr id="400" name="n_2mainValue【市民会館】&#10;有形固定資産減価償却率"/>
        <xdr:cNvSpPr txBox="1"/>
      </xdr:nvSpPr>
      <xdr:spPr>
        <a:xfrm>
          <a:off x="2705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24" name="直線コネクタ 423"/>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25"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26" name="直線コネクタ 425"/>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27"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28" name="直線コネクタ 427"/>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29"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30" name="フローチャート: 判断 429"/>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31" name="フローチャート: 判断 430"/>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432"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433" name="フローチャート: 判断 432"/>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434" name="n_2ave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435" name="フローチャート: 判断 434"/>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436"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2" name="楕円 441"/>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43"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99695</xdr:rowOff>
    </xdr:from>
    <xdr:to>
      <xdr:col>50</xdr:col>
      <xdr:colOff>165100</xdr:colOff>
      <xdr:row>105</xdr:row>
      <xdr:rowOff>29845</xdr:rowOff>
    </xdr:to>
    <xdr:sp macro="" textlink="">
      <xdr:nvSpPr>
        <xdr:cNvPr id="444" name="楕円 443"/>
        <xdr:cNvSpPr/>
      </xdr:nvSpPr>
      <xdr:spPr>
        <a:xfrm>
          <a:off x="958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150495</xdr:rowOff>
    </xdr:to>
    <xdr:cxnSp macro="">
      <xdr:nvCxnSpPr>
        <xdr:cNvPr id="445" name="直線コネクタ 444"/>
        <xdr:cNvCxnSpPr/>
      </xdr:nvCxnSpPr>
      <xdr:spPr>
        <a:xfrm flipV="1">
          <a:off x="9639300" y="179679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46" name="楕円 445"/>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150495</xdr:rowOff>
    </xdr:from>
    <xdr:to>
      <xdr:col>50</xdr:col>
      <xdr:colOff>114300</xdr:colOff>
      <xdr:row>104</xdr:row>
      <xdr:rowOff>161925</xdr:rowOff>
    </xdr:to>
    <xdr:cxnSp macro="">
      <xdr:nvCxnSpPr>
        <xdr:cNvPr id="447" name="直線コネクタ 446"/>
        <xdr:cNvCxnSpPr/>
      </xdr:nvCxnSpPr>
      <xdr:spPr>
        <a:xfrm flipV="1">
          <a:off x="8750300" y="17981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46372</xdr:rowOff>
    </xdr:from>
    <xdr:ext cx="469744" cy="259045"/>
    <xdr:sp macro="" textlink="">
      <xdr:nvSpPr>
        <xdr:cNvPr id="448" name="n_1mainValue【市民会館】&#10;一人当たり面積"/>
        <xdr:cNvSpPr txBox="1"/>
      </xdr:nvSpPr>
      <xdr:spPr>
        <a:xfrm>
          <a:off x="9391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49" name="n_2mainValue【市民会館】&#10;一人当たり面積"/>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75" name="直線コネクタ 474"/>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76"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77" name="直線コネクタ 476"/>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8"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9" name="直線コネクタ 47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80"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81" name="フローチャート: 判断 480"/>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82" name="フローチャート: 判断 481"/>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483"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484" name="フローチャート: 判断 483"/>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485" name="n_2aveValue【一般廃棄物処理施設】&#10;有形固定資産減価償却率"/>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486" name="フローチャート: 判断 485"/>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165480</xdr:rowOff>
    </xdr:from>
    <xdr:ext cx="405111" cy="259045"/>
    <xdr:sp macro="" textlink="">
      <xdr:nvSpPr>
        <xdr:cNvPr id="487" name="n_3aveValue【一般廃棄物処理施設】&#10;有形固定資産減価償却率"/>
        <xdr:cNvSpPr txBox="1"/>
      </xdr:nvSpPr>
      <xdr:spPr>
        <a:xfrm>
          <a:off x="13500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18869</xdr:rowOff>
    </xdr:from>
    <xdr:to>
      <xdr:col>85</xdr:col>
      <xdr:colOff>177800</xdr:colOff>
      <xdr:row>35</xdr:row>
      <xdr:rowOff>120469</xdr:rowOff>
    </xdr:to>
    <xdr:sp macro="" textlink="">
      <xdr:nvSpPr>
        <xdr:cNvPr id="493" name="楕円 492"/>
        <xdr:cNvSpPr/>
      </xdr:nvSpPr>
      <xdr:spPr>
        <a:xfrm>
          <a:off x="16268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41746</xdr:rowOff>
    </xdr:from>
    <xdr:ext cx="405111" cy="259045"/>
    <xdr:sp macro="" textlink="">
      <xdr:nvSpPr>
        <xdr:cNvPr id="494" name="【一般廃棄物処理施設】&#10;有形固定資産減価償却率該当値テキスト"/>
        <xdr:cNvSpPr txBox="1"/>
      </xdr:nvSpPr>
      <xdr:spPr>
        <a:xfrm>
          <a:off x="16357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95" name="楕円 494"/>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148046</xdr:rowOff>
    </xdr:to>
    <xdr:cxnSp macro="">
      <xdr:nvCxnSpPr>
        <xdr:cNvPr id="496" name="直線コネクタ 495"/>
        <xdr:cNvCxnSpPr/>
      </xdr:nvCxnSpPr>
      <xdr:spPr>
        <a:xfrm flipV="1">
          <a:off x="15481300" y="607041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97" name="楕円 496"/>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35</xdr:row>
      <xdr:rowOff>170906</xdr:rowOff>
    </xdr:to>
    <xdr:cxnSp macro="">
      <xdr:nvCxnSpPr>
        <xdr:cNvPr id="498" name="直線コネクタ 497"/>
        <xdr:cNvCxnSpPr/>
      </xdr:nvCxnSpPr>
      <xdr:spPr>
        <a:xfrm flipV="1">
          <a:off x="14592300" y="614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499" name="楕円 498"/>
        <xdr:cNvSpPr/>
      </xdr:nvSpPr>
      <xdr:spPr>
        <a:xfrm>
          <a:off x="13652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170906</xdr:rowOff>
    </xdr:to>
    <xdr:cxnSp macro="">
      <xdr:nvCxnSpPr>
        <xdr:cNvPr id="500" name="直線コネクタ 499"/>
        <xdr:cNvCxnSpPr/>
      </xdr:nvCxnSpPr>
      <xdr:spPr>
        <a:xfrm>
          <a:off x="13703300" y="603939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43923</xdr:rowOff>
    </xdr:from>
    <xdr:ext cx="405111" cy="259045"/>
    <xdr:sp macro="" textlink="">
      <xdr:nvSpPr>
        <xdr:cNvPr id="501" name="n_1mainValue【一般廃棄物処理施設】&#10;有形固定資産減価償却率"/>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502" name="n_2mainValue【一般廃棄物処理施設】&#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503" name="n_3mainValue【一般廃棄物処理施設】&#10;有形固定資産減価償却率"/>
        <xdr:cNvSpPr txBox="1"/>
      </xdr:nvSpPr>
      <xdr:spPr>
        <a:xfrm>
          <a:off x="13500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25" name="直線コネクタ 524"/>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26"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27" name="直線コネクタ 526"/>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28"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29" name="直線コネクタ 528"/>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30"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31" name="フローチャート: 判断 530"/>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32" name="フローチャート: 判断 531"/>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533"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534" name="フローチャート: 判断 533"/>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535"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536" name="フローチャート: 判断 535"/>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537"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38300</xdr:rowOff>
    </xdr:from>
    <xdr:to>
      <xdr:col>116</xdr:col>
      <xdr:colOff>114300</xdr:colOff>
      <xdr:row>40</xdr:row>
      <xdr:rowOff>139900</xdr:rowOff>
    </xdr:to>
    <xdr:sp macro="" textlink="">
      <xdr:nvSpPr>
        <xdr:cNvPr id="543" name="楕円 542"/>
        <xdr:cNvSpPr/>
      </xdr:nvSpPr>
      <xdr:spPr>
        <a:xfrm>
          <a:off x="221107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16727</xdr:rowOff>
    </xdr:from>
    <xdr:ext cx="534377" cy="259045"/>
    <xdr:sp macro="" textlink="">
      <xdr:nvSpPr>
        <xdr:cNvPr id="544" name="【一般廃棄物処理施設】&#10;一人当たり有形固定資産（償却資産）額該当値テキスト"/>
        <xdr:cNvSpPr txBox="1"/>
      </xdr:nvSpPr>
      <xdr:spPr>
        <a:xfrm>
          <a:off x="22199600" y="68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79114</xdr:rowOff>
    </xdr:from>
    <xdr:to>
      <xdr:col>112</xdr:col>
      <xdr:colOff>38100</xdr:colOff>
      <xdr:row>41</xdr:row>
      <xdr:rowOff>9264</xdr:rowOff>
    </xdr:to>
    <xdr:sp macro="" textlink="">
      <xdr:nvSpPr>
        <xdr:cNvPr id="545" name="楕円 544"/>
        <xdr:cNvSpPr/>
      </xdr:nvSpPr>
      <xdr:spPr>
        <a:xfrm>
          <a:off x="21272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89100</xdr:rowOff>
    </xdr:from>
    <xdr:to>
      <xdr:col>116</xdr:col>
      <xdr:colOff>63500</xdr:colOff>
      <xdr:row>40</xdr:row>
      <xdr:rowOff>129914</xdr:rowOff>
    </xdr:to>
    <xdr:cxnSp macro="">
      <xdr:nvCxnSpPr>
        <xdr:cNvPr id="546" name="直線コネクタ 545"/>
        <xdr:cNvCxnSpPr/>
      </xdr:nvCxnSpPr>
      <xdr:spPr>
        <a:xfrm flipV="1">
          <a:off x="21323300" y="6947100"/>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82621</xdr:rowOff>
    </xdr:from>
    <xdr:to>
      <xdr:col>107</xdr:col>
      <xdr:colOff>101600</xdr:colOff>
      <xdr:row>41</xdr:row>
      <xdr:rowOff>12771</xdr:rowOff>
    </xdr:to>
    <xdr:sp macro="" textlink="">
      <xdr:nvSpPr>
        <xdr:cNvPr id="547" name="楕円 546"/>
        <xdr:cNvSpPr/>
      </xdr:nvSpPr>
      <xdr:spPr>
        <a:xfrm>
          <a:off x="20383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129914</xdr:rowOff>
    </xdr:from>
    <xdr:to>
      <xdr:col>111</xdr:col>
      <xdr:colOff>177800</xdr:colOff>
      <xdr:row>40</xdr:row>
      <xdr:rowOff>133421</xdr:rowOff>
    </xdr:to>
    <xdr:cxnSp macro="">
      <xdr:nvCxnSpPr>
        <xdr:cNvPr id="548" name="直線コネクタ 547"/>
        <xdr:cNvCxnSpPr/>
      </xdr:nvCxnSpPr>
      <xdr:spPr>
        <a:xfrm flipV="1">
          <a:off x="20434300" y="69879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89088</xdr:rowOff>
    </xdr:from>
    <xdr:to>
      <xdr:col>102</xdr:col>
      <xdr:colOff>165100</xdr:colOff>
      <xdr:row>41</xdr:row>
      <xdr:rowOff>19238</xdr:rowOff>
    </xdr:to>
    <xdr:sp macro="" textlink="">
      <xdr:nvSpPr>
        <xdr:cNvPr id="549" name="楕円 548"/>
        <xdr:cNvSpPr/>
      </xdr:nvSpPr>
      <xdr:spPr>
        <a:xfrm>
          <a:off x="19494500" y="6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133421</xdr:rowOff>
    </xdr:from>
    <xdr:to>
      <xdr:col>107</xdr:col>
      <xdr:colOff>50800</xdr:colOff>
      <xdr:row>40</xdr:row>
      <xdr:rowOff>139888</xdr:rowOff>
    </xdr:to>
    <xdr:cxnSp macro="">
      <xdr:nvCxnSpPr>
        <xdr:cNvPr id="550" name="直線コネクタ 549"/>
        <xdr:cNvCxnSpPr/>
      </xdr:nvCxnSpPr>
      <xdr:spPr>
        <a:xfrm flipV="1">
          <a:off x="19545300" y="699142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xdr:rowOff>
    </xdr:from>
    <xdr:ext cx="534377" cy="259045"/>
    <xdr:sp macro="" textlink="">
      <xdr:nvSpPr>
        <xdr:cNvPr id="551" name="n_1mainValue【一般廃棄物処理施設】&#10;一人当たり有形固定資産（償却資産）額"/>
        <xdr:cNvSpPr txBox="1"/>
      </xdr:nvSpPr>
      <xdr:spPr>
        <a:xfrm>
          <a:off x="210434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3898</xdr:rowOff>
    </xdr:from>
    <xdr:ext cx="534377" cy="259045"/>
    <xdr:sp macro="" textlink="">
      <xdr:nvSpPr>
        <xdr:cNvPr id="552" name="n_2mainValue【一般廃棄物処理施設】&#10;一人当たり有形固定資産（償却資産）額"/>
        <xdr:cNvSpPr txBox="1"/>
      </xdr:nvSpPr>
      <xdr:spPr>
        <a:xfrm>
          <a:off x="201671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10365</xdr:rowOff>
    </xdr:from>
    <xdr:ext cx="534377" cy="259045"/>
    <xdr:sp macro="" textlink="">
      <xdr:nvSpPr>
        <xdr:cNvPr id="553" name="n_3mainValue【一般廃棄物処理施設】&#10;一人当たり有形固定資産（償却資産）額"/>
        <xdr:cNvSpPr txBox="1"/>
      </xdr:nvSpPr>
      <xdr:spPr>
        <a:xfrm>
          <a:off x="19278111" y="7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4" name="テキスト ボックス 5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6" name="テキスト ボックス 5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4" name="テキスト ボックス 57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78" name="直線コネクタ 577"/>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79"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80" name="直線コネクタ 57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81"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82" name="直線コネクタ 581"/>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83"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84" name="フローチャート: 判断 583"/>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85" name="フローチャート: 判断 584"/>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586"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587" name="フローチャート: 判断 586"/>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588"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89" name="フローチャート: 判断 588"/>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590"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96" name="楕円 595"/>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97" name="【保健センター・保健所】&#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98" name="楕円 597"/>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99" name="直線コネクタ 598"/>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00" name="楕円 599"/>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01" name="直線コネクタ 600"/>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02" name="楕円 601"/>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603" name="直線コネクタ 602"/>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604"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05"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606" name="n_3mainValue【保健センター・保健所】&#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30" name="直線コネクタ 629"/>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31"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32" name="直線コネクタ 631"/>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33"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34" name="直線コネクタ 633"/>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35" name="【保健センター・保健所】&#10;一人当たり面積平均値テキスト"/>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36" name="フローチャート: 判断 635"/>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37" name="フローチャート: 判断 636"/>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638" name="n_1aveValue【保健センター・保健所】&#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639" name="フローチャート: 判断 638"/>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640"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641" name="フローチャート: 判断 640"/>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642"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48" name="楕円 647"/>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49" name="【保健センター・保健所】&#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50" name="楕円 649"/>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651" name="直線コネクタ 650"/>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52" name="楕円 651"/>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53" name="直線コネクタ 652"/>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54" name="楕円 653"/>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55" name="直線コネクタ 654"/>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56"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57" name="n_2mainValue【保健センター・保健所】&#10;一人当たり面積"/>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58"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84" name="直線コネクタ 683"/>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85"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86" name="直線コネクタ 685"/>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87"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88" name="直線コネクタ 687"/>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89"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90" name="フローチャート: 判断 689"/>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91" name="フローチャート: 判断 69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692"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693" name="フローチャート: 判断 692"/>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694"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695" name="フローチャート: 判断 694"/>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696"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702" name="楕円 701"/>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703"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704" name="楕円 703"/>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75656</xdr:rowOff>
    </xdr:to>
    <xdr:cxnSp macro="">
      <xdr:nvCxnSpPr>
        <xdr:cNvPr id="705" name="直線コネクタ 704"/>
        <xdr:cNvCxnSpPr/>
      </xdr:nvCxnSpPr>
      <xdr:spPr>
        <a:xfrm flipV="1">
          <a:off x="15481300" y="13695318"/>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706" name="楕円 705"/>
        <xdr:cNvSpPr/>
      </xdr:nvSpPr>
      <xdr:spPr>
        <a:xfrm>
          <a:off x="14541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80555</xdr:rowOff>
    </xdr:to>
    <xdr:cxnSp macro="">
      <xdr:nvCxnSpPr>
        <xdr:cNvPr id="707" name="直線コネクタ 706"/>
        <xdr:cNvCxnSpPr/>
      </xdr:nvCxnSpPr>
      <xdr:spPr>
        <a:xfrm flipV="1">
          <a:off x="14592300" y="137916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08" name="楕円 707"/>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152400</xdr:rowOff>
    </xdr:to>
    <xdr:cxnSp macro="">
      <xdr:nvCxnSpPr>
        <xdr:cNvPr id="709" name="直線コネクタ 708"/>
        <xdr:cNvCxnSpPr/>
      </xdr:nvCxnSpPr>
      <xdr:spPr>
        <a:xfrm flipV="1">
          <a:off x="13703300" y="137965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710" name="n_1mainValue【消防施設】&#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711" name="n_2mainValue【消防施設】&#10;有形固定資産減価償却率"/>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22877</xdr:rowOff>
    </xdr:from>
    <xdr:ext cx="405111" cy="259045"/>
    <xdr:sp macro="" textlink="">
      <xdr:nvSpPr>
        <xdr:cNvPr id="712" name="n_3mainValue【消防施設】&#10;有形固定資産減価償却率"/>
        <xdr:cNvSpPr txBox="1"/>
      </xdr:nvSpPr>
      <xdr:spPr>
        <a:xfrm>
          <a:off x="13500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36" name="直線コネクタ 73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3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38" name="直線コネクタ 73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3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40" name="直線コネクタ 73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41"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2" name="フローチャート: 判断 74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43" name="フローチャート: 判断 74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744"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745" name="フローチャート: 判断 74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746"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747" name="フローチャート: 判断 746"/>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748"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754" name="楕円 753"/>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755" name="【消防施設】&#10;一人当たり面積該当値テキスト"/>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756" name="楕円 755"/>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148589</xdr:rowOff>
    </xdr:to>
    <xdr:cxnSp macro="">
      <xdr:nvCxnSpPr>
        <xdr:cNvPr id="757" name="直線コネクタ 756"/>
        <xdr:cNvCxnSpPr/>
      </xdr:nvCxnSpPr>
      <xdr:spPr>
        <a:xfrm flipV="1">
          <a:off x="21323300" y="14542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758" name="楕円 757"/>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156211</xdr:rowOff>
    </xdr:to>
    <xdr:cxnSp macro="">
      <xdr:nvCxnSpPr>
        <xdr:cNvPr id="759" name="直線コネクタ 758"/>
        <xdr:cNvCxnSpPr/>
      </xdr:nvCxnSpPr>
      <xdr:spPr>
        <a:xfrm flipV="1">
          <a:off x="20434300" y="1455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60" name="楕円 759"/>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761" name="直線コネクタ 760"/>
        <xdr:cNvCxnSpPr/>
      </xdr:nvCxnSpPr>
      <xdr:spPr>
        <a:xfrm flipV="1">
          <a:off x="19545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19066</xdr:rowOff>
    </xdr:from>
    <xdr:ext cx="469744" cy="259045"/>
    <xdr:sp macro="" textlink="">
      <xdr:nvSpPr>
        <xdr:cNvPr id="762" name="n_1mainValue【消防施設】&#10;一人当たり面積"/>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26688</xdr:rowOff>
    </xdr:from>
    <xdr:ext cx="469744" cy="259045"/>
    <xdr:sp macro="" textlink="">
      <xdr:nvSpPr>
        <xdr:cNvPr id="763" name="n_2mainValue【消防施設】&#10;一人当たり面積"/>
        <xdr:cNvSpPr txBox="1"/>
      </xdr:nvSpPr>
      <xdr:spPr>
        <a:xfrm>
          <a:off x="20199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764" name="n_3mainValue【消防施設】&#10;一人当たり面積"/>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90" name="直線コネクタ 78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9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92" name="直線コネクタ 79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9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94" name="直線コネクタ 79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95"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96" name="フローチャート: 判断 79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97" name="フローチャート: 判断 79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798"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799" name="フローチャート: 判断 79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800"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801" name="フローチャート: 判断 800"/>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802"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120106</xdr:rowOff>
    </xdr:from>
    <xdr:to>
      <xdr:col>85</xdr:col>
      <xdr:colOff>177800</xdr:colOff>
      <xdr:row>101</xdr:row>
      <xdr:rowOff>50256</xdr:rowOff>
    </xdr:to>
    <xdr:sp macro="" textlink="">
      <xdr:nvSpPr>
        <xdr:cNvPr id="808" name="楕円 807"/>
        <xdr:cNvSpPr/>
      </xdr:nvSpPr>
      <xdr:spPr>
        <a:xfrm>
          <a:off x="16268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142983</xdr:rowOff>
    </xdr:from>
    <xdr:ext cx="405111" cy="259045"/>
    <xdr:sp macro="" textlink="">
      <xdr:nvSpPr>
        <xdr:cNvPr id="809" name="【庁舎】&#10;有形固定資産減価償却率該当値テキスト"/>
        <xdr:cNvSpPr txBox="1"/>
      </xdr:nvSpPr>
      <xdr:spPr>
        <a:xfrm>
          <a:off x="1635760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810" name="楕円 809"/>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170906</xdr:rowOff>
    </xdr:from>
    <xdr:to>
      <xdr:col>85</xdr:col>
      <xdr:colOff>127000</xdr:colOff>
      <xdr:row>101</xdr:row>
      <xdr:rowOff>10886</xdr:rowOff>
    </xdr:to>
    <xdr:cxnSp macro="">
      <xdr:nvCxnSpPr>
        <xdr:cNvPr id="811" name="直線コネクタ 810"/>
        <xdr:cNvCxnSpPr/>
      </xdr:nvCxnSpPr>
      <xdr:spPr>
        <a:xfrm flipV="1">
          <a:off x="15481300" y="173159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147864</xdr:rowOff>
    </xdr:from>
    <xdr:to>
      <xdr:col>76</xdr:col>
      <xdr:colOff>165100</xdr:colOff>
      <xdr:row>101</xdr:row>
      <xdr:rowOff>78014</xdr:rowOff>
    </xdr:to>
    <xdr:sp macro="" textlink="">
      <xdr:nvSpPr>
        <xdr:cNvPr id="812" name="楕円 811"/>
        <xdr:cNvSpPr/>
      </xdr:nvSpPr>
      <xdr:spPr>
        <a:xfrm>
          <a:off x="14541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27214</xdr:rowOff>
    </xdr:to>
    <xdr:cxnSp macro="">
      <xdr:nvCxnSpPr>
        <xdr:cNvPr id="813" name="直線コネクタ 812"/>
        <xdr:cNvCxnSpPr/>
      </xdr:nvCxnSpPr>
      <xdr:spPr>
        <a:xfrm flipV="1">
          <a:off x="14592300" y="17327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165826</xdr:rowOff>
    </xdr:from>
    <xdr:to>
      <xdr:col>72</xdr:col>
      <xdr:colOff>38100</xdr:colOff>
      <xdr:row>101</xdr:row>
      <xdr:rowOff>95976</xdr:rowOff>
    </xdr:to>
    <xdr:sp macro="" textlink="">
      <xdr:nvSpPr>
        <xdr:cNvPr id="814" name="楕円 813"/>
        <xdr:cNvSpPr/>
      </xdr:nvSpPr>
      <xdr:spPr>
        <a:xfrm>
          <a:off x="13652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27214</xdr:rowOff>
    </xdr:from>
    <xdr:to>
      <xdr:col>76</xdr:col>
      <xdr:colOff>114300</xdr:colOff>
      <xdr:row>101</xdr:row>
      <xdr:rowOff>45176</xdr:rowOff>
    </xdr:to>
    <xdr:cxnSp macro="">
      <xdr:nvCxnSpPr>
        <xdr:cNvPr id="815" name="直線コネクタ 814"/>
        <xdr:cNvCxnSpPr/>
      </xdr:nvCxnSpPr>
      <xdr:spPr>
        <a:xfrm flipV="1">
          <a:off x="13703300" y="17343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78213</xdr:rowOff>
    </xdr:from>
    <xdr:ext cx="405111" cy="259045"/>
    <xdr:sp macro="" textlink="">
      <xdr:nvSpPr>
        <xdr:cNvPr id="816" name="n_1mainValue【庁舎】&#10;有形固定資産減価償却率"/>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94541</xdr:rowOff>
    </xdr:from>
    <xdr:ext cx="405111" cy="259045"/>
    <xdr:sp macro="" textlink="">
      <xdr:nvSpPr>
        <xdr:cNvPr id="817" name="n_2mainValue【庁舎】&#10;有形固定資産減価償却率"/>
        <xdr:cNvSpPr txBox="1"/>
      </xdr:nvSpPr>
      <xdr:spPr>
        <a:xfrm>
          <a:off x="143897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112503</xdr:rowOff>
    </xdr:from>
    <xdr:ext cx="405111" cy="259045"/>
    <xdr:sp macro="" textlink="">
      <xdr:nvSpPr>
        <xdr:cNvPr id="818" name="n_3mainValue【庁舎】&#10;有形固定資産減価償却率"/>
        <xdr:cNvSpPr txBox="1"/>
      </xdr:nvSpPr>
      <xdr:spPr>
        <a:xfrm>
          <a:off x="13500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44" name="直線コネクタ 84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4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46" name="直線コネクタ 84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4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48" name="直線コネクタ 84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84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50" name="フローチャート: 判断 84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51" name="フローチャート: 判断 85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5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853" name="フローチャート: 判断 852"/>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854"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855" name="フローチャート: 判断 854"/>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856"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39007</xdr:rowOff>
    </xdr:from>
    <xdr:to>
      <xdr:col>116</xdr:col>
      <xdr:colOff>114300</xdr:colOff>
      <xdr:row>107</xdr:row>
      <xdr:rowOff>140607</xdr:rowOff>
    </xdr:to>
    <xdr:sp macro="" textlink="">
      <xdr:nvSpPr>
        <xdr:cNvPr id="862" name="楕円 861"/>
        <xdr:cNvSpPr/>
      </xdr:nvSpPr>
      <xdr:spPr>
        <a:xfrm>
          <a:off x="221107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17434</xdr:rowOff>
    </xdr:from>
    <xdr:ext cx="469744" cy="259045"/>
    <xdr:sp macro="" textlink="">
      <xdr:nvSpPr>
        <xdr:cNvPr id="863" name="【庁舎】&#10;一人当たり面積該当値テキスト"/>
        <xdr:cNvSpPr txBox="1"/>
      </xdr:nvSpPr>
      <xdr:spPr>
        <a:xfrm>
          <a:off x="22199600" y="183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864" name="楕円 863"/>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89807</xdr:rowOff>
    </xdr:from>
    <xdr:to>
      <xdr:col>116</xdr:col>
      <xdr:colOff>63500</xdr:colOff>
      <xdr:row>107</xdr:row>
      <xdr:rowOff>95250</xdr:rowOff>
    </xdr:to>
    <xdr:cxnSp macro="">
      <xdr:nvCxnSpPr>
        <xdr:cNvPr id="865" name="直線コネクタ 864"/>
        <xdr:cNvCxnSpPr/>
      </xdr:nvCxnSpPr>
      <xdr:spPr>
        <a:xfrm flipV="1">
          <a:off x="21323300" y="184349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66" name="楕円 865"/>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100693</xdr:rowOff>
    </xdr:to>
    <xdr:cxnSp macro="">
      <xdr:nvCxnSpPr>
        <xdr:cNvPr id="867" name="直線コネクタ 866"/>
        <xdr:cNvCxnSpPr/>
      </xdr:nvCxnSpPr>
      <xdr:spPr>
        <a:xfrm flipV="1">
          <a:off x="20434300" y="184404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868" name="楕円 867"/>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869" name="直線コネクタ 868"/>
        <xdr:cNvCxnSpPr/>
      </xdr:nvCxnSpPr>
      <xdr:spPr>
        <a:xfrm flipV="1">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137177</xdr:rowOff>
    </xdr:from>
    <xdr:ext cx="469744" cy="259045"/>
    <xdr:sp macro="" textlink="">
      <xdr:nvSpPr>
        <xdr:cNvPr id="870" name="n_1mainValue【庁舎】&#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71" name="n_2mainValue【庁舎】&#10;一人当たり面積"/>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872" name="n_3mainValue【庁舎】&#10;一人当たり面積"/>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値を上回っており、特に図書館、庁舎に関しては大きく上回っている。これは、建設されてから５０年以上が経過し、耐用年数をすでに超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庁舎については、公共施設等総合管理計画に基づいて平成２９年度に庁舎個別施設計画を策定したところであり、同計画に基づいて新庁舎の建設が計画されているところである。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今後、類型別に個別施設計画を策定し、優先順位を決め、適切な維持管理及び改修・更新を行うなど老朽化対策を積極的に取り組んでいき、比率の減少に努める。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人口の減少、高齢化に加え、町内に中心となる産業がないこと等により、財政基盤が弱く、類似団体平均を下回っている。財政基盤の強化のため、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企業誘致の推進、未来戦略推進事業等に取り組み、歳入確保に努める。歳出では、効率的な事業推進のため、事業の見直し、事業の優先順位による選択と集中のもと、事業費の削減に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前年度比較で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額の減額により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、経常経費の一般財源額が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歳出の面で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減額が比率の減少につながっている。類似団体との比較においても依然として硬直化しており、経費削減に取り組み、一般財源の確保に努め比率の低減を図る。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169672</xdr:rowOff>
    </xdr:to>
    <xdr:cxnSp macro="">
      <xdr:nvCxnSpPr>
        <xdr:cNvPr id="131" name="直線コネクタ 130"/>
        <xdr:cNvCxnSpPr/>
      </xdr:nvCxnSpPr>
      <xdr:spPr>
        <a:xfrm flipV="1">
          <a:off x="4114800" y="1110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99568</xdr:rowOff>
    </xdr:to>
    <xdr:cxnSp macro="">
      <xdr:nvCxnSpPr>
        <xdr:cNvPr id="134" name="直線コネクタ 133"/>
        <xdr:cNvCxnSpPr/>
      </xdr:nvCxnSpPr>
      <xdr:spPr>
        <a:xfrm flipV="1">
          <a:off x="3225800" y="111424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99568</xdr:rowOff>
    </xdr:to>
    <xdr:cxnSp macro="">
      <xdr:nvCxnSpPr>
        <xdr:cNvPr id="137" name="直線コネクタ 136"/>
        <xdr:cNvCxnSpPr/>
      </xdr:nvCxnSpPr>
      <xdr:spPr>
        <a:xfrm>
          <a:off x="2336800" y="109976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75438</xdr:rowOff>
    </xdr:to>
    <xdr:cxnSp macro="">
      <xdr:nvCxnSpPr>
        <xdr:cNvPr id="140" name="直線コネクタ 139"/>
        <xdr:cNvCxnSpPr/>
      </xdr:nvCxnSpPr>
      <xdr:spPr>
        <a:xfrm flipV="1">
          <a:off x="1447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8" name="楕円 157"/>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9" name="テキスト ボックス 158"/>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行政改革大綱に基づく、定員管理の適正化や経常経費の削減、事業の見直しなど、これまでの取組みの効果が表れたものと考えている。今後も行政コストの削減に取り組む。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152915</xdr:rowOff>
    </xdr:from>
    <xdr:to>
      <xdr:col>23</xdr:col>
      <xdr:colOff>133350</xdr:colOff>
      <xdr:row>80</xdr:row>
      <xdr:rowOff>158629</xdr:rowOff>
    </xdr:to>
    <xdr:cxnSp macro="">
      <xdr:nvCxnSpPr>
        <xdr:cNvPr id="194" name="直線コネクタ 193"/>
        <xdr:cNvCxnSpPr/>
      </xdr:nvCxnSpPr>
      <xdr:spPr>
        <a:xfrm>
          <a:off x="4114800" y="1386891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137934</xdr:rowOff>
    </xdr:from>
    <xdr:to>
      <xdr:col>19</xdr:col>
      <xdr:colOff>133350</xdr:colOff>
      <xdr:row>80</xdr:row>
      <xdr:rowOff>152915</xdr:rowOff>
    </xdr:to>
    <xdr:cxnSp macro="">
      <xdr:nvCxnSpPr>
        <xdr:cNvPr id="197" name="直線コネクタ 196"/>
        <xdr:cNvCxnSpPr/>
      </xdr:nvCxnSpPr>
      <xdr:spPr>
        <a:xfrm>
          <a:off x="3225800" y="13853934"/>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137934</xdr:rowOff>
    </xdr:from>
    <xdr:to>
      <xdr:col>15</xdr:col>
      <xdr:colOff>82550</xdr:colOff>
      <xdr:row>80</xdr:row>
      <xdr:rowOff>140672</xdr:rowOff>
    </xdr:to>
    <xdr:cxnSp macro="">
      <xdr:nvCxnSpPr>
        <xdr:cNvPr id="200" name="直線コネクタ 199"/>
        <xdr:cNvCxnSpPr/>
      </xdr:nvCxnSpPr>
      <xdr:spPr>
        <a:xfrm flipV="1">
          <a:off x="2336800" y="1385393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140672</xdr:rowOff>
    </xdr:to>
    <xdr:cxnSp macro="">
      <xdr:nvCxnSpPr>
        <xdr:cNvPr id="203" name="直線コネクタ 202"/>
        <xdr:cNvCxnSpPr/>
      </xdr:nvCxnSpPr>
      <xdr:spPr>
        <a:xfrm>
          <a:off x="1447800" y="138457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107829</xdr:rowOff>
    </xdr:from>
    <xdr:to>
      <xdr:col>23</xdr:col>
      <xdr:colOff>184150</xdr:colOff>
      <xdr:row>81</xdr:row>
      <xdr:rowOff>37979</xdr:rowOff>
    </xdr:to>
    <xdr:sp macro="" textlink="">
      <xdr:nvSpPr>
        <xdr:cNvPr id="213" name="楕円 212"/>
        <xdr:cNvSpPr/>
      </xdr:nvSpPr>
      <xdr:spPr>
        <a:xfrm>
          <a:off x="4902200" y="13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29106</xdr:rowOff>
    </xdr:from>
    <xdr:ext cx="762000" cy="259045"/>
    <xdr:sp macro="" textlink="">
      <xdr:nvSpPr>
        <xdr:cNvPr id="214" name="人件費・物件費等の状況該当値テキスト"/>
        <xdr:cNvSpPr txBox="1"/>
      </xdr:nvSpPr>
      <xdr:spPr>
        <a:xfrm>
          <a:off x="5041900" y="1374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102115</xdr:rowOff>
    </xdr:from>
    <xdr:to>
      <xdr:col>19</xdr:col>
      <xdr:colOff>184150</xdr:colOff>
      <xdr:row>81</xdr:row>
      <xdr:rowOff>32265</xdr:rowOff>
    </xdr:to>
    <xdr:sp macro="" textlink="">
      <xdr:nvSpPr>
        <xdr:cNvPr id="215" name="楕円 214"/>
        <xdr:cNvSpPr/>
      </xdr:nvSpPr>
      <xdr:spPr>
        <a:xfrm>
          <a:off x="4064000" y="13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42442</xdr:rowOff>
    </xdr:from>
    <xdr:ext cx="736600" cy="259045"/>
    <xdr:sp macro="" textlink="">
      <xdr:nvSpPr>
        <xdr:cNvPr id="216" name="テキスト ボックス 215"/>
        <xdr:cNvSpPr txBox="1"/>
      </xdr:nvSpPr>
      <xdr:spPr>
        <a:xfrm>
          <a:off x="3733800" y="1358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87134</xdr:rowOff>
    </xdr:from>
    <xdr:to>
      <xdr:col>15</xdr:col>
      <xdr:colOff>133350</xdr:colOff>
      <xdr:row>81</xdr:row>
      <xdr:rowOff>17284</xdr:rowOff>
    </xdr:to>
    <xdr:sp macro="" textlink="">
      <xdr:nvSpPr>
        <xdr:cNvPr id="217" name="楕円 216"/>
        <xdr:cNvSpPr/>
      </xdr:nvSpPr>
      <xdr:spPr>
        <a:xfrm>
          <a:off x="3175000" y="13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27461</xdr:rowOff>
    </xdr:from>
    <xdr:ext cx="762000" cy="259045"/>
    <xdr:sp macro="" textlink="">
      <xdr:nvSpPr>
        <xdr:cNvPr id="218" name="テキスト ボックス 217"/>
        <xdr:cNvSpPr txBox="1"/>
      </xdr:nvSpPr>
      <xdr:spPr>
        <a:xfrm>
          <a:off x="2844800" y="135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89872</xdr:rowOff>
    </xdr:from>
    <xdr:to>
      <xdr:col>11</xdr:col>
      <xdr:colOff>82550</xdr:colOff>
      <xdr:row>81</xdr:row>
      <xdr:rowOff>20022</xdr:rowOff>
    </xdr:to>
    <xdr:sp macro="" textlink="">
      <xdr:nvSpPr>
        <xdr:cNvPr id="219" name="楕円 218"/>
        <xdr:cNvSpPr/>
      </xdr:nvSpPr>
      <xdr:spPr>
        <a:xfrm>
          <a:off x="2286000" y="13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30199</xdr:rowOff>
    </xdr:from>
    <xdr:ext cx="762000" cy="259045"/>
    <xdr:sp macro="" textlink="">
      <xdr:nvSpPr>
        <xdr:cNvPr id="220" name="テキスト ボックス 219"/>
        <xdr:cNvSpPr txBox="1"/>
      </xdr:nvSpPr>
      <xdr:spPr>
        <a:xfrm>
          <a:off x="1955800" y="135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78998</xdr:rowOff>
    </xdr:from>
    <xdr:to>
      <xdr:col>7</xdr:col>
      <xdr:colOff>31750</xdr:colOff>
      <xdr:row>81</xdr:row>
      <xdr:rowOff>9148</xdr:rowOff>
    </xdr:to>
    <xdr:sp macro="" textlink="">
      <xdr:nvSpPr>
        <xdr:cNvPr id="221" name="楕円 220"/>
        <xdr:cNvSpPr/>
      </xdr:nvSpPr>
      <xdr:spPr>
        <a:xfrm>
          <a:off x="1397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19325</xdr:rowOff>
    </xdr:from>
    <xdr:ext cx="762000" cy="259045"/>
    <xdr:sp macro="" textlink="">
      <xdr:nvSpPr>
        <xdr:cNvPr id="222" name="テキスト ボックス 221"/>
        <xdr:cNvSpPr txBox="1"/>
      </xdr:nvSpPr>
      <xdr:spPr>
        <a:xfrm>
          <a:off x="1066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引き続き適正な人事評価制度の構築を進めるほか、給与水準の適正化に努める。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8" name="直線コネクタ 257"/>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33564</xdr:rowOff>
    </xdr:to>
    <xdr:cxnSp macro="">
      <xdr:nvCxnSpPr>
        <xdr:cNvPr id="261" name="直線コネクタ 260"/>
        <xdr:cNvCxnSpPr/>
      </xdr:nvCxnSpPr>
      <xdr:spPr>
        <a:xfrm flipV="1">
          <a:off x="15290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148468</xdr:rowOff>
    </xdr:to>
    <xdr:cxnSp macro="">
      <xdr:nvCxnSpPr>
        <xdr:cNvPr id="264" name="直線コネクタ 263"/>
        <xdr:cNvCxnSpPr/>
      </xdr:nvCxnSpPr>
      <xdr:spPr>
        <a:xfrm flipV="1">
          <a:off x="14401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148468</xdr:rowOff>
    </xdr:to>
    <xdr:cxnSp macro="">
      <xdr:nvCxnSpPr>
        <xdr:cNvPr id="267" name="直線コネクタ 266"/>
        <xdr:cNvCxnSpPr/>
      </xdr:nvCxnSpPr>
      <xdr:spPr>
        <a:xfrm>
          <a:off x="13512800" y="14788848"/>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行政改革大綱に基づく取組みや職員定員適正化計画により、総人件費の抑制につながり、類似団体平均と比較して下回っている。引き続き隔たりのある年齢構成の平準化も考慮した定員適正化に取り組む。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29616</xdr:rowOff>
    </xdr:from>
    <xdr:to>
      <xdr:col>81</xdr:col>
      <xdr:colOff>44450</xdr:colOff>
      <xdr:row>61</xdr:row>
      <xdr:rowOff>33477</xdr:rowOff>
    </xdr:to>
    <xdr:cxnSp macro="">
      <xdr:nvCxnSpPr>
        <xdr:cNvPr id="318" name="直線コネクタ 317"/>
        <xdr:cNvCxnSpPr/>
      </xdr:nvCxnSpPr>
      <xdr:spPr>
        <a:xfrm flipV="1">
          <a:off x="16179800" y="1048806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33477</xdr:rowOff>
    </xdr:from>
    <xdr:to>
      <xdr:col>77</xdr:col>
      <xdr:colOff>44450</xdr:colOff>
      <xdr:row>61</xdr:row>
      <xdr:rowOff>37821</xdr:rowOff>
    </xdr:to>
    <xdr:cxnSp macro="">
      <xdr:nvCxnSpPr>
        <xdr:cNvPr id="321" name="直線コネクタ 320"/>
        <xdr:cNvCxnSpPr/>
      </xdr:nvCxnSpPr>
      <xdr:spPr>
        <a:xfrm flipV="1">
          <a:off x="15290800" y="104919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37821</xdr:rowOff>
    </xdr:from>
    <xdr:to>
      <xdr:col>72</xdr:col>
      <xdr:colOff>203200</xdr:colOff>
      <xdr:row>61</xdr:row>
      <xdr:rowOff>47955</xdr:rowOff>
    </xdr:to>
    <xdr:cxnSp macro="">
      <xdr:nvCxnSpPr>
        <xdr:cNvPr id="324" name="直線コネクタ 323"/>
        <xdr:cNvCxnSpPr/>
      </xdr:nvCxnSpPr>
      <xdr:spPr>
        <a:xfrm flipV="1">
          <a:off x="14401800" y="1049627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47955</xdr:rowOff>
    </xdr:from>
    <xdr:to>
      <xdr:col>68</xdr:col>
      <xdr:colOff>152400</xdr:colOff>
      <xdr:row>61</xdr:row>
      <xdr:rowOff>53746</xdr:rowOff>
    </xdr:to>
    <xdr:cxnSp macro="">
      <xdr:nvCxnSpPr>
        <xdr:cNvPr id="327" name="直線コネクタ 326"/>
        <xdr:cNvCxnSpPr/>
      </xdr:nvCxnSpPr>
      <xdr:spPr>
        <a:xfrm flipV="1">
          <a:off x="13512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150266</xdr:rowOff>
    </xdr:from>
    <xdr:to>
      <xdr:col>81</xdr:col>
      <xdr:colOff>95250</xdr:colOff>
      <xdr:row>61</xdr:row>
      <xdr:rowOff>80416</xdr:rowOff>
    </xdr:to>
    <xdr:sp macro="" textlink="">
      <xdr:nvSpPr>
        <xdr:cNvPr id="337" name="楕円 336"/>
        <xdr:cNvSpPr/>
      </xdr:nvSpPr>
      <xdr:spPr>
        <a:xfrm>
          <a:off x="169672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166793</xdr:rowOff>
    </xdr:from>
    <xdr:ext cx="762000" cy="259045"/>
    <xdr:sp macro="" textlink="">
      <xdr:nvSpPr>
        <xdr:cNvPr id="338" name="定員管理の状況該当値テキスト"/>
        <xdr:cNvSpPr txBox="1"/>
      </xdr:nvSpPr>
      <xdr:spPr>
        <a:xfrm>
          <a:off x="17106900" y="102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154127</xdr:rowOff>
    </xdr:from>
    <xdr:to>
      <xdr:col>77</xdr:col>
      <xdr:colOff>95250</xdr:colOff>
      <xdr:row>61</xdr:row>
      <xdr:rowOff>84277</xdr:rowOff>
    </xdr:to>
    <xdr:sp macro="" textlink="">
      <xdr:nvSpPr>
        <xdr:cNvPr id="339" name="楕円 338"/>
        <xdr:cNvSpPr/>
      </xdr:nvSpPr>
      <xdr:spPr>
        <a:xfrm>
          <a:off x="16129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94454</xdr:rowOff>
    </xdr:from>
    <xdr:ext cx="736600" cy="259045"/>
    <xdr:sp macro="" textlink="">
      <xdr:nvSpPr>
        <xdr:cNvPr id="340" name="テキスト ボックス 339"/>
        <xdr:cNvSpPr txBox="1"/>
      </xdr:nvSpPr>
      <xdr:spPr>
        <a:xfrm>
          <a:off x="15798800" y="1021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158471</xdr:rowOff>
    </xdr:from>
    <xdr:to>
      <xdr:col>73</xdr:col>
      <xdr:colOff>44450</xdr:colOff>
      <xdr:row>61</xdr:row>
      <xdr:rowOff>88621</xdr:rowOff>
    </xdr:to>
    <xdr:sp macro="" textlink="">
      <xdr:nvSpPr>
        <xdr:cNvPr id="341" name="楕円 340"/>
        <xdr:cNvSpPr/>
      </xdr:nvSpPr>
      <xdr:spPr>
        <a:xfrm>
          <a:off x="15240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98798</xdr:rowOff>
    </xdr:from>
    <xdr:ext cx="762000" cy="259045"/>
    <xdr:sp macro="" textlink="">
      <xdr:nvSpPr>
        <xdr:cNvPr id="342" name="テキスト ボックス 341"/>
        <xdr:cNvSpPr txBox="1"/>
      </xdr:nvSpPr>
      <xdr:spPr>
        <a:xfrm>
          <a:off x="14909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168605</xdr:rowOff>
    </xdr:from>
    <xdr:to>
      <xdr:col>68</xdr:col>
      <xdr:colOff>203200</xdr:colOff>
      <xdr:row>61</xdr:row>
      <xdr:rowOff>98755</xdr:rowOff>
    </xdr:to>
    <xdr:sp macro="" textlink="">
      <xdr:nvSpPr>
        <xdr:cNvPr id="343" name="楕円 342"/>
        <xdr:cNvSpPr/>
      </xdr:nvSpPr>
      <xdr:spPr>
        <a:xfrm>
          <a:off x="14351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108932</xdr:rowOff>
    </xdr:from>
    <xdr:ext cx="762000" cy="259045"/>
    <xdr:sp macro="" textlink="">
      <xdr:nvSpPr>
        <xdr:cNvPr id="344" name="テキスト ボックス 343"/>
        <xdr:cNvSpPr txBox="1"/>
      </xdr:nvSpPr>
      <xdr:spPr>
        <a:xfrm>
          <a:off x="14020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2946</xdr:rowOff>
    </xdr:from>
    <xdr:to>
      <xdr:col>64</xdr:col>
      <xdr:colOff>152400</xdr:colOff>
      <xdr:row>61</xdr:row>
      <xdr:rowOff>104546</xdr:rowOff>
    </xdr:to>
    <xdr:sp macro="" textlink="">
      <xdr:nvSpPr>
        <xdr:cNvPr id="345" name="楕円 344"/>
        <xdr:cNvSpPr/>
      </xdr:nvSpPr>
      <xdr:spPr>
        <a:xfrm>
          <a:off x="13462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114723</xdr:rowOff>
    </xdr:from>
    <xdr:ext cx="762000" cy="259045"/>
    <xdr:sp macro="" textlink="">
      <xdr:nvSpPr>
        <xdr:cNvPr id="346" name="テキスト ボックス 345"/>
        <xdr:cNvSpPr txBox="1"/>
      </xdr:nvSpPr>
      <xdr:spPr>
        <a:xfrm>
          <a:off x="13131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ける普通交付税額は減額であり、標準財政規模は微減となっている。歳出における元利償還金の減額が主な要因で単年での比率の減少につながり、３か年平均でも減少している。引き続き、償還元金以内での新規借入を堅持し、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12519</xdr:rowOff>
    </xdr:from>
    <xdr:to>
      <xdr:col>81</xdr:col>
      <xdr:colOff>44450</xdr:colOff>
      <xdr:row>43</xdr:row>
      <xdr:rowOff>40096</xdr:rowOff>
    </xdr:to>
    <xdr:cxnSp macro="">
      <xdr:nvCxnSpPr>
        <xdr:cNvPr id="381" name="直線コネクタ 380"/>
        <xdr:cNvCxnSpPr/>
      </xdr:nvCxnSpPr>
      <xdr:spPr>
        <a:xfrm flipV="1">
          <a:off x="16179800" y="73848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40096</xdr:rowOff>
    </xdr:from>
    <xdr:to>
      <xdr:col>77</xdr:col>
      <xdr:colOff>44450</xdr:colOff>
      <xdr:row>43</xdr:row>
      <xdr:rowOff>88356</xdr:rowOff>
    </xdr:to>
    <xdr:cxnSp macro="">
      <xdr:nvCxnSpPr>
        <xdr:cNvPr id="384" name="直線コネクタ 383"/>
        <xdr:cNvCxnSpPr/>
      </xdr:nvCxnSpPr>
      <xdr:spPr>
        <a:xfrm flipV="1">
          <a:off x="15290800" y="74124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129722</xdr:rowOff>
    </xdr:to>
    <xdr:cxnSp macro="">
      <xdr:nvCxnSpPr>
        <xdr:cNvPr id="387" name="直線コネクタ 386"/>
        <xdr:cNvCxnSpPr/>
      </xdr:nvCxnSpPr>
      <xdr:spPr>
        <a:xfrm flipV="1">
          <a:off x="14401800" y="746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41003</xdr:rowOff>
    </xdr:to>
    <xdr:cxnSp macro="">
      <xdr:nvCxnSpPr>
        <xdr:cNvPr id="390" name="直線コネクタ 389"/>
        <xdr:cNvCxnSpPr/>
      </xdr:nvCxnSpPr>
      <xdr:spPr>
        <a:xfrm flipV="1">
          <a:off x="13512800" y="75020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133169</xdr:rowOff>
    </xdr:from>
    <xdr:to>
      <xdr:col>81</xdr:col>
      <xdr:colOff>95250</xdr:colOff>
      <xdr:row>43</xdr:row>
      <xdr:rowOff>63319</xdr:rowOff>
    </xdr:to>
    <xdr:sp macro="" textlink="">
      <xdr:nvSpPr>
        <xdr:cNvPr id="400" name="楕円 399"/>
        <xdr:cNvSpPr/>
      </xdr:nvSpPr>
      <xdr:spPr>
        <a:xfrm>
          <a:off x="169672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105246</xdr:rowOff>
    </xdr:from>
    <xdr:ext cx="762000" cy="259045"/>
    <xdr:sp macro="" textlink="">
      <xdr:nvSpPr>
        <xdr:cNvPr id="401" name="公債費負担の状況該当値テキスト"/>
        <xdr:cNvSpPr txBox="1"/>
      </xdr:nvSpPr>
      <xdr:spPr>
        <a:xfrm>
          <a:off x="17106900" y="730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160746</xdr:rowOff>
    </xdr:from>
    <xdr:to>
      <xdr:col>77</xdr:col>
      <xdr:colOff>95250</xdr:colOff>
      <xdr:row>43</xdr:row>
      <xdr:rowOff>90896</xdr:rowOff>
    </xdr:to>
    <xdr:sp macro="" textlink="">
      <xdr:nvSpPr>
        <xdr:cNvPr id="402" name="楕円 401"/>
        <xdr:cNvSpPr/>
      </xdr:nvSpPr>
      <xdr:spPr>
        <a:xfrm>
          <a:off x="16129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75673</xdr:rowOff>
    </xdr:from>
    <xdr:ext cx="736600" cy="259045"/>
    <xdr:sp macro="" textlink="">
      <xdr:nvSpPr>
        <xdr:cNvPr id="403" name="テキスト ボックス 402"/>
        <xdr:cNvSpPr txBox="1"/>
      </xdr:nvSpPr>
      <xdr:spPr>
        <a:xfrm>
          <a:off x="15798800" y="74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4" name="楕円 403"/>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5" name="テキスト ボックス 404"/>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06" name="楕円 405"/>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07" name="テキスト ボックス 406"/>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161653</xdr:rowOff>
    </xdr:from>
    <xdr:to>
      <xdr:col>64</xdr:col>
      <xdr:colOff>152400</xdr:colOff>
      <xdr:row>44</xdr:row>
      <xdr:rowOff>91803</xdr:rowOff>
    </xdr:to>
    <xdr:sp macro="" textlink="">
      <xdr:nvSpPr>
        <xdr:cNvPr id="408" name="楕円 407"/>
        <xdr:cNvSpPr/>
      </xdr:nvSpPr>
      <xdr:spPr>
        <a:xfrm>
          <a:off x="134620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76580</xdr:rowOff>
    </xdr:from>
    <xdr:ext cx="762000" cy="259045"/>
    <xdr:sp macro="" textlink="">
      <xdr:nvSpPr>
        <xdr:cNvPr id="409" name="テキスト ボックス 408"/>
        <xdr:cNvSpPr txBox="1"/>
      </xdr:nvSpPr>
      <xdr:spPr>
        <a:xfrm>
          <a:off x="13131800" y="7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は普通交付税額が減額であったが、標準財政規模が微減で推移したこと、充当可能額の増額、分子では新規借入の抑制による地方債現在高の減少、将来負担額全体が減額となったことが比率減少の要因である。引き続き、行政コストの削減と基金残高の確保に努め、健全な財政運営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17738</xdr:rowOff>
    </xdr:from>
    <xdr:to>
      <xdr:col>81</xdr:col>
      <xdr:colOff>44450</xdr:colOff>
      <xdr:row>21</xdr:row>
      <xdr:rowOff>91736</xdr:rowOff>
    </xdr:to>
    <xdr:cxnSp macro="">
      <xdr:nvCxnSpPr>
        <xdr:cNvPr id="443" name="直線コネクタ 442"/>
        <xdr:cNvCxnSpPr/>
      </xdr:nvCxnSpPr>
      <xdr:spPr>
        <a:xfrm flipV="1">
          <a:off x="16179800" y="3618188"/>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91736</xdr:rowOff>
    </xdr:from>
    <xdr:to>
      <xdr:col>77</xdr:col>
      <xdr:colOff>44450</xdr:colOff>
      <xdr:row>21</xdr:row>
      <xdr:rowOff>163322</xdr:rowOff>
    </xdr:to>
    <xdr:cxnSp macro="">
      <xdr:nvCxnSpPr>
        <xdr:cNvPr id="446" name="直線コネクタ 445"/>
        <xdr:cNvCxnSpPr/>
      </xdr:nvCxnSpPr>
      <xdr:spPr>
        <a:xfrm flipV="1">
          <a:off x="15290800" y="369218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122301</xdr:rowOff>
    </xdr:from>
    <xdr:to>
      <xdr:col>72</xdr:col>
      <xdr:colOff>203200</xdr:colOff>
      <xdr:row>21</xdr:row>
      <xdr:rowOff>163322</xdr:rowOff>
    </xdr:to>
    <xdr:cxnSp macro="">
      <xdr:nvCxnSpPr>
        <xdr:cNvPr id="449" name="直線コネクタ 448"/>
        <xdr:cNvCxnSpPr/>
      </xdr:nvCxnSpPr>
      <xdr:spPr>
        <a:xfrm>
          <a:off x="14401800" y="372275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122301</xdr:rowOff>
    </xdr:from>
    <xdr:to>
      <xdr:col>68</xdr:col>
      <xdr:colOff>152400</xdr:colOff>
      <xdr:row>22</xdr:row>
      <xdr:rowOff>127804</xdr:rowOff>
    </xdr:to>
    <xdr:cxnSp macro="">
      <xdr:nvCxnSpPr>
        <xdr:cNvPr id="452" name="直線コネクタ 451"/>
        <xdr:cNvCxnSpPr/>
      </xdr:nvCxnSpPr>
      <xdr:spPr>
        <a:xfrm flipV="1">
          <a:off x="13512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138388</xdr:rowOff>
    </xdr:from>
    <xdr:to>
      <xdr:col>81</xdr:col>
      <xdr:colOff>95250</xdr:colOff>
      <xdr:row>21</xdr:row>
      <xdr:rowOff>68538</xdr:rowOff>
    </xdr:to>
    <xdr:sp macro="" textlink="">
      <xdr:nvSpPr>
        <xdr:cNvPr id="462" name="楕円 461"/>
        <xdr:cNvSpPr/>
      </xdr:nvSpPr>
      <xdr:spPr>
        <a:xfrm>
          <a:off x="169672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34265</xdr:rowOff>
    </xdr:from>
    <xdr:ext cx="762000" cy="259045"/>
    <xdr:sp macro="" textlink="">
      <xdr:nvSpPr>
        <xdr:cNvPr id="463" name="将来負担の状況該当値テキスト"/>
        <xdr:cNvSpPr txBox="1"/>
      </xdr:nvSpPr>
      <xdr:spPr>
        <a:xfrm>
          <a:off x="17106900" y="3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40936</xdr:rowOff>
    </xdr:from>
    <xdr:to>
      <xdr:col>77</xdr:col>
      <xdr:colOff>95250</xdr:colOff>
      <xdr:row>21</xdr:row>
      <xdr:rowOff>142536</xdr:rowOff>
    </xdr:to>
    <xdr:sp macro="" textlink="">
      <xdr:nvSpPr>
        <xdr:cNvPr id="464" name="楕円 463"/>
        <xdr:cNvSpPr/>
      </xdr:nvSpPr>
      <xdr:spPr>
        <a:xfrm>
          <a:off x="16129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127313</xdr:rowOff>
    </xdr:from>
    <xdr:ext cx="736600" cy="259045"/>
    <xdr:sp macro="" textlink="">
      <xdr:nvSpPr>
        <xdr:cNvPr id="465" name="テキスト ボックス 464"/>
        <xdr:cNvSpPr txBox="1"/>
      </xdr:nvSpPr>
      <xdr:spPr>
        <a:xfrm>
          <a:off x="15798800" y="372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112522</xdr:rowOff>
    </xdr:from>
    <xdr:to>
      <xdr:col>73</xdr:col>
      <xdr:colOff>44450</xdr:colOff>
      <xdr:row>22</xdr:row>
      <xdr:rowOff>42672</xdr:rowOff>
    </xdr:to>
    <xdr:sp macro="" textlink="">
      <xdr:nvSpPr>
        <xdr:cNvPr id="466" name="楕円 465"/>
        <xdr:cNvSpPr/>
      </xdr:nvSpPr>
      <xdr:spPr>
        <a:xfrm>
          <a:off x="15240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27449</xdr:rowOff>
    </xdr:from>
    <xdr:ext cx="762000" cy="259045"/>
    <xdr:sp macro="" textlink="">
      <xdr:nvSpPr>
        <xdr:cNvPr id="467" name="テキスト ボックス 466"/>
        <xdr:cNvSpPr txBox="1"/>
      </xdr:nvSpPr>
      <xdr:spPr>
        <a:xfrm>
          <a:off x="14909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71501</xdr:rowOff>
    </xdr:from>
    <xdr:to>
      <xdr:col>68</xdr:col>
      <xdr:colOff>203200</xdr:colOff>
      <xdr:row>22</xdr:row>
      <xdr:rowOff>1651</xdr:rowOff>
    </xdr:to>
    <xdr:sp macro="" textlink="">
      <xdr:nvSpPr>
        <xdr:cNvPr id="468" name="楕円 467"/>
        <xdr:cNvSpPr/>
      </xdr:nvSpPr>
      <xdr:spPr>
        <a:xfrm>
          <a:off x="14351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157878</xdr:rowOff>
    </xdr:from>
    <xdr:ext cx="762000" cy="259045"/>
    <xdr:sp macro="" textlink="">
      <xdr:nvSpPr>
        <xdr:cNvPr id="469" name="テキスト ボックス 468"/>
        <xdr:cNvSpPr txBox="1"/>
      </xdr:nvSpPr>
      <xdr:spPr>
        <a:xfrm>
          <a:off x="14020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77004</xdr:rowOff>
    </xdr:from>
    <xdr:to>
      <xdr:col>64</xdr:col>
      <xdr:colOff>152400</xdr:colOff>
      <xdr:row>23</xdr:row>
      <xdr:rowOff>7154</xdr:rowOff>
    </xdr:to>
    <xdr:sp macro="" textlink="">
      <xdr:nvSpPr>
        <xdr:cNvPr id="470" name="楕円 469"/>
        <xdr:cNvSpPr/>
      </xdr:nvSpPr>
      <xdr:spPr>
        <a:xfrm>
          <a:off x="13462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163381</xdr:rowOff>
    </xdr:from>
    <xdr:ext cx="762000" cy="259045"/>
    <xdr:sp macro="" textlink="">
      <xdr:nvSpPr>
        <xdr:cNvPr id="471" name="テキスト ボックス 470"/>
        <xdr:cNvSpPr txBox="1"/>
      </xdr:nvSpPr>
      <xdr:spPr>
        <a:xfrm>
          <a:off x="13131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職員の適正な評価による人事評価制度を構築し、総人件費の適正化に向け、職員定員の適正化に努める。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110998</xdr:rowOff>
    </xdr:to>
    <xdr:cxnSp macro="">
      <xdr:nvCxnSpPr>
        <xdr:cNvPr id="64" name="直線コネクタ 63"/>
        <xdr:cNvCxnSpPr/>
      </xdr:nvCxnSpPr>
      <xdr:spPr>
        <a:xfrm>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165862</xdr:rowOff>
    </xdr:to>
    <xdr:cxnSp macro="">
      <xdr:nvCxnSpPr>
        <xdr:cNvPr id="67" name="直線コネクタ 66"/>
        <xdr:cNvCxnSpPr/>
      </xdr:nvCxnSpPr>
      <xdr:spPr>
        <a:xfrm flipV="1">
          <a:off x="3098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165862</xdr:rowOff>
    </xdr:to>
    <xdr:cxnSp macro="">
      <xdr:nvCxnSpPr>
        <xdr:cNvPr id="70" name="直線コネクタ 69"/>
        <xdr:cNvCxnSpPr/>
      </xdr:nvCxnSpPr>
      <xdr:spPr>
        <a:xfrm>
          <a:off x="2209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143002</xdr:rowOff>
    </xdr:to>
    <xdr:cxnSp macro="">
      <xdr:nvCxnSpPr>
        <xdr:cNvPr id="73" name="直線コネクタ 72"/>
        <xdr:cNvCxnSpPr/>
      </xdr:nvCxnSpPr>
      <xdr:spPr>
        <a:xfrm flipV="1">
          <a:off x="1320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年からの経費節減計画等により、経費削減に取り組んできた成果が表れ、類似団体平均を下回って推移している。引き続き、経費削減計画に基づき、より一層のコスト削減に努める。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96520</xdr:rowOff>
    </xdr:to>
    <xdr:cxnSp macro="">
      <xdr:nvCxnSpPr>
        <xdr:cNvPr id="125" name="直線コネクタ 124"/>
        <xdr:cNvCxnSpPr/>
      </xdr:nvCxnSpPr>
      <xdr:spPr>
        <a:xfrm>
          <a:off x="15671800" y="247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88900</xdr:rowOff>
    </xdr:to>
    <xdr:cxnSp macro="">
      <xdr:nvCxnSpPr>
        <xdr:cNvPr id="128" name="直線コネクタ 127"/>
        <xdr:cNvCxnSpPr/>
      </xdr:nvCxnSpPr>
      <xdr:spPr>
        <a:xfrm flipV="1">
          <a:off x="14782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88900</xdr:rowOff>
    </xdr:to>
    <xdr:cxnSp macro="">
      <xdr:nvCxnSpPr>
        <xdr:cNvPr id="131" name="直線コネクタ 130"/>
        <xdr:cNvCxnSpPr/>
      </xdr:nvCxnSpPr>
      <xdr:spPr>
        <a:xfrm>
          <a:off x="13893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96520</xdr:rowOff>
    </xdr:to>
    <xdr:cxnSp macro="">
      <xdr:nvCxnSpPr>
        <xdr:cNvPr id="134" name="直線コネクタ 133"/>
        <xdr:cNvCxnSpPr/>
      </xdr:nvCxnSpPr>
      <xdr:spPr>
        <a:xfrm flipV="1">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4" name="楕円 143"/>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125747</xdr:rowOff>
    </xdr:from>
    <xdr:ext cx="762000" cy="259045"/>
    <xdr:sp macro="" textlink="">
      <xdr:nvSpPr>
        <xdr:cNvPr id="145" name="物件費該当値テキスト"/>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8" name="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年度では、臨時福祉給付金事業費の減額が主な減少の要因である。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扶助費の抑制は、高齢化率の増や経費の性質上困難な状況であるが、単独事業における対象者の見直し等により引き続き抑制に努める。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85" name="直線コネクタ 184"/>
        <xdr:cNvCxnSpPr/>
      </xdr:nvCxnSpPr>
      <xdr:spPr>
        <a:xfrm flipV="1">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158750</xdr:rowOff>
    </xdr:to>
    <xdr:cxnSp macro="">
      <xdr:nvCxnSpPr>
        <xdr:cNvPr id="188" name="直線コネクタ 187"/>
        <xdr:cNvCxnSpPr/>
      </xdr:nvCxnSpPr>
      <xdr:spPr>
        <a:xfrm flipV="1">
          <a:off x="3098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158750</xdr:rowOff>
    </xdr:to>
    <xdr:cxnSp macro="">
      <xdr:nvCxnSpPr>
        <xdr:cNvPr id="191" name="直線コネクタ 190"/>
        <xdr:cNvCxnSpPr/>
      </xdr:nvCxnSpPr>
      <xdr:spPr>
        <a:xfrm>
          <a:off x="2209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120650</xdr:rowOff>
    </xdr:to>
    <xdr:cxnSp macro="">
      <xdr:nvCxnSpPr>
        <xdr:cNvPr id="194" name="直線コネクタ 193"/>
        <xdr:cNvCxnSpPr/>
      </xdr:nvCxnSpPr>
      <xdr:spPr>
        <a:xfrm flipV="1">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5"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6" name="楕円 205"/>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8" name="楕円 207"/>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9" name="テキスト ボックス 208"/>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2" name="楕円 211"/>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3" name="テキスト ボックス 212"/>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の高さに伴う医療費、給付費等は依然として高水準で推移している。さらに、公営企業会計においては、法適用化に向けた取組みを進めているが、施設の老朽化対策などに伴い多額の一般財源を要するなど、特別会計への繰出金に係る財政負担が大きく、類似団体平均を大きく上回っている。公営企業会計では、独立採算の運営方針に基づき、適正な料金単価の設定や事業の健全化に努め、財政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60</xdr:row>
      <xdr:rowOff>156391</xdr:rowOff>
    </xdr:to>
    <xdr:cxnSp macro="">
      <xdr:nvCxnSpPr>
        <xdr:cNvPr id="247" name="直線コネクタ 246"/>
        <xdr:cNvCxnSpPr/>
      </xdr:nvCxnSpPr>
      <xdr:spPr>
        <a:xfrm>
          <a:off x="15671800" y="104368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97609</xdr:rowOff>
    </xdr:from>
    <xdr:to>
      <xdr:col>78</xdr:col>
      <xdr:colOff>69850</xdr:colOff>
      <xdr:row>60</xdr:row>
      <xdr:rowOff>149860</xdr:rowOff>
    </xdr:to>
    <xdr:cxnSp macro="">
      <xdr:nvCxnSpPr>
        <xdr:cNvPr id="250" name="直線コネクタ 249"/>
        <xdr:cNvCxnSpPr/>
      </xdr:nvCxnSpPr>
      <xdr:spPr>
        <a:xfrm>
          <a:off x="14782800" y="10384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171087</xdr:rowOff>
    </xdr:from>
    <xdr:to>
      <xdr:col>73</xdr:col>
      <xdr:colOff>180975</xdr:colOff>
      <xdr:row>60</xdr:row>
      <xdr:rowOff>97609</xdr:rowOff>
    </xdr:to>
    <xdr:cxnSp macro="">
      <xdr:nvCxnSpPr>
        <xdr:cNvPr id="253" name="直線コネクタ 252"/>
        <xdr:cNvCxnSpPr/>
      </xdr:nvCxnSpPr>
      <xdr:spPr>
        <a:xfrm>
          <a:off x="13893800" y="1028663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171087</xdr:rowOff>
    </xdr:from>
    <xdr:to>
      <xdr:col>69</xdr:col>
      <xdr:colOff>92075</xdr:colOff>
      <xdr:row>60</xdr:row>
      <xdr:rowOff>58420</xdr:rowOff>
    </xdr:to>
    <xdr:cxnSp macro="">
      <xdr:nvCxnSpPr>
        <xdr:cNvPr id="256" name="直線コネクタ 255"/>
        <xdr:cNvCxnSpPr/>
      </xdr:nvCxnSpPr>
      <xdr:spPr>
        <a:xfrm flipV="1">
          <a:off x="13004800" y="102866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105591</xdr:rowOff>
    </xdr:from>
    <xdr:to>
      <xdr:col>82</xdr:col>
      <xdr:colOff>158750</xdr:colOff>
      <xdr:row>61</xdr:row>
      <xdr:rowOff>35741</xdr:rowOff>
    </xdr:to>
    <xdr:sp macro="" textlink="">
      <xdr:nvSpPr>
        <xdr:cNvPr id="266" name="楕円 265"/>
        <xdr:cNvSpPr/>
      </xdr:nvSpPr>
      <xdr:spPr>
        <a:xfrm>
          <a:off x="16459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14168</xdr:rowOff>
    </xdr:from>
    <xdr:ext cx="762000" cy="259045"/>
    <xdr:sp macro="" textlink="">
      <xdr:nvSpPr>
        <xdr:cNvPr id="267" name="その他該当値テキスト"/>
        <xdr:cNvSpPr txBox="1"/>
      </xdr:nvSpPr>
      <xdr:spPr>
        <a:xfrm>
          <a:off x="16598900" y="10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46809</xdr:rowOff>
    </xdr:from>
    <xdr:to>
      <xdr:col>74</xdr:col>
      <xdr:colOff>31750</xdr:colOff>
      <xdr:row>60</xdr:row>
      <xdr:rowOff>148409</xdr:rowOff>
    </xdr:to>
    <xdr:sp macro="" textlink="">
      <xdr:nvSpPr>
        <xdr:cNvPr id="270" name="楕円 269"/>
        <xdr:cNvSpPr/>
      </xdr:nvSpPr>
      <xdr:spPr>
        <a:xfrm>
          <a:off x="14732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133186</xdr:rowOff>
    </xdr:from>
    <xdr:ext cx="762000" cy="259045"/>
    <xdr:sp macro="" textlink="">
      <xdr:nvSpPr>
        <xdr:cNvPr id="271" name="テキスト ボックス 270"/>
        <xdr:cNvSpPr txBox="1"/>
      </xdr:nvSpPr>
      <xdr:spPr>
        <a:xfrm>
          <a:off x="14401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120287</xdr:rowOff>
    </xdr:from>
    <xdr:to>
      <xdr:col>69</xdr:col>
      <xdr:colOff>142875</xdr:colOff>
      <xdr:row>60</xdr:row>
      <xdr:rowOff>50437</xdr:rowOff>
    </xdr:to>
    <xdr:sp macro="" textlink="">
      <xdr:nvSpPr>
        <xdr:cNvPr id="272" name="楕円 271"/>
        <xdr:cNvSpPr/>
      </xdr:nvSpPr>
      <xdr:spPr>
        <a:xfrm>
          <a:off x="13843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35214</xdr:rowOff>
    </xdr:from>
    <xdr:ext cx="762000" cy="259045"/>
    <xdr:sp macro="" textlink="">
      <xdr:nvSpPr>
        <xdr:cNvPr id="273" name="テキスト ボックス 272"/>
        <xdr:cNvSpPr txBox="1"/>
      </xdr:nvSpPr>
      <xdr:spPr>
        <a:xfrm>
          <a:off x="13512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一部事務組合、各種団体への補助金等において内容を精査したうえ経費削減を図っている。引き続き、団体等の財務内容などを精査することにより経費削減に努める。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88138</xdr:rowOff>
    </xdr:to>
    <xdr:cxnSp macro="">
      <xdr:nvCxnSpPr>
        <xdr:cNvPr id="305" name="直線コネクタ 304"/>
        <xdr:cNvCxnSpPr/>
      </xdr:nvCxnSpPr>
      <xdr:spPr>
        <a:xfrm flipV="1">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88138</xdr:rowOff>
    </xdr:to>
    <xdr:cxnSp macro="">
      <xdr:nvCxnSpPr>
        <xdr:cNvPr id="308" name="直線コネクタ 307"/>
        <xdr:cNvCxnSpPr/>
      </xdr:nvCxnSpPr>
      <xdr:spPr>
        <a:xfrm>
          <a:off x="14782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88138</xdr:rowOff>
    </xdr:to>
    <xdr:cxnSp macro="">
      <xdr:nvCxnSpPr>
        <xdr:cNvPr id="311" name="直線コネクタ 310"/>
        <xdr:cNvCxnSpPr/>
      </xdr:nvCxnSpPr>
      <xdr:spPr>
        <a:xfrm>
          <a:off x="13893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4" name="直線コネクタ 313"/>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1" name="テキスト ボックス 33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2" name="楕円 331"/>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3" name="テキスト ボックス 33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関連対策基盤整備の財源確保として地方債を活用してきたことから公債費負担が増加し、年々比率は減少しているものの、財政運営に重くのしかかっている。引き続き新規借入の抑制、負担軽減を図り、計画的な事業の実施により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65278</xdr:rowOff>
    </xdr:to>
    <xdr:cxnSp macro="">
      <xdr:nvCxnSpPr>
        <xdr:cNvPr id="363" name="直線コネクタ 362"/>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106426</xdr:rowOff>
    </xdr:to>
    <xdr:cxnSp macro="">
      <xdr:nvCxnSpPr>
        <xdr:cNvPr id="366" name="直線コネクタ 365"/>
        <xdr:cNvCxnSpPr/>
      </xdr:nvCxnSpPr>
      <xdr:spPr>
        <a:xfrm flipV="1">
          <a:off x="3098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115570</xdr:rowOff>
    </xdr:to>
    <xdr:cxnSp macro="">
      <xdr:nvCxnSpPr>
        <xdr:cNvPr id="369" name="直線コネクタ 368"/>
        <xdr:cNvCxnSpPr/>
      </xdr:nvCxnSpPr>
      <xdr:spPr>
        <a:xfrm flipV="1">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53848</xdr:rowOff>
    </xdr:to>
    <xdr:cxnSp macro="">
      <xdr:nvCxnSpPr>
        <xdr:cNvPr id="372" name="直線コネクタ 371"/>
        <xdr:cNvCxnSpPr/>
      </xdr:nvCxnSpPr>
      <xdr:spPr>
        <a:xfrm flipV="1">
          <a:off x="1320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2" name="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8" name="楕円 38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9" name="テキスト ボックス 388"/>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0" name="楕円 389"/>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1" name="テキスト ボックス 390"/>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補修費等に多額の一般財源を要するため、類似団体平均と乖離が生じている。公共施設等総合管理計画に基づき、今後計画を策定する個別施設計画等を踏まえ、計画的な事業実施に努め、経費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12700</xdr:rowOff>
    </xdr:to>
    <xdr:cxnSp macro="">
      <xdr:nvCxnSpPr>
        <xdr:cNvPr id="422" name="直線コネクタ 421"/>
        <xdr:cNvCxnSpPr/>
      </xdr:nvCxnSpPr>
      <xdr:spPr>
        <a:xfrm>
          <a:off x="15671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58420</xdr:rowOff>
    </xdr:to>
    <xdr:cxnSp macro="">
      <xdr:nvCxnSpPr>
        <xdr:cNvPr id="425" name="直線コネクタ 424"/>
        <xdr:cNvCxnSpPr/>
      </xdr:nvCxnSpPr>
      <xdr:spPr>
        <a:xfrm flipV="1">
          <a:off x="14782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58420</xdr:rowOff>
    </xdr:to>
    <xdr:cxnSp macro="">
      <xdr:nvCxnSpPr>
        <xdr:cNvPr id="428" name="直線コネクタ 427"/>
        <xdr:cNvCxnSpPr/>
      </xdr:nvCxnSpPr>
      <xdr:spPr>
        <a:xfrm>
          <a:off x="13893800" y="131892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88137</xdr:rowOff>
    </xdr:to>
    <xdr:cxnSp macro="">
      <xdr:nvCxnSpPr>
        <xdr:cNvPr id="431" name="直線コネクタ 430"/>
        <xdr:cNvCxnSpPr/>
      </xdr:nvCxnSpPr>
      <xdr:spPr>
        <a:xfrm flipV="1">
          <a:off x="13004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1" name="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4" name="テキスト ボックス 443"/>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5" name="楕円 44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6" name="テキスト ボックス 445"/>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7" name="楕円 446"/>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8" name="テキスト ボックス 447"/>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49" name="楕円 448"/>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0" name="テキスト ボックス 449"/>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21425</xdr:rowOff>
    </xdr:from>
    <xdr:to>
      <xdr:col>29</xdr:col>
      <xdr:colOff>127000</xdr:colOff>
      <xdr:row>18</xdr:row>
      <xdr:rowOff>48826</xdr:rowOff>
    </xdr:to>
    <xdr:cxnSp macro="">
      <xdr:nvCxnSpPr>
        <xdr:cNvPr id="50" name="直線コネクタ 49"/>
        <xdr:cNvCxnSpPr/>
      </xdr:nvCxnSpPr>
      <xdr:spPr bwMode="auto">
        <a:xfrm flipV="1">
          <a:off x="5003800" y="3155150"/>
          <a:ext cx="647700" cy="2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48826</xdr:rowOff>
    </xdr:from>
    <xdr:to>
      <xdr:col>26</xdr:col>
      <xdr:colOff>50800</xdr:colOff>
      <xdr:row>18</xdr:row>
      <xdr:rowOff>62619</xdr:rowOff>
    </xdr:to>
    <xdr:cxnSp macro="">
      <xdr:nvCxnSpPr>
        <xdr:cNvPr id="53" name="直線コネクタ 52"/>
        <xdr:cNvCxnSpPr/>
      </xdr:nvCxnSpPr>
      <xdr:spPr bwMode="auto">
        <a:xfrm flipV="1">
          <a:off x="4305300" y="3182551"/>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58222</xdr:rowOff>
    </xdr:from>
    <xdr:to>
      <xdr:col>22</xdr:col>
      <xdr:colOff>114300</xdr:colOff>
      <xdr:row>18</xdr:row>
      <xdr:rowOff>62619</xdr:rowOff>
    </xdr:to>
    <xdr:cxnSp macro="">
      <xdr:nvCxnSpPr>
        <xdr:cNvPr id="56" name="直線コネクタ 55"/>
        <xdr:cNvCxnSpPr/>
      </xdr:nvCxnSpPr>
      <xdr:spPr bwMode="auto">
        <a:xfrm>
          <a:off x="3606800" y="3191947"/>
          <a:ext cx="6985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58222</xdr:rowOff>
    </xdr:from>
    <xdr:to>
      <xdr:col>18</xdr:col>
      <xdr:colOff>177800</xdr:colOff>
      <xdr:row>18</xdr:row>
      <xdr:rowOff>71915</xdr:rowOff>
    </xdr:to>
    <xdr:cxnSp macro="">
      <xdr:nvCxnSpPr>
        <xdr:cNvPr id="59" name="直線コネクタ 58"/>
        <xdr:cNvCxnSpPr/>
      </xdr:nvCxnSpPr>
      <xdr:spPr bwMode="auto">
        <a:xfrm flipV="1">
          <a:off x="29083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142075</xdr:rowOff>
    </xdr:from>
    <xdr:to>
      <xdr:col>29</xdr:col>
      <xdr:colOff>177800</xdr:colOff>
      <xdr:row>18</xdr:row>
      <xdr:rowOff>72225</xdr:rowOff>
    </xdr:to>
    <xdr:sp macro="" textlink="">
      <xdr:nvSpPr>
        <xdr:cNvPr id="69" name="楕円 68"/>
        <xdr:cNvSpPr/>
      </xdr:nvSpPr>
      <xdr:spPr bwMode="auto">
        <a:xfrm>
          <a:off x="5600700" y="31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114152</xdr:rowOff>
    </xdr:from>
    <xdr:ext cx="762000" cy="259045"/>
    <xdr:sp macro="" textlink="">
      <xdr:nvSpPr>
        <xdr:cNvPr id="70" name="人口1人当たり決算額の推移該当値テキスト130"/>
        <xdr:cNvSpPr txBox="1"/>
      </xdr:nvSpPr>
      <xdr:spPr>
        <a:xfrm>
          <a:off x="5740400" y="30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169476</xdr:rowOff>
    </xdr:from>
    <xdr:to>
      <xdr:col>26</xdr:col>
      <xdr:colOff>101600</xdr:colOff>
      <xdr:row>18</xdr:row>
      <xdr:rowOff>99626</xdr:rowOff>
    </xdr:to>
    <xdr:sp macro="" textlink="">
      <xdr:nvSpPr>
        <xdr:cNvPr id="71" name="楕円 70"/>
        <xdr:cNvSpPr/>
      </xdr:nvSpPr>
      <xdr:spPr bwMode="auto">
        <a:xfrm>
          <a:off x="49530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84403</xdr:rowOff>
    </xdr:from>
    <xdr:ext cx="736600" cy="259045"/>
    <xdr:sp macro="" textlink="">
      <xdr:nvSpPr>
        <xdr:cNvPr id="72" name="テキスト ボックス 71"/>
        <xdr:cNvSpPr txBox="1"/>
      </xdr:nvSpPr>
      <xdr:spPr>
        <a:xfrm>
          <a:off x="4622800" y="321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11819</xdr:rowOff>
    </xdr:from>
    <xdr:to>
      <xdr:col>22</xdr:col>
      <xdr:colOff>165100</xdr:colOff>
      <xdr:row>18</xdr:row>
      <xdr:rowOff>113419</xdr:rowOff>
    </xdr:to>
    <xdr:sp macro="" textlink="">
      <xdr:nvSpPr>
        <xdr:cNvPr id="73" name="楕円 72"/>
        <xdr:cNvSpPr/>
      </xdr:nvSpPr>
      <xdr:spPr bwMode="auto">
        <a:xfrm>
          <a:off x="42545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98196</xdr:rowOff>
    </xdr:from>
    <xdr:ext cx="762000" cy="259045"/>
    <xdr:sp macro="" textlink="">
      <xdr:nvSpPr>
        <xdr:cNvPr id="74" name="テキスト ボックス 73"/>
        <xdr:cNvSpPr txBox="1"/>
      </xdr:nvSpPr>
      <xdr:spPr>
        <a:xfrm>
          <a:off x="3924300" y="32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7422</xdr:rowOff>
    </xdr:from>
    <xdr:to>
      <xdr:col>19</xdr:col>
      <xdr:colOff>38100</xdr:colOff>
      <xdr:row>18</xdr:row>
      <xdr:rowOff>109022</xdr:rowOff>
    </xdr:to>
    <xdr:sp macro="" textlink="">
      <xdr:nvSpPr>
        <xdr:cNvPr id="75" name="楕円 74"/>
        <xdr:cNvSpPr/>
      </xdr:nvSpPr>
      <xdr:spPr bwMode="auto">
        <a:xfrm>
          <a:off x="35560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93799</xdr:rowOff>
    </xdr:from>
    <xdr:ext cx="762000" cy="259045"/>
    <xdr:sp macro="" textlink="">
      <xdr:nvSpPr>
        <xdr:cNvPr id="76" name="テキスト ボックス 75"/>
        <xdr:cNvSpPr txBox="1"/>
      </xdr:nvSpPr>
      <xdr:spPr>
        <a:xfrm>
          <a:off x="3225800" y="32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21115</xdr:rowOff>
    </xdr:from>
    <xdr:to>
      <xdr:col>15</xdr:col>
      <xdr:colOff>101600</xdr:colOff>
      <xdr:row>18</xdr:row>
      <xdr:rowOff>122715</xdr:rowOff>
    </xdr:to>
    <xdr:sp macro="" textlink="">
      <xdr:nvSpPr>
        <xdr:cNvPr id="77" name="楕円 76"/>
        <xdr:cNvSpPr/>
      </xdr:nvSpPr>
      <xdr:spPr bwMode="auto">
        <a:xfrm>
          <a:off x="28575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107492</xdr:rowOff>
    </xdr:from>
    <xdr:ext cx="762000" cy="259045"/>
    <xdr:sp macro="" textlink="">
      <xdr:nvSpPr>
        <xdr:cNvPr id="78" name="テキスト ボックス 77"/>
        <xdr:cNvSpPr txBox="1"/>
      </xdr:nvSpPr>
      <xdr:spPr>
        <a:xfrm>
          <a:off x="25273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304241</xdr:rowOff>
    </xdr:from>
    <xdr:to>
      <xdr:col>29</xdr:col>
      <xdr:colOff>127000</xdr:colOff>
      <xdr:row>34</xdr:row>
      <xdr:rowOff>334855</xdr:rowOff>
    </xdr:to>
    <xdr:cxnSp macro="">
      <xdr:nvCxnSpPr>
        <xdr:cNvPr id="111" name="直線コネクタ 110"/>
        <xdr:cNvCxnSpPr/>
      </xdr:nvCxnSpPr>
      <xdr:spPr bwMode="auto">
        <a:xfrm>
          <a:off x="5003800" y="6571691"/>
          <a:ext cx="6477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271475</xdr:rowOff>
    </xdr:from>
    <xdr:to>
      <xdr:col>26</xdr:col>
      <xdr:colOff>50800</xdr:colOff>
      <xdr:row>34</xdr:row>
      <xdr:rowOff>304241</xdr:rowOff>
    </xdr:to>
    <xdr:cxnSp macro="">
      <xdr:nvCxnSpPr>
        <xdr:cNvPr id="114" name="直線コネクタ 113"/>
        <xdr:cNvCxnSpPr/>
      </xdr:nvCxnSpPr>
      <xdr:spPr bwMode="auto">
        <a:xfrm>
          <a:off x="4305300" y="6538925"/>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271399</xdr:rowOff>
    </xdr:from>
    <xdr:to>
      <xdr:col>22</xdr:col>
      <xdr:colOff>114300</xdr:colOff>
      <xdr:row>34</xdr:row>
      <xdr:rowOff>271475</xdr:rowOff>
    </xdr:to>
    <xdr:cxnSp macro="">
      <xdr:nvCxnSpPr>
        <xdr:cNvPr id="117" name="直線コネクタ 116"/>
        <xdr:cNvCxnSpPr/>
      </xdr:nvCxnSpPr>
      <xdr:spPr bwMode="auto">
        <a:xfrm>
          <a:off x="3606800" y="653884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228803</xdr:rowOff>
    </xdr:from>
    <xdr:to>
      <xdr:col>18</xdr:col>
      <xdr:colOff>177800</xdr:colOff>
      <xdr:row>34</xdr:row>
      <xdr:rowOff>271399</xdr:rowOff>
    </xdr:to>
    <xdr:cxnSp macro="">
      <xdr:nvCxnSpPr>
        <xdr:cNvPr id="120" name="直線コネクタ 119"/>
        <xdr:cNvCxnSpPr/>
      </xdr:nvCxnSpPr>
      <xdr:spPr bwMode="auto">
        <a:xfrm>
          <a:off x="2908300" y="6496253"/>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284055</xdr:rowOff>
    </xdr:from>
    <xdr:to>
      <xdr:col>29</xdr:col>
      <xdr:colOff>177800</xdr:colOff>
      <xdr:row>35</xdr:row>
      <xdr:rowOff>42755</xdr:rowOff>
    </xdr:to>
    <xdr:sp macro="" textlink="">
      <xdr:nvSpPr>
        <xdr:cNvPr id="130" name="楕円 129"/>
        <xdr:cNvSpPr/>
      </xdr:nvSpPr>
      <xdr:spPr bwMode="auto">
        <a:xfrm>
          <a:off x="56007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129131</xdr:rowOff>
    </xdr:from>
    <xdr:ext cx="762000" cy="259045"/>
    <xdr:sp macro="" textlink="">
      <xdr:nvSpPr>
        <xdr:cNvPr id="131" name="人口1人当たり決算額の推移該当値テキスト445"/>
        <xdr:cNvSpPr txBox="1"/>
      </xdr:nvSpPr>
      <xdr:spPr>
        <a:xfrm>
          <a:off x="5740400" y="63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253441</xdr:rowOff>
    </xdr:from>
    <xdr:to>
      <xdr:col>26</xdr:col>
      <xdr:colOff>101600</xdr:colOff>
      <xdr:row>35</xdr:row>
      <xdr:rowOff>12141</xdr:rowOff>
    </xdr:to>
    <xdr:sp macro="" textlink="">
      <xdr:nvSpPr>
        <xdr:cNvPr id="132" name="楕円 131"/>
        <xdr:cNvSpPr/>
      </xdr:nvSpPr>
      <xdr:spPr bwMode="auto">
        <a:xfrm>
          <a:off x="49530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22318</xdr:rowOff>
    </xdr:from>
    <xdr:ext cx="736600" cy="259045"/>
    <xdr:sp macro="" textlink="">
      <xdr:nvSpPr>
        <xdr:cNvPr id="133" name="テキスト ボックス 132"/>
        <xdr:cNvSpPr txBox="1"/>
      </xdr:nvSpPr>
      <xdr:spPr>
        <a:xfrm>
          <a:off x="4622800" y="628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220675</xdr:rowOff>
    </xdr:from>
    <xdr:to>
      <xdr:col>22</xdr:col>
      <xdr:colOff>165100</xdr:colOff>
      <xdr:row>34</xdr:row>
      <xdr:rowOff>322275</xdr:rowOff>
    </xdr:to>
    <xdr:sp macro="" textlink="">
      <xdr:nvSpPr>
        <xdr:cNvPr id="134" name="楕円 133"/>
        <xdr:cNvSpPr/>
      </xdr:nvSpPr>
      <xdr:spPr bwMode="auto">
        <a:xfrm>
          <a:off x="42545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332452</xdr:rowOff>
    </xdr:from>
    <xdr:ext cx="762000" cy="259045"/>
    <xdr:sp macro="" textlink="">
      <xdr:nvSpPr>
        <xdr:cNvPr id="135" name="テキスト ボックス 134"/>
        <xdr:cNvSpPr txBox="1"/>
      </xdr:nvSpPr>
      <xdr:spPr>
        <a:xfrm>
          <a:off x="3924300" y="62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220599</xdr:rowOff>
    </xdr:from>
    <xdr:to>
      <xdr:col>19</xdr:col>
      <xdr:colOff>38100</xdr:colOff>
      <xdr:row>34</xdr:row>
      <xdr:rowOff>322199</xdr:rowOff>
    </xdr:to>
    <xdr:sp macro="" textlink="">
      <xdr:nvSpPr>
        <xdr:cNvPr id="136" name="楕円 135"/>
        <xdr:cNvSpPr/>
      </xdr:nvSpPr>
      <xdr:spPr bwMode="auto">
        <a:xfrm>
          <a:off x="3556000" y="64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332376</xdr:rowOff>
    </xdr:from>
    <xdr:ext cx="762000" cy="259045"/>
    <xdr:sp macro="" textlink="">
      <xdr:nvSpPr>
        <xdr:cNvPr id="137" name="テキスト ボックス 136"/>
        <xdr:cNvSpPr txBox="1"/>
      </xdr:nvSpPr>
      <xdr:spPr>
        <a:xfrm>
          <a:off x="3225800" y="62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178003</xdr:rowOff>
    </xdr:from>
    <xdr:to>
      <xdr:col>15</xdr:col>
      <xdr:colOff>101600</xdr:colOff>
      <xdr:row>34</xdr:row>
      <xdr:rowOff>279603</xdr:rowOff>
    </xdr:to>
    <xdr:sp macro="" textlink="">
      <xdr:nvSpPr>
        <xdr:cNvPr id="138" name="楕円 137"/>
        <xdr:cNvSpPr/>
      </xdr:nvSpPr>
      <xdr:spPr bwMode="auto">
        <a:xfrm>
          <a:off x="2857500" y="644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289780</xdr:rowOff>
    </xdr:from>
    <xdr:ext cx="762000" cy="259045"/>
    <xdr:sp macro="" textlink="">
      <xdr:nvSpPr>
        <xdr:cNvPr id="139" name="テキスト ボックス 138"/>
        <xdr:cNvSpPr txBox="1"/>
      </xdr:nvSpPr>
      <xdr:spPr>
        <a:xfrm>
          <a:off x="2527300" y="6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136294</xdr:rowOff>
    </xdr:from>
    <xdr:to>
      <xdr:col>24</xdr:col>
      <xdr:colOff>63500</xdr:colOff>
      <xdr:row>37</xdr:row>
      <xdr:rowOff>158903</xdr:rowOff>
    </xdr:to>
    <xdr:cxnSp macro="">
      <xdr:nvCxnSpPr>
        <xdr:cNvPr id="61" name="直線コネクタ 60"/>
        <xdr:cNvCxnSpPr/>
      </xdr:nvCxnSpPr>
      <xdr:spPr>
        <a:xfrm flipV="1">
          <a:off x="3797300" y="6479944"/>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158903</xdr:rowOff>
    </xdr:from>
    <xdr:to>
      <xdr:col>19</xdr:col>
      <xdr:colOff>177800</xdr:colOff>
      <xdr:row>37</xdr:row>
      <xdr:rowOff>160960</xdr:rowOff>
    </xdr:to>
    <xdr:cxnSp macro="">
      <xdr:nvCxnSpPr>
        <xdr:cNvPr id="64" name="直線コネクタ 63"/>
        <xdr:cNvCxnSpPr/>
      </xdr:nvCxnSpPr>
      <xdr:spPr>
        <a:xfrm flipV="1">
          <a:off x="2908300" y="65025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160960</xdr:rowOff>
    </xdr:from>
    <xdr:to>
      <xdr:col>15</xdr:col>
      <xdr:colOff>50800</xdr:colOff>
      <xdr:row>37</xdr:row>
      <xdr:rowOff>167109</xdr:rowOff>
    </xdr:to>
    <xdr:cxnSp macro="">
      <xdr:nvCxnSpPr>
        <xdr:cNvPr id="67" name="直線コネクタ 66"/>
        <xdr:cNvCxnSpPr/>
      </xdr:nvCxnSpPr>
      <xdr:spPr>
        <a:xfrm flipV="1">
          <a:off x="2019300" y="650461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167109</xdr:rowOff>
    </xdr:from>
    <xdr:to>
      <xdr:col>10</xdr:col>
      <xdr:colOff>114300</xdr:colOff>
      <xdr:row>38</xdr:row>
      <xdr:rowOff>5763</xdr:rowOff>
    </xdr:to>
    <xdr:cxnSp macro="">
      <xdr:nvCxnSpPr>
        <xdr:cNvPr id="70" name="直線コネクタ 69"/>
        <xdr:cNvCxnSpPr/>
      </xdr:nvCxnSpPr>
      <xdr:spPr>
        <a:xfrm flipV="1">
          <a:off x="1130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85494</xdr:rowOff>
    </xdr:from>
    <xdr:to>
      <xdr:col>24</xdr:col>
      <xdr:colOff>114300</xdr:colOff>
      <xdr:row>38</xdr:row>
      <xdr:rowOff>15644</xdr:rowOff>
    </xdr:to>
    <xdr:sp macro="" textlink="">
      <xdr:nvSpPr>
        <xdr:cNvPr id="80" name="楕円 79"/>
        <xdr:cNvSpPr/>
      </xdr:nvSpPr>
      <xdr:spPr>
        <a:xfrm>
          <a:off x="4584700" y="64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63921</xdr:rowOff>
    </xdr:from>
    <xdr:ext cx="534377" cy="259045"/>
    <xdr:sp macro="" textlink="">
      <xdr:nvSpPr>
        <xdr:cNvPr id="81" name="人件費該当値テキスト"/>
        <xdr:cNvSpPr txBox="1"/>
      </xdr:nvSpPr>
      <xdr:spPr>
        <a:xfrm>
          <a:off x="4686300" y="64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108102</xdr:rowOff>
    </xdr:from>
    <xdr:to>
      <xdr:col>20</xdr:col>
      <xdr:colOff>38100</xdr:colOff>
      <xdr:row>38</xdr:row>
      <xdr:rowOff>38252</xdr:rowOff>
    </xdr:to>
    <xdr:sp macro="" textlink="">
      <xdr:nvSpPr>
        <xdr:cNvPr id="82" name="楕円 81"/>
        <xdr:cNvSpPr/>
      </xdr:nvSpPr>
      <xdr:spPr>
        <a:xfrm>
          <a:off x="3746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29380</xdr:rowOff>
    </xdr:from>
    <xdr:ext cx="534377" cy="259045"/>
    <xdr:sp macro="" textlink="">
      <xdr:nvSpPr>
        <xdr:cNvPr id="83" name="テキスト ボックス 82"/>
        <xdr:cNvSpPr txBox="1"/>
      </xdr:nvSpPr>
      <xdr:spPr>
        <a:xfrm>
          <a:off x="3530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110160</xdr:rowOff>
    </xdr:from>
    <xdr:to>
      <xdr:col>15</xdr:col>
      <xdr:colOff>101600</xdr:colOff>
      <xdr:row>38</xdr:row>
      <xdr:rowOff>40310</xdr:rowOff>
    </xdr:to>
    <xdr:sp macro="" textlink="">
      <xdr:nvSpPr>
        <xdr:cNvPr id="84" name="楕円 83"/>
        <xdr:cNvSpPr/>
      </xdr:nvSpPr>
      <xdr:spPr>
        <a:xfrm>
          <a:off x="2857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31437</xdr:rowOff>
    </xdr:from>
    <xdr:ext cx="534377" cy="259045"/>
    <xdr:sp macro="" textlink="">
      <xdr:nvSpPr>
        <xdr:cNvPr id="85" name="テキスト ボックス 84"/>
        <xdr:cNvSpPr txBox="1"/>
      </xdr:nvSpPr>
      <xdr:spPr>
        <a:xfrm>
          <a:off x="2641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116309</xdr:rowOff>
    </xdr:from>
    <xdr:to>
      <xdr:col>10</xdr:col>
      <xdr:colOff>165100</xdr:colOff>
      <xdr:row>38</xdr:row>
      <xdr:rowOff>46459</xdr:rowOff>
    </xdr:to>
    <xdr:sp macro="" textlink="">
      <xdr:nvSpPr>
        <xdr:cNvPr id="86" name="楕円 85"/>
        <xdr:cNvSpPr/>
      </xdr:nvSpPr>
      <xdr:spPr>
        <a:xfrm>
          <a:off x="1968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37586</xdr:rowOff>
    </xdr:from>
    <xdr:ext cx="534377" cy="259045"/>
    <xdr:sp macro="" textlink="">
      <xdr:nvSpPr>
        <xdr:cNvPr id="87" name="テキスト ボックス 86"/>
        <xdr:cNvSpPr txBox="1"/>
      </xdr:nvSpPr>
      <xdr:spPr>
        <a:xfrm>
          <a:off x="1752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126413</xdr:rowOff>
    </xdr:from>
    <xdr:to>
      <xdr:col>6</xdr:col>
      <xdr:colOff>38100</xdr:colOff>
      <xdr:row>38</xdr:row>
      <xdr:rowOff>56563</xdr:rowOff>
    </xdr:to>
    <xdr:sp macro="" textlink="">
      <xdr:nvSpPr>
        <xdr:cNvPr id="88" name="楕円 87"/>
        <xdr:cNvSpPr/>
      </xdr:nvSpPr>
      <xdr:spPr>
        <a:xfrm>
          <a:off x="1079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47690</xdr:rowOff>
    </xdr:from>
    <xdr:ext cx="534377" cy="259045"/>
    <xdr:sp macro="" textlink="">
      <xdr:nvSpPr>
        <xdr:cNvPr id="89" name="テキスト ボックス 88"/>
        <xdr:cNvSpPr txBox="1"/>
      </xdr:nvSpPr>
      <xdr:spPr>
        <a:xfrm>
          <a:off x="863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59744</xdr:rowOff>
    </xdr:from>
    <xdr:to>
      <xdr:col>24</xdr:col>
      <xdr:colOff>63500</xdr:colOff>
      <xdr:row>58</xdr:row>
      <xdr:rowOff>68320</xdr:rowOff>
    </xdr:to>
    <xdr:cxnSp macro="">
      <xdr:nvCxnSpPr>
        <xdr:cNvPr id="118" name="直線コネクタ 117"/>
        <xdr:cNvCxnSpPr/>
      </xdr:nvCxnSpPr>
      <xdr:spPr>
        <a:xfrm>
          <a:off x="3797300" y="10003844"/>
          <a:ext cx="83820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59744</xdr:rowOff>
    </xdr:from>
    <xdr:to>
      <xdr:col>19</xdr:col>
      <xdr:colOff>177800</xdr:colOff>
      <xdr:row>58</xdr:row>
      <xdr:rowOff>71958</xdr:rowOff>
    </xdr:to>
    <xdr:cxnSp macro="">
      <xdr:nvCxnSpPr>
        <xdr:cNvPr id="121" name="直線コネクタ 120"/>
        <xdr:cNvCxnSpPr/>
      </xdr:nvCxnSpPr>
      <xdr:spPr>
        <a:xfrm flipV="1">
          <a:off x="2908300" y="10003844"/>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66304</xdr:rowOff>
    </xdr:from>
    <xdr:to>
      <xdr:col>15</xdr:col>
      <xdr:colOff>50800</xdr:colOff>
      <xdr:row>58</xdr:row>
      <xdr:rowOff>71958</xdr:rowOff>
    </xdr:to>
    <xdr:cxnSp macro="">
      <xdr:nvCxnSpPr>
        <xdr:cNvPr id="124" name="直線コネクタ 123"/>
        <xdr:cNvCxnSpPr/>
      </xdr:nvCxnSpPr>
      <xdr:spPr>
        <a:xfrm>
          <a:off x="2019300" y="1001040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66304</xdr:rowOff>
    </xdr:from>
    <xdr:to>
      <xdr:col>10</xdr:col>
      <xdr:colOff>114300</xdr:colOff>
      <xdr:row>58</xdr:row>
      <xdr:rowOff>70739</xdr:rowOff>
    </xdr:to>
    <xdr:cxnSp macro="">
      <xdr:nvCxnSpPr>
        <xdr:cNvPr id="127" name="直線コネクタ 126"/>
        <xdr:cNvCxnSpPr/>
      </xdr:nvCxnSpPr>
      <xdr:spPr>
        <a:xfrm flipV="1">
          <a:off x="1130300" y="1001040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17520</xdr:rowOff>
    </xdr:from>
    <xdr:to>
      <xdr:col>24</xdr:col>
      <xdr:colOff>114300</xdr:colOff>
      <xdr:row>58</xdr:row>
      <xdr:rowOff>119120</xdr:rowOff>
    </xdr:to>
    <xdr:sp macro="" textlink="">
      <xdr:nvSpPr>
        <xdr:cNvPr id="137" name="楕円 136"/>
        <xdr:cNvSpPr/>
      </xdr:nvSpPr>
      <xdr:spPr>
        <a:xfrm>
          <a:off x="4584700" y="9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103897</xdr:rowOff>
    </xdr:from>
    <xdr:ext cx="534377" cy="259045"/>
    <xdr:sp macro="" textlink="">
      <xdr:nvSpPr>
        <xdr:cNvPr id="138" name="物件費該当値テキスト"/>
        <xdr:cNvSpPr txBox="1"/>
      </xdr:nvSpPr>
      <xdr:spPr>
        <a:xfrm>
          <a:off x="4686300" y="98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8944</xdr:rowOff>
    </xdr:from>
    <xdr:to>
      <xdr:col>20</xdr:col>
      <xdr:colOff>38100</xdr:colOff>
      <xdr:row>58</xdr:row>
      <xdr:rowOff>110544</xdr:rowOff>
    </xdr:to>
    <xdr:sp macro="" textlink="">
      <xdr:nvSpPr>
        <xdr:cNvPr id="139" name="楕円 138"/>
        <xdr:cNvSpPr/>
      </xdr:nvSpPr>
      <xdr:spPr>
        <a:xfrm>
          <a:off x="3746500" y="99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101671</xdr:rowOff>
    </xdr:from>
    <xdr:ext cx="534377" cy="259045"/>
    <xdr:sp macro="" textlink="">
      <xdr:nvSpPr>
        <xdr:cNvPr id="140" name="テキスト ボックス 139"/>
        <xdr:cNvSpPr txBox="1"/>
      </xdr:nvSpPr>
      <xdr:spPr>
        <a:xfrm>
          <a:off x="3530111" y="100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21158</xdr:rowOff>
    </xdr:from>
    <xdr:to>
      <xdr:col>15</xdr:col>
      <xdr:colOff>101600</xdr:colOff>
      <xdr:row>58</xdr:row>
      <xdr:rowOff>122758</xdr:rowOff>
    </xdr:to>
    <xdr:sp macro="" textlink="">
      <xdr:nvSpPr>
        <xdr:cNvPr id="141" name="楕円 140"/>
        <xdr:cNvSpPr/>
      </xdr:nvSpPr>
      <xdr:spPr>
        <a:xfrm>
          <a:off x="2857500" y="99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113885</xdr:rowOff>
    </xdr:from>
    <xdr:ext cx="534377" cy="259045"/>
    <xdr:sp macro="" textlink="">
      <xdr:nvSpPr>
        <xdr:cNvPr id="142" name="テキスト ボックス 141"/>
        <xdr:cNvSpPr txBox="1"/>
      </xdr:nvSpPr>
      <xdr:spPr>
        <a:xfrm>
          <a:off x="2641111" y="100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15504</xdr:rowOff>
    </xdr:from>
    <xdr:to>
      <xdr:col>10</xdr:col>
      <xdr:colOff>165100</xdr:colOff>
      <xdr:row>58</xdr:row>
      <xdr:rowOff>117104</xdr:rowOff>
    </xdr:to>
    <xdr:sp macro="" textlink="">
      <xdr:nvSpPr>
        <xdr:cNvPr id="143" name="楕円 142"/>
        <xdr:cNvSpPr/>
      </xdr:nvSpPr>
      <xdr:spPr>
        <a:xfrm>
          <a:off x="1968500" y="99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108231</xdr:rowOff>
    </xdr:from>
    <xdr:ext cx="534377" cy="259045"/>
    <xdr:sp macro="" textlink="">
      <xdr:nvSpPr>
        <xdr:cNvPr id="144" name="テキスト ボックス 143"/>
        <xdr:cNvSpPr txBox="1"/>
      </xdr:nvSpPr>
      <xdr:spPr>
        <a:xfrm>
          <a:off x="1752111" y="100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19939</xdr:rowOff>
    </xdr:from>
    <xdr:to>
      <xdr:col>6</xdr:col>
      <xdr:colOff>38100</xdr:colOff>
      <xdr:row>58</xdr:row>
      <xdr:rowOff>121539</xdr:rowOff>
    </xdr:to>
    <xdr:sp macro="" textlink="">
      <xdr:nvSpPr>
        <xdr:cNvPr id="145" name="楕円 144"/>
        <xdr:cNvSpPr/>
      </xdr:nvSpPr>
      <xdr:spPr>
        <a:xfrm>
          <a:off x="1079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112666</xdr:rowOff>
    </xdr:from>
    <xdr:ext cx="534377" cy="259045"/>
    <xdr:sp macro="" textlink="">
      <xdr:nvSpPr>
        <xdr:cNvPr id="146" name="テキスト ボックス 145"/>
        <xdr:cNvSpPr txBox="1"/>
      </xdr:nvSpPr>
      <xdr:spPr>
        <a:xfrm>
          <a:off x="863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123927</xdr:rowOff>
    </xdr:from>
    <xdr:to>
      <xdr:col>24</xdr:col>
      <xdr:colOff>63500</xdr:colOff>
      <xdr:row>77</xdr:row>
      <xdr:rowOff>165303</xdr:rowOff>
    </xdr:to>
    <xdr:cxnSp macro="">
      <xdr:nvCxnSpPr>
        <xdr:cNvPr id="173" name="直線コネクタ 172"/>
        <xdr:cNvCxnSpPr/>
      </xdr:nvCxnSpPr>
      <xdr:spPr>
        <a:xfrm flipV="1">
          <a:off x="3797300" y="13325577"/>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165303</xdr:rowOff>
    </xdr:from>
    <xdr:to>
      <xdr:col>19</xdr:col>
      <xdr:colOff>177800</xdr:colOff>
      <xdr:row>78</xdr:row>
      <xdr:rowOff>10175</xdr:rowOff>
    </xdr:to>
    <xdr:cxnSp macro="">
      <xdr:nvCxnSpPr>
        <xdr:cNvPr id="176" name="直線コネクタ 175"/>
        <xdr:cNvCxnSpPr/>
      </xdr:nvCxnSpPr>
      <xdr:spPr>
        <a:xfrm flipV="1">
          <a:off x="2908300" y="13366953"/>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10175</xdr:rowOff>
    </xdr:from>
    <xdr:to>
      <xdr:col>15</xdr:col>
      <xdr:colOff>50800</xdr:colOff>
      <xdr:row>78</xdr:row>
      <xdr:rowOff>49814</xdr:rowOff>
    </xdr:to>
    <xdr:cxnSp macro="">
      <xdr:nvCxnSpPr>
        <xdr:cNvPr id="179" name="直線コネクタ 178"/>
        <xdr:cNvCxnSpPr/>
      </xdr:nvCxnSpPr>
      <xdr:spPr>
        <a:xfrm flipV="1">
          <a:off x="2019300" y="133832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49814</xdr:rowOff>
    </xdr:from>
    <xdr:to>
      <xdr:col>10</xdr:col>
      <xdr:colOff>114300</xdr:colOff>
      <xdr:row>78</xdr:row>
      <xdr:rowOff>77338</xdr:rowOff>
    </xdr:to>
    <xdr:cxnSp macro="">
      <xdr:nvCxnSpPr>
        <xdr:cNvPr id="182" name="直線コネクタ 181"/>
        <xdr:cNvCxnSpPr/>
      </xdr:nvCxnSpPr>
      <xdr:spPr>
        <a:xfrm flipV="1">
          <a:off x="1130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73127</xdr:rowOff>
    </xdr:from>
    <xdr:to>
      <xdr:col>24</xdr:col>
      <xdr:colOff>114300</xdr:colOff>
      <xdr:row>78</xdr:row>
      <xdr:rowOff>3277</xdr:rowOff>
    </xdr:to>
    <xdr:sp macro="" textlink="">
      <xdr:nvSpPr>
        <xdr:cNvPr id="192" name="楕円 191"/>
        <xdr:cNvSpPr/>
      </xdr:nvSpPr>
      <xdr:spPr>
        <a:xfrm>
          <a:off x="45847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51554</xdr:rowOff>
    </xdr:from>
    <xdr:ext cx="469744" cy="259045"/>
    <xdr:sp macro="" textlink="">
      <xdr:nvSpPr>
        <xdr:cNvPr id="193" name="維持補修費該当値テキスト"/>
        <xdr:cNvSpPr txBox="1"/>
      </xdr:nvSpPr>
      <xdr:spPr>
        <a:xfrm>
          <a:off x="4686300"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114503</xdr:rowOff>
    </xdr:from>
    <xdr:to>
      <xdr:col>20</xdr:col>
      <xdr:colOff>38100</xdr:colOff>
      <xdr:row>78</xdr:row>
      <xdr:rowOff>44653</xdr:rowOff>
    </xdr:to>
    <xdr:sp macro="" textlink="">
      <xdr:nvSpPr>
        <xdr:cNvPr id="194" name="楕円 193"/>
        <xdr:cNvSpPr/>
      </xdr:nvSpPr>
      <xdr:spPr>
        <a:xfrm>
          <a:off x="3746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35780</xdr:rowOff>
    </xdr:from>
    <xdr:ext cx="469744" cy="259045"/>
    <xdr:sp macro="" textlink="">
      <xdr:nvSpPr>
        <xdr:cNvPr id="195" name="テキスト ボックス 194"/>
        <xdr:cNvSpPr txBox="1"/>
      </xdr:nvSpPr>
      <xdr:spPr>
        <a:xfrm>
          <a:off x="3562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130825</xdr:rowOff>
    </xdr:from>
    <xdr:to>
      <xdr:col>15</xdr:col>
      <xdr:colOff>101600</xdr:colOff>
      <xdr:row>78</xdr:row>
      <xdr:rowOff>60975</xdr:rowOff>
    </xdr:to>
    <xdr:sp macro="" textlink="">
      <xdr:nvSpPr>
        <xdr:cNvPr id="196" name="楕円 195"/>
        <xdr:cNvSpPr/>
      </xdr:nvSpPr>
      <xdr:spPr>
        <a:xfrm>
          <a:off x="2857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52102</xdr:rowOff>
    </xdr:from>
    <xdr:ext cx="469744" cy="259045"/>
    <xdr:sp macro="" textlink="">
      <xdr:nvSpPr>
        <xdr:cNvPr id="197" name="テキスト ボックス 196"/>
        <xdr:cNvSpPr txBox="1"/>
      </xdr:nvSpPr>
      <xdr:spPr>
        <a:xfrm>
          <a:off x="2673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170464</xdr:rowOff>
    </xdr:from>
    <xdr:to>
      <xdr:col>10</xdr:col>
      <xdr:colOff>165100</xdr:colOff>
      <xdr:row>78</xdr:row>
      <xdr:rowOff>100614</xdr:rowOff>
    </xdr:to>
    <xdr:sp macro="" textlink="">
      <xdr:nvSpPr>
        <xdr:cNvPr id="198" name="楕円 197"/>
        <xdr:cNvSpPr/>
      </xdr:nvSpPr>
      <xdr:spPr>
        <a:xfrm>
          <a:off x="1968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91741</xdr:rowOff>
    </xdr:from>
    <xdr:ext cx="469744" cy="259045"/>
    <xdr:sp macro="" textlink="">
      <xdr:nvSpPr>
        <xdr:cNvPr id="199" name="テキスト ボックス 198"/>
        <xdr:cNvSpPr txBox="1"/>
      </xdr:nvSpPr>
      <xdr:spPr>
        <a:xfrm>
          <a:off x="1784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26538</xdr:rowOff>
    </xdr:from>
    <xdr:to>
      <xdr:col>6</xdr:col>
      <xdr:colOff>38100</xdr:colOff>
      <xdr:row>78</xdr:row>
      <xdr:rowOff>128138</xdr:rowOff>
    </xdr:to>
    <xdr:sp macro="" textlink="">
      <xdr:nvSpPr>
        <xdr:cNvPr id="200" name="楕円 199"/>
        <xdr:cNvSpPr/>
      </xdr:nvSpPr>
      <xdr:spPr>
        <a:xfrm>
          <a:off x="1079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119265</xdr:rowOff>
    </xdr:from>
    <xdr:ext cx="469744" cy="259045"/>
    <xdr:sp macro="" textlink="">
      <xdr:nvSpPr>
        <xdr:cNvPr id="201" name="テキスト ボックス 200"/>
        <xdr:cNvSpPr txBox="1"/>
      </xdr:nvSpPr>
      <xdr:spPr>
        <a:xfrm>
          <a:off x="895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78600</xdr:rowOff>
    </xdr:from>
    <xdr:to>
      <xdr:col>24</xdr:col>
      <xdr:colOff>63500</xdr:colOff>
      <xdr:row>96</xdr:row>
      <xdr:rowOff>109347</xdr:rowOff>
    </xdr:to>
    <xdr:cxnSp macro="">
      <xdr:nvCxnSpPr>
        <xdr:cNvPr id="231" name="直線コネクタ 230"/>
        <xdr:cNvCxnSpPr/>
      </xdr:nvCxnSpPr>
      <xdr:spPr>
        <a:xfrm>
          <a:off x="3797300" y="16537800"/>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78600</xdr:rowOff>
    </xdr:from>
    <xdr:to>
      <xdr:col>19</xdr:col>
      <xdr:colOff>177800</xdr:colOff>
      <xdr:row>96</xdr:row>
      <xdr:rowOff>96189</xdr:rowOff>
    </xdr:to>
    <xdr:cxnSp macro="">
      <xdr:nvCxnSpPr>
        <xdr:cNvPr id="234" name="直線コネクタ 233"/>
        <xdr:cNvCxnSpPr/>
      </xdr:nvCxnSpPr>
      <xdr:spPr>
        <a:xfrm flipV="1">
          <a:off x="2908300" y="16537800"/>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96189</xdr:rowOff>
    </xdr:from>
    <xdr:to>
      <xdr:col>15</xdr:col>
      <xdr:colOff>50800</xdr:colOff>
      <xdr:row>97</xdr:row>
      <xdr:rowOff>13170</xdr:rowOff>
    </xdr:to>
    <xdr:cxnSp macro="">
      <xdr:nvCxnSpPr>
        <xdr:cNvPr id="237" name="直線コネクタ 236"/>
        <xdr:cNvCxnSpPr/>
      </xdr:nvCxnSpPr>
      <xdr:spPr>
        <a:xfrm flipV="1">
          <a:off x="2019300" y="1655538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170231</xdr:rowOff>
    </xdr:from>
    <xdr:to>
      <xdr:col>10</xdr:col>
      <xdr:colOff>114300</xdr:colOff>
      <xdr:row>97</xdr:row>
      <xdr:rowOff>13170</xdr:rowOff>
    </xdr:to>
    <xdr:cxnSp macro="">
      <xdr:nvCxnSpPr>
        <xdr:cNvPr id="240" name="直線コネクタ 239"/>
        <xdr:cNvCxnSpPr/>
      </xdr:nvCxnSpPr>
      <xdr:spPr>
        <a:xfrm>
          <a:off x="1130300" y="16629431"/>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58547</xdr:rowOff>
    </xdr:from>
    <xdr:to>
      <xdr:col>24</xdr:col>
      <xdr:colOff>114300</xdr:colOff>
      <xdr:row>96</xdr:row>
      <xdr:rowOff>160147</xdr:rowOff>
    </xdr:to>
    <xdr:sp macro="" textlink="">
      <xdr:nvSpPr>
        <xdr:cNvPr id="250" name="楕円 249"/>
        <xdr:cNvSpPr/>
      </xdr:nvSpPr>
      <xdr:spPr>
        <a:xfrm>
          <a:off x="4584700" y="16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36974</xdr:rowOff>
    </xdr:from>
    <xdr:ext cx="534377" cy="259045"/>
    <xdr:sp macro="" textlink="">
      <xdr:nvSpPr>
        <xdr:cNvPr id="251" name="扶助費該当値テキスト"/>
        <xdr:cNvSpPr txBox="1"/>
      </xdr:nvSpPr>
      <xdr:spPr>
        <a:xfrm>
          <a:off x="4686300" y="164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27800</xdr:rowOff>
    </xdr:from>
    <xdr:to>
      <xdr:col>20</xdr:col>
      <xdr:colOff>38100</xdr:colOff>
      <xdr:row>96</xdr:row>
      <xdr:rowOff>129400</xdr:rowOff>
    </xdr:to>
    <xdr:sp macro="" textlink="">
      <xdr:nvSpPr>
        <xdr:cNvPr id="252" name="楕円 251"/>
        <xdr:cNvSpPr/>
      </xdr:nvSpPr>
      <xdr:spPr>
        <a:xfrm>
          <a:off x="3746500" y="164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120527</xdr:rowOff>
    </xdr:from>
    <xdr:ext cx="534377" cy="259045"/>
    <xdr:sp macro="" textlink="">
      <xdr:nvSpPr>
        <xdr:cNvPr id="253" name="テキスト ボックス 252"/>
        <xdr:cNvSpPr txBox="1"/>
      </xdr:nvSpPr>
      <xdr:spPr>
        <a:xfrm>
          <a:off x="3530111" y="165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45389</xdr:rowOff>
    </xdr:from>
    <xdr:to>
      <xdr:col>15</xdr:col>
      <xdr:colOff>101600</xdr:colOff>
      <xdr:row>96</xdr:row>
      <xdr:rowOff>146989</xdr:rowOff>
    </xdr:to>
    <xdr:sp macro="" textlink="">
      <xdr:nvSpPr>
        <xdr:cNvPr id="254" name="楕円 253"/>
        <xdr:cNvSpPr/>
      </xdr:nvSpPr>
      <xdr:spPr>
        <a:xfrm>
          <a:off x="2857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138116</xdr:rowOff>
    </xdr:from>
    <xdr:ext cx="534377" cy="259045"/>
    <xdr:sp macro="" textlink="">
      <xdr:nvSpPr>
        <xdr:cNvPr id="255" name="テキスト ボックス 254"/>
        <xdr:cNvSpPr txBox="1"/>
      </xdr:nvSpPr>
      <xdr:spPr>
        <a:xfrm>
          <a:off x="2641111"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133820</xdr:rowOff>
    </xdr:from>
    <xdr:to>
      <xdr:col>10</xdr:col>
      <xdr:colOff>165100</xdr:colOff>
      <xdr:row>97</xdr:row>
      <xdr:rowOff>63970</xdr:rowOff>
    </xdr:to>
    <xdr:sp macro="" textlink="">
      <xdr:nvSpPr>
        <xdr:cNvPr id="256" name="楕円 255"/>
        <xdr:cNvSpPr/>
      </xdr:nvSpPr>
      <xdr:spPr>
        <a:xfrm>
          <a:off x="1968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55097</xdr:rowOff>
    </xdr:from>
    <xdr:ext cx="534377" cy="259045"/>
    <xdr:sp macro="" textlink="">
      <xdr:nvSpPr>
        <xdr:cNvPr id="257" name="テキスト ボックス 256"/>
        <xdr:cNvSpPr txBox="1"/>
      </xdr:nvSpPr>
      <xdr:spPr>
        <a:xfrm>
          <a:off x="1752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119431</xdr:rowOff>
    </xdr:from>
    <xdr:to>
      <xdr:col>6</xdr:col>
      <xdr:colOff>38100</xdr:colOff>
      <xdr:row>97</xdr:row>
      <xdr:rowOff>49581</xdr:rowOff>
    </xdr:to>
    <xdr:sp macro="" textlink="">
      <xdr:nvSpPr>
        <xdr:cNvPr id="258" name="楕円 257"/>
        <xdr:cNvSpPr/>
      </xdr:nvSpPr>
      <xdr:spPr>
        <a:xfrm>
          <a:off x="1079500" y="165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66108</xdr:rowOff>
    </xdr:from>
    <xdr:ext cx="534377" cy="259045"/>
    <xdr:sp macro="" textlink="">
      <xdr:nvSpPr>
        <xdr:cNvPr id="259" name="テキスト ボックス 258"/>
        <xdr:cNvSpPr txBox="1"/>
      </xdr:nvSpPr>
      <xdr:spPr>
        <a:xfrm>
          <a:off x="863111" y="163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28306</xdr:rowOff>
    </xdr:from>
    <xdr:to>
      <xdr:col>55</xdr:col>
      <xdr:colOff>0</xdr:colOff>
      <xdr:row>37</xdr:row>
      <xdr:rowOff>80982</xdr:rowOff>
    </xdr:to>
    <xdr:cxnSp macro="">
      <xdr:nvCxnSpPr>
        <xdr:cNvPr id="290" name="直線コネクタ 289"/>
        <xdr:cNvCxnSpPr/>
      </xdr:nvCxnSpPr>
      <xdr:spPr>
        <a:xfrm flipV="1">
          <a:off x="9639300" y="6371956"/>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76110</xdr:rowOff>
    </xdr:from>
    <xdr:to>
      <xdr:col>50</xdr:col>
      <xdr:colOff>114300</xdr:colOff>
      <xdr:row>37</xdr:row>
      <xdr:rowOff>80982</xdr:rowOff>
    </xdr:to>
    <xdr:cxnSp macro="">
      <xdr:nvCxnSpPr>
        <xdr:cNvPr id="293" name="直線コネクタ 292"/>
        <xdr:cNvCxnSpPr/>
      </xdr:nvCxnSpPr>
      <xdr:spPr>
        <a:xfrm>
          <a:off x="8750300" y="6419760"/>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76110</xdr:rowOff>
    </xdr:from>
    <xdr:to>
      <xdr:col>45</xdr:col>
      <xdr:colOff>177800</xdr:colOff>
      <xdr:row>37</xdr:row>
      <xdr:rowOff>97226</xdr:rowOff>
    </xdr:to>
    <xdr:cxnSp macro="">
      <xdr:nvCxnSpPr>
        <xdr:cNvPr id="296" name="直線コネクタ 295"/>
        <xdr:cNvCxnSpPr/>
      </xdr:nvCxnSpPr>
      <xdr:spPr>
        <a:xfrm flipV="1">
          <a:off x="7861300" y="6419760"/>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97226</xdr:rowOff>
    </xdr:from>
    <xdr:to>
      <xdr:col>41</xdr:col>
      <xdr:colOff>50800</xdr:colOff>
      <xdr:row>37</xdr:row>
      <xdr:rowOff>104940</xdr:rowOff>
    </xdr:to>
    <xdr:cxnSp macro="">
      <xdr:nvCxnSpPr>
        <xdr:cNvPr id="299" name="直線コネクタ 298"/>
        <xdr:cNvCxnSpPr/>
      </xdr:nvCxnSpPr>
      <xdr:spPr>
        <a:xfrm flipV="1">
          <a:off x="6972300" y="644087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148956</xdr:rowOff>
    </xdr:from>
    <xdr:to>
      <xdr:col>55</xdr:col>
      <xdr:colOff>50800</xdr:colOff>
      <xdr:row>37</xdr:row>
      <xdr:rowOff>79106</xdr:rowOff>
    </xdr:to>
    <xdr:sp macro="" textlink="">
      <xdr:nvSpPr>
        <xdr:cNvPr id="309" name="楕円 308"/>
        <xdr:cNvSpPr/>
      </xdr:nvSpPr>
      <xdr:spPr>
        <a:xfrm>
          <a:off x="10426700" y="63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127383</xdr:rowOff>
    </xdr:from>
    <xdr:ext cx="534377" cy="259045"/>
    <xdr:sp macro="" textlink="">
      <xdr:nvSpPr>
        <xdr:cNvPr id="310" name="補助費等該当値テキスト"/>
        <xdr:cNvSpPr txBox="1"/>
      </xdr:nvSpPr>
      <xdr:spPr>
        <a:xfrm>
          <a:off x="10528300"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30182</xdr:rowOff>
    </xdr:from>
    <xdr:to>
      <xdr:col>50</xdr:col>
      <xdr:colOff>165100</xdr:colOff>
      <xdr:row>37</xdr:row>
      <xdr:rowOff>131782</xdr:rowOff>
    </xdr:to>
    <xdr:sp macro="" textlink="">
      <xdr:nvSpPr>
        <xdr:cNvPr id="311" name="楕円 310"/>
        <xdr:cNvSpPr/>
      </xdr:nvSpPr>
      <xdr:spPr>
        <a:xfrm>
          <a:off x="9588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122909</xdr:rowOff>
    </xdr:from>
    <xdr:ext cx="534377" cy="259045"/>
    <xdr:sp macro="" textlink="">
      <xdr:nvSpPr>
        <xdr:cNvPr id="312" name="テキスト ボックス 311"/>
        <xdr:cNvSpPr txBox="1"/>
      </xdr:nvSpPr>
      <xdr:spPr>
        <a:xfrm>
          <a:off x="9372111" y="64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25310</xdr:rowOff>
    </xdr:from>
    <xdr:to>
      <xdr:col>46</xdr:col>
      <xdr:colOff>38100</xdr:colOff>
      <xdr:row>37</xdr:row>
      <xdr:rowOff>126910</xdr:rowOff>
    </xdr:to>
    <xdr:sp macro="" textlink="">
      <xdr:nvSpPr>
        <xdr:cNvPr id="313" name="楕円 312"/>
        <xdr:cNvSpPr/>
      </xdr:nvSpPr>
      <xdr:spPr>
        <a:xfrm>
          <a:off x="8699500" y="63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118037</xdr:rowOff>
    </xdr:from>
    <xdr:ext cx="534377" cy="259045"/>
    <xdr:sp macro="" textlink="">
      <xdr:nvSpPr>
        <xdr:cNvPr id="314" name="テキスト ボックス 313"/>
        <xdr:cNvSpPr txBox="1"/>
      </xdr:nvSpPr>
      <xdr:spPr>
        <a:xfrm>
          <a:off x="8483111" y="64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46426</xdr:rowOff>
    </xdr:from>
    <xdr:to>
      <xdr:col>41</xdr:col>
      <xdr:colOff>101600</xdr:colOff>
      <xdr:row>37</xdr:row>
      <xdr:rowOff>148026</xdr:rowOff>
    </xdr:to>
    <xdr:sp macro="" textlink="">
      <xdr:nvSpPr>
        <xdr:cNvPr id="315" name="楕円 314"/>
        <xdr:cNvSpPr/>
      </xdr:nvSpPr>
      <xdr:spPr>
        <a:xfrm>
          <a:off x="7810500" y="63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139153</xdr:rowOff>
    </xdr:from>
    <xdr:ext cx="534377" cy="259045"/>
    <xdr:sp macro="" textlink="">
      <xdr:nvSpPr>
        <xdr:cNvPr id="316" name="テキスト ボックス 315"/>
        <xdr:cNvSpPr txBox="1"/>
      </xdr:nvSpPr>
      <xdr:spPr>
        <a:xfrm>
          <a:off x="7594111" y="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54140</xdr:rowOff>
    </xdr:from>
    <xdr:to>
      <xdr:col>36</xdr:col>
      <xdr:colOff>165100</xdr:colOff>
      <xdr:row>37</xdr:row>
      <xdr:rowOff>155740</xdr:rowOff>
    </xdr:to>
    <xdr:sp macro="" textlink="">
      <xdr:nvSpPr>
        <xdr:cNvPr id="317" name="楕円 316"/>
        <xdr:cNvSpPr/>
      </xdr:nvSpPr>
      <xdr:spPr>
        <a:xfrm>
          <a:off x="6921500" y="63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146867</xdr:rowOff>
    </xdr:from>
    <xdr:ext cx="534377" cy="259045"/>
    <xdr:sp macro="" textlink="">
      <xdr:nvSpPr>
        <xdr:cNvPr id="318" name="テキスト ボックス 317"/>
        <xdr:cNvSpPr txBox="1"/>
      </xdr:nvSpPr>
      <xdr:spPr>
        <a:xfrm>
          <a:off x="6705111" y="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137128</xdr:rowOff>
    </xdr:from>
    <xdr:to>
      <xdr:col>55</xdr:col>
      <xdr:colOff>0</xdr:colOff>
      <xdr:row>58</xdr:row>
      <xdr:rowOff>149354</xdr:rowOff>
    </xdr:to>
    <xdr:cxnSp macro="">
      <xdr:nvCxnSpPr>
        <xdr:cNvPr id="347" name="直線コネクタ 346"/>
        <xdr:cNvCxnSpPr/>
      </xdr:nvCxnSpPr>
      <xdr:spPr>
        <a:xfrm>
          <a:off x="9639300" y="10081228"/>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137128</xdr:rowOff>
    </xdr:from>
    <xdr:to>
      <xdr:col>50</xdr:col>
      <xdr:colOff>114300</xdr:colOff>
      <xdr:row>58</xdr:row>
      <xdr:rowOff>138088</xdr:rowOff>
    </xdr:to>
    <xdr:cxnSp macro="">
      <xdr:nvCxnSpPr>
        <xdr:cNvPr id="350" name="直線コネクタ 349"/>
        <xdr:cNvCxnSpPr/>
      </xdr:nvCxnSpPr>
      <xdr:spPr>
        <a:xfrm flipV="1">
          <a:off x="8750300" y="100812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104903</xdr:rowOff>
    </xdr:from>
    <xdr:to>
      <xdr:col>45</xdr:col>
      <xdr:colOff>177800</xdr:colOff>
      <xdr:row>58</xdr:row>
      <xdr:rowOff>138088</xdr:rowOff>
    </xdr:to>
    <xdr:cxnSp macro="">
      <xdr:nvCxnSpPr>
        <xdr:cNvPr id="353" name="直線コネクタ 352"/>
        <xdr:cNvCxnSpPr/>
      </xdr:nvCxnSpPr>
      <xdr:spPr>
        <a:xfrm>
          <a:off x="7861300" y="10049003"/>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59031</xdr:rowOff>
    </xdr:from>
    <xdr:to>
      <xdr:col>41</xdr:col>
      <xdr:colOff>50800</xdr:colOff>
      <xdr:row>58</xdr:row>
      <xdr:rowOff>104903</xdr:rowOff>
    </xdr:to>
    <xdr:cxnSp macro="">
      <xdr:nvCxnSpPr>
        <xdr:cNvPr id="356" name="直線コネクタ 355"/>
        <xdr:cNvCxnSpPr/>
      </xdr:nvCxnSpPr>
      <xdr:spPr>
        <a:xfrm>
          <a:off x="6972300" y="10003131"/>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98554</xdr:rowOff>
    </xdr:from>
    <xdr:to>
      <xdr:col>55</xdr:col>
      <xdr:colOff>50800</xdr:colOff>
      <xdr:row>59</xdr:row>
      <xdr:rowOff>28704</xdr:rowOff>
    </xdr:to>
    <xdr:sp macro="" textlink="">
      <xdr:nvSpPr>
        <xdr:cNvPr id="366" name="楕円 365"/>
        <xdr:cNvSpPr/>
      </xdr:nvSpPr>
      <xdr:spPr>
        <a:xfrm>
          <a:off x="104267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13481</xdr:rowOff>
    </xdr:from>
    <xdr:ext cx="534377" cy="259045"/>
    <xdr:sp macro="" textlink="">
      <xdr:nvSpPr>
        <xdr:cNvPr id="367" name="普通建設事業費該当値テキスト"/>
        <xdr:cNvSpPr txBox="1"/>
      </xdr:nvSpPr>
      <xdr:spPr>
        <a:xfrm>
          <a:off x="10528300" y="9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86328</xdr:rowOff>
    </xdr:from>
    <xdr:to>
      <xdr:col>50</xdr:col>
      <xdr:colOff>165100</xdr:colOff>
      <xdr:row>59</xdr:row>
      <xdr:rowOff>16478</xdr:rowOff>
    </xdr:to>
    <xdr:sp macro="" textlink="">
      <xdr:nvSpPr>
        <xdr:cNvPr id="368" name="楕円 367"/>
        <xdr:cNvSpPr/>
      </xdr:nvSpPr>
      <xdr:spPr>
        <a:xfrm>
          <a:off x="9588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7605</xdr:rowOff>
    </xdr:from>
    <xdr:ext cx="534377" cy="259045"/>
    <xdr:sp macro="" textlink="">
      <xdr:nvSpPr>
        <xdr:cNvPr id="369" name="テキスト ボックス 368"/>
        <xdr:cNvSpPr txBox="1"/>
      </xdr:nvSpPr>
      <xdr:spPr>
        <a:xfrm>
          <a:off x="9372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87288</xdr:rowOff>
    </xdr:from>
    <xdr:to>
      <xdr:col>46</xdr:col>
      <xdr:colOff>38100</xdr:colOff>
      <xdr:row>59</xdr:row>
      <xdr:rowOff>17438</xdr:rowOff>
    </xdr:to>
    <xdr:sp macro="" textlink="">
      <xdr:nvSpPr>
        <xdr:cNvPr id="370" name="楕円 369"/>
        <xdr:cNvSpPr/>
      </xdr:nvSpPr>
      <xdr:spPr>
        <a:xfrm>
          <a:off x="8699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8565</xdr:rowOff>
    </xdr:from>
    <xdr:ext cx="534377" cy="259045"/>
    <xdr:sp macro="" textlink="">
      <xdr:nvSpPr>
        <xdr:cNvPr id="371" name="テキスト ボックス 370"/>
        <xdr:cNvSpPr txBox="1"/>
      </xdr:nvSpPr>
      <xdr:spPr>
        <a:xfrm>
          <a:off x="8483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54103</xdr:rowOff>
    </xdr:from>
    <xdr:to>
      <xdr:col>41</xdr:col>
      <xdr:colOff>101600</xdr:colOff>
      <xdr:row>58</xdr:row>
      <xdr:rowOff>155703</xdr:rowOff>
    </xdr:to>
    <xdr:sp macro="" textlink="">
      <xdr:nvSpPr>
        <xdr:cNvPr id="372" name="楕円 371"/>
        <xdr:cNvSpPr/>
      </xdr:nvSpPr>
      <xdr:spPr>
        <a:xfrm>
          <a:off x="78105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146830</xdr:rowOff>
    </xdr:from>
    <xdr:ext cx="534377" cy="259045"/>
    <xdr:sp macro="" textlink="">
      <xdr:nvSpPr>
        <xdr:cNvPr id="373" name="テキスト ボックス 372"/>
        <xdr:cNvSpPr txBox="1"/>
      </xdr:nvSpPr>
      <xdr:spPr>
        <a:xfrm>
          <a:off x="7594111" y="100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8231</xdr:rowOff>
    </xdr:from>
    <xdr:to>
      <xdr:col>36</xdr:col>
      <xdr:colOff>165100</xdr:colOff>
      <xdr:row>58</xdr:row>
      <xdr:rowOff>109831</xdr:rowOff>
    </xdr:to>
    <xdr:sp macro="" textlink="">
      <xdr:nvSpPr>
        <xdr:cNvPr id="374" name="楕円 373"/>
        <xdr:cNvSpPr/>
      </xdr:nvSpPr>
      <xdr:spPr>
        <a:xfrm>
          <a:off x="6921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100958</xdr:rowOff>
    </xdr:from>
    <xdr:ext cx="534377" cy="259045"/>
    <xdr:sp macro="" textlink="">
      <xdr:nvSpPr>
        <xdr:cNvPr id="375" name="テキスト ボックス 374"/>
        <xdr:cNvSpPr txBox="1"/>
      </xdr:nvSpPr>
      <xdr:spPr>
        <a:xfrm>
          <a:off x="6705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21293</xdr:rowOff>
    </xdr:from>
    <xdr:to>
      <xdr:col>55</xdr:col>
      <xdr:colOff>0</xdr:colOff>
      <xdr:row>79</xdr:row>
      <xdr:rowOff>32091</xdr:rowOff>
    </xdr:to>
    <xdr:cxnSp macro="">
      <xdr:nvCxnSpPr>
        <xdr:cNvPr id="404" name="直線コネクタ 403"/>
        <xdr:cNvCxnSpPr/>
      </xdr:nvCxnSpPr>
      <xdr:spPr>
        <a:xfrm flipV="1">
          <a:off x="9639300" y="13565843"/>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32091</xdr:rowOff>
    </xdr:from>
    <xdr:to>
      <xdr:col>50</xdr:col>
      <xdr:colOff>114300</xdr:colOff>
      <xdr:row>79</xdr:row>
      <xdr:rowOff>44450</xdr:rowOff>
    </xdr:to>
    <xdr:cxnSp macro="">
      <xdr:nvCxnSpPr>
        <xdr:cNvPr id="407" name="直線コネクタ 406"/>
        <xdr:cNvCxnSpPr/>
      </xdr:nvCxnSpPr>
      <xdr:spPr>
        <a:xfrm flipV="1">
          <a:off x="8750300" y="13576641"/>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165097</xdr:rowOff>
    </xdr:from>
    <xdr:to>
      <xdr:col>45</xdr:col>
      <xdr:colOff>177800</xdr:colOff>
      <xdr:row>79</xdr:row>
      <xdr:rowOff>44450</xdr:rowOff>
    </xdr:to>
    <xdr:cxnSp macro="">
      <xdr:nvCxnSpPr>
        <xdr:cNvPr id="410" name="直線コネクタ 409"/>
        <xdr:cNvCxnSpPr/>
      </xdr:nvCxnSpPr>
      <xdr:spPr>
        <a:xfrm>
          <a:off x="7861300" y="13538197"/>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165097</xdr:rowOff>
    </xdr:from>
    <xdr:to>
      <xdr:col>41</xdr:col>
      <xdr:colOff>50800</xdr:colOff>
      <xdr:row>79</xdr:row>
      <xdr:rowOff>11144</xdr:rowOff>
    </xdr:to>
    <xdr:cxnSp macro="">
      <xdr:nvCxnSpPr>
        <xdr:cNvPr id="413" name="直線コネクタ 412"/>
        <xdr:cNvCxnSpPr/>
      </xdr:nvCxnSpPr>
      <xdr:spPr>
        <a:xfrm flipV="1">
          <a:off x="6972300" y="13538197"/>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141943</xdr:rowOff>
    </xdr:from>
    <xdr:to>
      <xdr:col>55</xdr:col>
      <xdr:colOff>50800</xdr:colOff>
      <xdr:row>79</xdr:row>
      <xdr:rowOff>72093</xdr:rowOff>
    </xdr:to>
    <xdr:sp macro="" textlink="">
      <xdr:nvSpPr>
        <xdr:cNvPr id="423" name="楕円 422"/>
        <xdr:cNvSpPr/>
      </xdr:nvSpPr>
      <xdr:spPr>
        <a:xfrm>
          <a:off x="10426700" y="135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56870</xdr:rowOff>
    </xdr:from>
    <xdr:ext cx="469744" cy="259045"/>
    <xdr:sp macro="" textlink="">
      <xdr:nvSpPr>
        <xdr:cNvPr id="424" name="普通建設事業費 （ うち新規整備　）該当値テキスト"/>
        <xdr:cNvSpPr txBox="1"/>
      </xdr:nvSpPr>
      <xdr:spPr>
        <a:xfrm>
          <a:off x="10528300" y="134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152741</xdr:rowOff>
    </xdr:from>
    <xdr:to>
      <xdr:col>50</xdr:col>
      <xdr:colOff>165100</xdr:colOff>
      <xdr:row>79</xdr:row>
      <xdr:rowOff>82891</xdr:rowOff>
    </xdr:to>
    <xdr:sp macro="" textlink="">
      <xdr:nvSpPr>
        <xdr:cNvPr id="425" name="楕円 424"/>
        <xdr:cNvSpPr/>
      </xdr:nvSpPr>
      <xdr:spPr>
        <a:xfrm>
          <a:off x="9588500" y="135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74018</xdr:rowOff>
    </xdr:from>
    <xdr:ext cx="469744" cy="259045"/>
    <xdr:sp macro="" textlink="">
      <xdr:nvSpPr>
        <xdr:cNvPr id="426" name="テキスト ボックス 425"/>
        <xdr:cNvSpPr txBox="1"/>
      </xdr:nvSpPr>
      <xdr:spPr>
        <a:xfrm>
          <a:off x="9404428" y="1361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114297</xdr:rowOff>
    </xdr:from>
    <xdr:to>
      <xdr:col>41</xdr:col>
      <xdr:colOff>101600</xdr:colOff>
      <xdr:row>79</xdr:row>
      <xdr:rowOff>44447</xdr:rowOff>
    </xdr:to>
    <xdr:sp macro="" textlink="">
      <xdr:nvSpPr>
        <xdr:cNvPr id="429" name="楕円 428"/>
        <xdr:cNvSpPr/>
      </xdr:nvSpPr>
      <xdr:spPr>
        <a:xfrm>
          <a:off x="7810500" y="13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35574</xdr:rowOff>
    </xdr:from>
    <xdr:ext cx="534377" cy="259045"/>
    <xdr:sp macro="" textlink="">
      <xdr:nvSpPr>
        <xdr:cNvPr id="430" name="テキスト ボックス 429"/>
        <xdr:cNvSpPr txBox="1"/>
      </xdr:nvSpPr>
      <xdr:spPr>
        <a:xfrm>
          <a:off x="7594111" y="135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131794</xdr:rowOff>
    </xdr:from>
    <xdr:to>
      <xdr:col>36</xdr:col>
      <xdr:colOff>165100</xdr:colOff>
      <xdr:row>79</xdr:row>
      <xdr:rowOff>61944</xdr:rowOff>
    </xdr:to>
    <xdr:sp macro="" textlink="">
      <xdr:nvSpPr>
        <xdr:cNvPr id="431" name="楕円 430"/>
        <xdr:cNvSpPr/>
      </xdr:nvSpPr>
      <xdr:spPr>
        <a:xfrm>
          <a:off x="6921500" y="135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53071</xdr:rowOff>
    </xdr:from>
    <xdr:ext cx="469744" cy="259045"/>
    <xdr:sp macro="" textlink="">
      <xdr:nvSpPr>
        <xdr:cNvPr id="432" name="テキスト ボックス 431"/>
        <xdr:cNvSpPr txBox="1"/>
      </xdr:nvSpPr>
      <xdr:spPr>
        <a:xfrm>
          <a:off x="6737428" y="135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92852</xdr:rowOff>
    </xdr:from>
    <xdr:to>
      <xdr:col>55</xdr:col>
      <xdr:colOff>0</xdr:colOff>
      <xdr:row>98</xdr:row>
      <xdr:rowOff>151230</xdr:rowOff>
    </xdr:to>
    <xdr:cxnSp macro="">
      <xdr:nvCxnSpPr>
        <xdr:cNvPr id="461" name="直線コネクタ 460"/>
        <xdr:cNvCxnSpPr/>
      </xdr:nvCxnSpPr>
      <xdr:spPr>
        <a:xfrm>
          <a:off x="9639300" y="16894952"/>
          <a:ext cx="838200" cy="5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92852</xdr:rowOff>
    </xdr:from>
    <xdr:to>
      <xdr:col>50</xdr:col>
      <xdr:colOff>114300</xdr:colOff>
      <xdr:row>98</xdr:row>
      <xdr:rowOff>117960</xdr:rowOff>
    </xdr:to>
    <xdr:cxnSp macro="">
      <xdr:nvCxnSpPr>
        <xdr:cNvPr id="464" name="直線コネクタ 463"/>
        <xdr:cNvCxnSpPr/>
      </xdr:nvCxnSpPr>
      <xdr:spPr>
        <a:xfrm flipV="1">
          <a:off x="8750300" y="16894952"/>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117960</xdr:rowOff>
    </xdr:from>
    <xdr:to>
      <xdr:col>45</xdr:col>
      <xdr:colOff>177800</xdr:colOff>
      <xdr:row>98</xdr:row>
      <xdr:rowOff>119317</xdr:rowOff>
    </xdr:to>
    <xdr:cxnSp macro="">
      <xdr:nvCxnSpPr>
        <xdr:cNvPr id="467" name="直線コネクタ 466"/>
        <xdr:cNvCxnSpPr/>
      </xdr:nvCxnSpPr>
      <xdr:spPr>
        <a:xfrm flipV="1">
          <a:off x="7861300" y="16920060"/>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71760</xdr:rowOff>
    </xdr:from>
    <xdr:to>
      <xdr:col>41</xdr:col>
      <xdr:colOff>50800</xdr:colOff>
      <xdr:row>98</xdr:row>
      <xdr:rowOff>119317</xdr:rowOff>
    </xdr:to>
    <xdr:cxnSp macro="">
      <xdr:nvCxnSpPr>
        <xdr:cNvPr id="470" name="直線コネクタ 469"/>
        <xdr:cNvCxnSpPr/>
      </xdr:nvCxnSpPr>
      <xdr:spPr>
        <a:xfrm>
          <a:off x="6972300" y="16873860"/>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100430</xdr:rowOff>
    </xdr:from>
    <xdr:to>
      <xdr:col>55</xdr:col>
      <xdr:colOff>50800</xdr:colOff>
      <xdr:row>99</xdr:row>
      <xdr:rowOff>30580</xdr:rowOff>
    </xdr:to>
    <xdr:sp macro="" textlink="">
      <xdr:nvSpPr>
        <xdr:cNvPr id="480" name="楕円 479"/>
        <xdr:cNvSpPr/>
      </xdr:nvSpPr>
      <xdr:spPr>
        <a:xfrm>
          <a:off x="104267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15357</xdr:rowOff>
    </xdr:from>
    <xdr:ext cx="469744" cy="259045"/>
    <xdr:sp macro="" textlink="">
      <xdr:nvSpPr>
        <xdr:cNvPr id="481" name="普通建設事業費 （ うち更新整備　）該当値テキスト"/>
        <xdr:cNvSpPr txBox="1"/>
      </xdr:nvSpPr>
      <xdr:spPr>
        <a:xfrm>
          <a:off x="10528300" y="168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42052</xdr:rowOff>
    </xdr:from>
    <xdr:to>
      <xdr:col>50</xdr:col>
      <xdr:colOff>165100</xdr:colOff>
      <xdr:row>98</xdr:row>
      <xdr:rowOff>143652</xdr:rowOff>
    </xdr:to>
    <xdr:sp macro="" textlink="">
      <xdr:nvSpPr>
        <xdr:cNvPr id="482" name="楕円 481"/>
        <xdr:cNvSpPr/>
      </xdr:nvSpPr>
      <xdr:spPr>
        <a:xfrm>
          <a:off x="95885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134779</xdr:rowOff>
    </xdr:from>
    <xdr:ext cx="534377" cy="259045"/>
    <xdr:sp macro="" textlink="">
      <xdr:nvSpPr>
        <xdr:cNvPr id="483" name="テキスト ボックス 482"/>
        <xdr:cNvSpPr txBox="1"/>
      </xdr:nvSpPr>
      <xdr:spPr>
        <a:xfrm>
          <a:off x="9372111" y="16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67160</xdr:rowOff>
    </xdr:from>
    <xdr:to>
      <xdr:col>46</xdr:col>
      <xdr:colOff>38100</xdr:colOff>
      <xdr:row>98</xdr:row>
      <xdr:rowOff>168760</xdr:rowOff>
    </xdr:to>
    <xdr:sp macro="" textlink="">
      <xdr:nvSpPr>
        <xdr:cNvPr id="484" name="楕円 483"/>
        <xdr:cNvSpPr/>
      </xdr:nvSpPr>
      <xdr:spPr>
        <a:xfrm>
          <a:off x="8699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159887</xdr:rowOff>
    </xdr:from>
    <xdr:ext cx="534377" cy="259045"/>
    <xdr:sp macro="" textlink="">
      <xdr:nvSpPr>
        <xdr:cNvPr id="485" name="テキスト ボックス 484"/>
        <xdr:cNvSpPr txBox="1"/>
      </xdr:nvSpPr>
      <xdr:spPr>
        <a:xfrm>
          <a:off x="8483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68517</xdr:rowOff>
    </xdr:from>
    <xdr:to>
      <xdr:col>41</xdr:col>
      <xdr:colOff>101600</xdr:colOff>
      <xdr:row>98</xdr:row>
      <xdr:rowOff>170117</xdr:rowOff>
    </xdr:to>
    <xdr:sp macro="" textlink="">
      <xdr:nvSpPr>
        <xdr:cNvPr id="486" name="楕円 485"/>
        <xdr:cNvSpPr/>
      </xdr:nvSpPr>
      <xdr:spPr>
        <a:xfrm>
          <a:off x="7810500" y="168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161244</xdr:rowOff>
    </xdr:from>
    <xdr:ext cx="534377" cy="259045"/>
    <xdr:sp macro="" textlink="">
      <xdr:nvSpPr>
        <xdr:cNvPr id="487" name="テキスト ボックス 486"/>
        <xdr:cNvSpPr txBox="1"/>
      </xdr:nvSpPr>
      <xdr:spPr>
        <a:xfrm>
          <a:off x="7594111" y="169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20960</xdr:rowOff>
    </xdr:from>
    <xdr:to>
      <xdr:col>36</xdr:col>
      <xdr:colOff>165100</xdr:colOff>
      <xdr:row>98</xdr:row>
      <xdr:rowOff>122560</xdr:rowOff>
    </xdr:to>
    <xdr:sp macro="" textlink="">
      <xdr:nvSpPr>
        <xdr:cNvPr id="488" name="楕円 487"/>
        <xdr:cNvSpPr/>
      </xdr:nvSpPr>
      <xdr:spPr>
        <a:xfrm>
          <a:off x="6921500" y="168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113687</xdr:rowOff>
    </xdr:from>
    <xdr:ext cx="534377" cy="259045"/>
    <xdr:sp macro="" textlink="">
      <xdr:nvSpPr>
        <xdr:cNvPr id="489" name="テキスト ボックス 488"/>
        <xdr:cNvSpPr txBox="1"/>
      </xdr:nvSpPr>
      <xdr:spPr>
        <a:xfrm>
          <a:off x="6705111" y="16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xdr:rowOff>
    </xdr:from>
    <xdr:to>
      <xdr:col>85</xdr:col>
      <xdr:colOff>127000</xdr:colOff>
      <xdr:row>38</xdr:row>
      <xdr:rowOff>666</xdr:rowOff>
    </xdr:to>
    <xdr:cxnSp macro="">
      <xdr:nvCxnSpPr>
        <xdr:cNvPr id="514" name="直線コネクタ 513"/>
        <xdr:cNvCxnSpPr/>
      </xdr:nvCxnSpPr>
      <xdr:spPr>
        <a:xfrm>
          <a:off x="15481300" y="6515405"/>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xdr:rowOff>
    </xdr:from>
    <xdr:to>
      <xdr:col>81</xdr:col>
      <xdr:colOff>50800</xdr:colOff>
      <xdr:row>38</xdr:row>
      <xdr:rowOff>305</xdr:rowOff>
    </xdr:to>
    <xdr:cxnSp macro="">
      <xdr:nvCxnSpPr>
        <xdr:cNvPr id="517" name="直線コネクタ 516"/>
        <xdr:cNvCxnSpPr/>
      </xdr:nvCxnSpPr>
      <xdr:spPr>
        <a:xfrm>
          <a:off x="14592300" y="65151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xdr:rowOff>
    </xdr:from>
    <xdr:to>
      <xdr:col>76</xdr:col>
      <xdr:colOff>114300</xdr:colOff>
      <xdr:row>38</xdr:row>
      <xdr:rowOff>24023</xdr:rowOff>
    </xdr:to>
    <xdr:cxnSp macro="">
      <xdr:nvCxnSpPr>
        <xdr:cNvPr id="520" name="直線コネクタ 519"/>
        <xdr:cNvCxnSpPr/>
      </xdr:nvCxnSpPr>
      <xdr:spPr>
        <a:xfrm flipV="1">
          <a:off x="13703300" y="651517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19165</xdr:rowOff>
    </xdr:from>
    <xdr:to>
      <xdr:col>71</xdr:col>
      <xdr:colOff>177800</xdr:colOff>
      <xdr:row>38</xdr:row>
      <xdr:rowOff>24023</xdr:rowOff>
    </xdr:to>
    <xdr:cxnSp macro="">
      <xdr:nvCxnSpPr>
        <xdr:cNvPr id="523" name="直線コネクタ 522"/>
        <xdr:cNvCxnSpPr/>
      </xdr:nvCxnSpPr>
      <xdr:spPr>
        <a:xfrm>
          <a:off x="12814300" y="6534265"/>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121315</xdr:rowOff>
    </xdr:from>
    <xdr:to>
      <xdr:col>85</xdr:col>
      <xdr:colOff>177800</xdr:colOff>
      <xdr:row>38</xdr:row>
      <xdr:rowOff>51465</xdr:rowOff>
    </xdr:to>
    <xdr:sp macro="" textlink="">
      <xdr:nvSpPr>
        <xdr:cNvPr id="533" name="楕円 532"/>
        <xdr:cNvSpPr/>
      </xdr:nvSpPr>
      <xdr:spPr>
        <a:xfrm>
          <a:off x="16268700" y="64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120955</xdr:rowOff>
    </xdr:from>
    <xdr:to>
      <xdr:col>81</xdr:col>
      <xdr:colOff>101600</xdr:colOff>
      <xdr:row>38</xdr:row>
      <xdr:rowOff>51105</xdr:rowOff>
    </xdr:to>
    <xdr:sp macro="" textlink="">
      <xdr:nvSpPr>
        <xdr:cNvPr id="535" name="楕円 534"/>
        <xdr:cNvSpPr/>
      </xdr:nvSpPr>
      <xdr:spPr>
        <a:xfrm>
          <a:off x="15430500" y="64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67632</xdr:rowOff>
    </xdr:from>
    <xdr:ext cx="469744" cy="259045"/>
    <xdr:sp macro="" textlink="">
      <xdr:nvSpPr>
        <xdr:cNvPr id="536" name="テキスト ボックス 535"/>
        <xdr:cNvSpPr txBox="1"/>
      </xdr:nvSpPr>
      <xdr:spPr>
        <a:xfrm>
          <a:off x="152464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120727</xdr:rowOff>
    </xdr:from>
    <xdr:to>
      <xdr:col>76</xdr:col>
      <xdr:colOff>165100</xdr:colOff>
      <xdr:row>38</xdr:row>
      <xdr:rowOff>50877</xdr:rowOff>
    </xdr:to>
    <xdr:sp macro="" textlink="">
      <xdr:nvSpPr>
        <xdr:cNvPr id="537" name="楕円 536"/>
        <xdr:cNvSpPr/>
      </xdr:nvSpPr>
      <xdr:spPr>
        <a:xfrm>
          <a:off x="14541500" y="64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67404</xdr:rowOff>
    </xdr:from>
    <xdr:ext cx="469744" cy="259045"/>
    <xdr:sp macro="" textlink="">
      <xdr:nvSpPr>
        <xdr:cNvPr id="538" name="テキスト ボックス 537"/>
        <xdr:cNvSpPr txBox="1"/>
      </xdr:nvSpPr>
      <xdr:spPr>
        <a:xfrm>
          <a:off x="14357428" y="62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144673</xdr:rowOff>
    </xdr:from>
    <xdr:to>
      <xdr:col>72</xdr:col>
      <xdr:colOff>38100</xdr:colOff>
      <xdr:row>38</xdr:row>
      <xdr:rowOff>74823</xdr:rowOff>
    </xdr:to>
    <xdr:sp macro="" textlink="">
      <xdr:nvSpPr>
        <xdr:cNvPr id="539" name="楕円 538"/>
        <xdr:cNvSpPr/>
      </xdr:nvSpPr>
      <xdr:spPr>
        <a:xfrm>
          <a:off x="13652500" y="64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65950</xdr:rowOff>
    </xdr:from>
    <xdr:ext cx="378565" cy="259045"/>
    <xdr:sp macro="" textlink="">
      <xdr:nvSpPr>
        <xdr:cNvPr id="540" name="テキスト ボックス 539"/>
        <xdr:cNvSpPr txBox="1"/>
      </xdr:nvSpPr>
      <xdr:spPr>
        <a:xfrm>
          <a:off x="13514017" y="658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139815</xdr:rowOff>
    </xdr:from>
    <xdr:to>
      <xdr:col>67</xdr:col>
      <xdr:colOff>101600</xdr:colOff>
      <xdr:row>38</xdr:row>
      <xdr:rowOff>69965</xdr:rowOff>
    </xdr:to>
    <xdr:sp macro="" textlink="">
      <xdr:nvSpPr>
        <xdr:cNvPr id="541" name="楕円 540"/>
        <xdr:cNvSpPr/>
      </xdr:nvSpPr>
      <xdr:spPr>
        <a:xfrm>
          <a:off x="12763500" y="6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61092</xdr:rowOff>
    </xdr:from>
    <xdr:ext cx="469744" cy="259045"/>
    <xdr:sp macro="" textlink="">
      <xdr:nvSpPr>
        <xdr:cNvPr id="542" name="テキスト ボックス 541"/>
        <xdr:cNvSpPr txBox="1"/>
      </xdr:nvSpPr>
      <xdr:spPr>
        <a:xfrm>
          <a:off x="12579428" y="657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42103</xdr:rowOff>
    </xdr:from>
    <xdr:to>
      <xdr:col>85</xdr:col>
      <xdr:colOff>127000</xdr:colOff>
      <xdr:row>77</xdr:row>
      <xdr:rowOff>58479</xdr:rowOff>
    </xdr:to>
    <xdr:cxnSp macro="">
      <xdr:nvCxnSpPr>
        <xdr:cNvPr id="620" name="直線コネクタ 619"/>
        <xdr:cNvCxnSpPr/>
      </xdr:nvCxnSpPr>
      <xdr:spPr>
        <a:xfrm>
          <a:off x="15481300" y="13243753"/>
          <a:ext cx="8382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27815</xdr:rowOff>
    </xdr:from>
    <xdr:to>
      <xdr:col>81</xdr:col>
      <xdr:colOff>50800</xdr:colOff>
      <xdr:row>77</xdr:row>
      <xdr:rowOff>42103</xdr:rowOff>
    </xdr:to>
    <xdr:cxnSp macro="">
      <xdr:nvCxnSpPr>
        <xdr:cNvPr id="623" name="直線コネクタ 622"/>
        <xdr:cNvCxnSpPr/>
      </xdr:nvCxnSpPr>
      <xdr:spPr>
        <a:xfrm>
          <a:off x="14592300" y="13229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9100</xdr:rowOff>
    </xdr:from>
    <xdr:to>
      <xdr:col>76</xdr:col>
      <xdr:colOff>114300</xdr:colOff>
      <xdr:row>77</xdr:row>
      <xdr:rowOff>27815</xdr:rowOff>
    </xdr:to>
    <xdr:cxnSp macro="">
      <xdr:nvCxnSpPr>
        <xdr:cNvPr id="626" name="直線コネクタ 625"/>
        <xdr:cNvCxnSpPr/>
      </xdr:nvCxnSpPr>
      <xdr:spPr>
        <a:xfrm>
          <a:off x="13703300" y="13210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149735</xdr:rowOff>
    </xdr:from>
    <xdr:to>
      <xdr:col>71</xdr:col>
      <xdr:colOff>177800</xdr:colOff>
      <xdr:row>77</xdr:row>
      <xdr:rowOff>9100</xdr:rowOff>
    </xdr:to>
    <xdr:cxnSp macro="">
      <xdr:nvCxnSpPr>
        <xdr:cNvPr id="629" name="直線コネクタ 628"/>
        <xdr:cNvCxnSpPr/>
      </xdr:nvCxnSpPr>
      <xdr:spPr>
        <a:xfrm>
          <a:off x="12814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7679</xdr:rowOff>
    </xdr:from>
    <xdr:to>
      <xdr:col>85</xdr:col>
      <xdr:colOff>177800</xdr:colOff>
      <xdr:row>77</xdr:row>
      <xdr:rowOff>109279</xdr:rowOff>
    </xdr:to>
    <xdr:sp macro="" textlink="">
      <xdr:nvSpPr>
        <xdr:cNvPr id="639" name="楕円 638"/>
        <xdr:cNvSpPr/>
      </xdr:nvSpPr>
      <xdr:spPr>
        <a:xfrm>
          <a:off x="162687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157556</xdr:rowOff>
    </xdr:from>
    <xdr:ext cx="534377" cy="259045"/>
    <xdr:sp macro="" textlink="">
      <xdr:nvSpPr>
        <xdr:cNvPr id="640" name="公債費該当値テキスト"/>
        <xdr:cNvSpPr txBox="1"/>
      </xdr:nvSpPr>
      <xdr:spPr>
        <a:xfrm>
          <a:off x="16370300" y="131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162753</xdr:rowOff>
    </xdr:from>
    <xdr:to>
      <xdr:col>81</xdr:col>
      <xdr:colOff>101600</xdr:colOff>
      <xdr:row>77</xdr:row>
      <xdr:rowOff>92903</xdr:rowOff>
    </xdr:to>
    <xdr:sp macro="" textlink="">
      <xdr:nvSpPr>
        <xdr:cNvPr id="641" name="楕円 640"/>
        <xdr:cNvSpPr/>
      </xdr:nvSpPr>
      <xdr:spPr>
        <a:xfrm>
          <a:off x="154305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84030</xdr:rowOff>
    </xdr:from>
    <xdr:ext cx="534377" cy="259045"/>
    <xdr:sp macro="" textlink="">
      <xdr:nvSpPr>
        <xdr:cNvPr id="642" name="テキスト ボックス 641"/>
        <xdr:cNvSpPr txBox="1"/>
      </xdr:nvSpPr>
      <xdr:spPr>
        <a:xfrm>
          <a:off x="15214111" y="132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148465</xdr:rowOff>
    </xdr:from>
    <xdr:to>
      <xdr:col>76</xdr:col>
      <xdr:colOff>165100</xdr:colOff>
      <xdr:row>77</xdr:row>
      <xdr:rowOff>78615</xdr:rowOff>
    </xdr:to>
    <xdr:sp macro="" textlink="">
      <xdr:nvSpPr>
        <xdr:cNvPr id="643" name="楕円 642"/>
        <xdr:cNvSpPr/>
      </xdr:nvSpPr>
      <xdr:spPr>
        <a:xfrm>
          <a:off x="14541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69742</xdr:rowOff>
    </xdr:from>
    <xdr:ext cx="534377" cy="259045"/>
    <xdr:sp macro="" textlink="">
      <xdr:nvSpPr>
        <xdr:cNvPr id="644" name="テキスト ボックス 643"/>
        <xdr:cNvSpPr txBox="1"/>
      </xdr:nvSpPr>
      <xdr:spPr>
        <a:xfrm>
          <a:off x="14325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129750</xdr:rowOff>
    </xdr:from>
    <xdr:to>
      <xdr:col>72</xdr:col>
      <xdr:colOff>38100</xdr:colOff>
      <xdr:row>77</xdr:row>
      <xdr:rowOff>59900</xdr:rowOff>
    </xdr:to>
    <xdr:sp macro="" textlink="">
      <xdr:nvSpPr>
        <xdr:cNvPr id="645" name="楕円 644"/>
        <xdr:cNvSpPr/>
      </xdr:nvSpPr>
      <xdr:spPr>
        <a:xfrm>
          <a:off x="13652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51027</xdr:rowOff>
    </xdr:from>
    <xdr:ext cx="534377" cy="259045"/>
    <xdr:sp macro="" textlink="">
      <xdr:nvSpPr>
        <xdr:cNvPr id="646" name="テキスト ボックス 645"/>
        <xdr:cNvSpPr txBox="1"/>
      </xdr:nvSpPr>
      <xdr:spPr>
        <a:xfrm>
          <a:off x="13436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98935</xdr:rowOff>
    </xdr:from>
    <xdr:to>
      <xdr:col>67</xdr:col>
      <xdr:colOff>101600</xdr:colOff>
      <xdr:row>77</xdr:row>
      <xdr:rowOff>29085</xdr:rowOff>
    </xdr:to>
    <xdr:sp macro="" textlink="">
      <xdr:nvSpPr>
        <xdr:cNvPr id="647" name="楕円 646"/>
        <xdr:cNvSpPr/>
      </xdr:nvSpPr>
      <xdr:spPr>
        <a:xfrm>
          <a:off x="12763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20212</xdr:rowOff>
    </xdr:from>
    <xdr:ext cx="534377" cy="259045"/>
    <xdr:sp macro="" textlink="">
      <xdr:nvSpPr>
        <xdr:cNvPr id="648" name="テキスト ボックス 647"/>
        <xdr:cNvSpPr txBox="1"/>
      </xdr:nvSpPr>
      <xdr:spPr>
        <a:xfrm>
          <a:off x="12547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125419</xdr:rowOff>
    </xdr:from>
    <xdr:to>
      <xdr:col>85</xdr:col>
      <xdr:colOff>127000</xdr:colOff>
      <xdr:row>98</xdr:row>
      <xdr:rowOff>161460</xdr:rowOff>
    </xdr:to>
    <xdr:cxnSp macro="">
      <xdr:nvCxnSpPr>
        <xdr:cNvPr id="679" name="直線コネクタ 678"/>
        <xdr:cNvCxnSpPr/>
      </xdr:nvCxnSpPr>
      <xdr:spPr>
        <a:xfrm>
          <a:off x="15481300" y="16927519"/>
          <a:ext cx="8382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125419</xdr:rowOff>
    </xdr:from>
    <xdr:to>
      <xdr:col>81</xdr:col>
      <xdr:colOff>50800</xdr:colOff>
      <xdr:row>99</xdr:row>
      <xdr:rowOff>853</xdr:rowOff>
    </xdr:to>
    <xdr:cxnSp macro="">
      <xdr:nvCxnSpPr>
        <xdr:cNvPr id="682" name="直線コネクタ 681"/>
        <xdr:cNvCxnSpPr/>
      </xdr:nvCxnSpPr>
      <xdr:spPr>
        <a:xfrm flipV="1">
          <a:off x="14592300" y="16927519"/>
          <a:ext cx="889000" cy="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62956</xdr:rowOff>
    </xdr:from>
    <xdr:to>
      <xdr:col>76</xdr:col>
      <xdr:colOff>114300</xdr:colOff>
      <xdr:row>99</xdr:row>
      <xdr:rowOff>853</xdr:rowOff>
    </xdr:to>
    <xdr:cxnSp macro="">
      <xdr:nvCxnSpPr>
        <xdr:cNvPr id="685" name="直線コネクタ 684"/>
        <xdr:cNvCxnSpPr/>
      </xdr:nvCxnSpPr>
      <xdr:spPr>
        <a:xfrm>
          <a:off x="13703300" y="1686505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62956</xdr:rowOff>
    </xdr:from>
    <xdr:to>
      <xdr:col>71</xdr:col>
      <xdr:colOff>177800</xdr:colOff>
      <xdr:row>99</xdr:row>
      <xdr:rowOff>38484</xdr:rowOff>
    </xdr:to>
    <xdr:cxnSp macro="">
      <xdr:nvCxnSpPr>
        <xdr:cNvPr id="688" name="直線コネクタ 687"/>
        <xdr:cNvCxnSpPr/>
      </xdr:nvCxnSpPr>
      <xdr:spPr>
        <a:xfrm flipV="1">
          <a:off x="12814300" y="16865056"/>
          <a:ext cx="889000" cy="1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110660</xdr:rowOff>
    </xdr:from>
    <xdr:to>
      <xdr:col>85</xdr:col>
      <xdr:colOff>177800</xdr:colOff>
      <xdr:row>99</xdr:row>
      <xdr:rowOff>40810</xdr:rowOff>
    </xdr:to>
    <xdr:sp macro="" textlink="">
      <xdr:nvSpPr>
        <xdr:cNvPr id="698" name="楕円 697"/>
        <xdr:cNvSpPr/>
      </xdr:nvSpPr>
      <xdr:spPr>
        <a:xfrm>
          <a:off x="162687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25587</xdr:rowOff>
    </xdr:from>
    <xdr:ext cx="534377" cy="259045"/>
    <xdr:sp macro="" textlink="">
      <xdr:nvSpPr>
        <xdr:cNvPr id="699" name="積立金該当値テキスト"/>
        <xdr:cNvSpPr txBox="1"/>
      </xdr:nvSpPr>
      <xdr:spPr>
        <a:xfrm>
          <a:off x="16370300" y="1682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74619</xdr:rowOff>
    </xdr:from>
    <xdr:to>
      <xdr:col>81</xdr:col>
      <xdr:colOff>101600</xdr:colOff>
      <xdr:row>99</xdr:row>
      <xdr:rowOff>4769</xdr:rowOff>
    </xdr:to>
    <xdr:sp macro="" textlink="">
      <xdr:nvSpPr>
        <xdr:cNvPr id="700" name="楕円 699"/>
        <xdr:cNvSpPr/>
      </xdr:nvSpPr>
      <xdr:spPr>
        <a:xfrm>
          <a:off x="15430500" y="16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167346</xdr:rowOff>
    </xdr:from>
    <xdr:ext cx="534377" cy="259045"/>
    <xdr:sp macro="" textlink="">
      <xdr:nvSpPr>
        <xdr:cNvPr id="701" name="テキスト ボックス 700"/>
        <xdr:cNvSpPr txBox="1"/>
      </xdr:nvSpPr>
      <xdr:spPr>
        <a:xfrm>
          <a:off x="15214111" y="169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121503</xdr:rowOff>
    </xdr:from>
    <xdr:to>
      <xdr:col>76</xdr:col>
      <xdr:colOff>165100</xdr:colOff>
      <xdr:row>99</xdr:row>
      <xdr:rowOff>51653</xdr:rowOff>
    </xdr:to>
    <xdr:sp macro="" textlink="">
      <xdr:nvSpPr>
        <xdr:cNvPr id="702" name="楕円 701"/>
        <xdr:cNvSpPr/>
      </xdr:nvSpPr>
      <xdr:spPr>
        <a:xfrm>
          <a:off x="14541500" y="169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42780</xdr:rowOff>
    </xdr:from>
    <xdr:ext cx="469744" cy="259045"/>
    <xdr:sp macro="" textlink="">
      <xdr:nvSpPr>
        <xdr:cNvPr id="703" name="テキスト ボックス 702"/>
        <xdr:cNvSpPr txBox="1"/>
      </xdr:nvSpPr>
      <xdr:spPr>
        <a:xfrm>
          <a:off x="14357428" y="170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12156</xdr:rowOff>
    </xdr:from>
    <xdr:to>
      <xdr:col>72</xdr:col>
      <xdr:colOff>38100</xdr:colOff>
      <xdr:row>98</xdr:row>
      <xdr:rowOff>113756</xdr:rowOff>
    </xdr:to>
    <xdr:sp macro="" textlink="">
      <xdr:nvSpPr>
        <xdr:cNvPr id="704" name="楕円 703"/>
        <xdr:cNvSpPr/>
      </xdr:nvSpPr>
      <xdr:spPr>
        <a:xfrm>
          <a:off x="13652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104883</xdr:rowOff>
    </xdr:from>
    <xdr:ext cx="534377" cy="259045"/>
    <xdr:sp macro="" textlink="">
      <xdr:nvSpPr>
        <xdr:cNvPr id="705" name="テキスト ボックス 704"/>
        <xdr:cNvSpPr txBox="1"/>
      </xdr:nvSpPr>
      <xdr:spPr>
        <a:xfrm>
          <a:off x="13436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159134</xdr:rowOff>
    </xdr:from>
    <xdr:to>
      <xdr:col>67</xdr:col>
      <xdr:colOff>101600</xdr:colOff>
      <xdr:row>99</xdr:row>
      <xdr:rowOff>89284</xdr:rowOff>
    </xdr:to>
    <xdr:sp macro="" textlink="">
      <xdr:nvSpPr>
        <xdr:cNvPr id="706" name="楕円 705"/>
        <xdr:cNvSpPr/>
      </xdr:nvSpPr>
      <xdr:spPr>
        <a:xfrm>
          <a:off x="12763500" y="169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80411</xdr:rowOff>
    </xdr:from>
    <xdr:ext cx="469744" cy="259045"/>
    <xdr:sp macro="" textlink="">
      <xdr:nvSpPr>
        <xdr:cNvPr id="707" name="テキスト ボックス 706"/>
        <xdr:cNvSpPr txBox="1"/>
      </xdr:nvSpPr>
      <xdr:spPr>
        <a:xfrm>
          <a:off x="12579428" y="1705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40983</xdr:rowOff>
    </xdr:from>
    <xdr:to>
      <xdr:col>116</xdr:col>
      <xdr:colOff>63500</xdr:colOff>
      <xdr:row>39</xdr:row>
      <xdr:rowOff>43479</xdr:rowOff>
    </xdr:to>
    <xdr:cxnSp macro="">
      <xdr:nvCxnSpPr>
        <xdr:cNvPr id="736" name="直線コネクタ 735"/>
        <xdr:cNvCxnSpPr/>
      </xdr:nvCxnSpPr>
      <xdr:spPr>
        <a:xfrm>
          <a:off x="21323300" y="6727533"/>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39268</xdr:rowOff>
    </xdr:from>
    <xdr:to>
      <xdr:col>111</xdr:col>
      <xdr:colOff>177800</xdr:colOff>
      <xdr:row>39</xdr:row>
      <xdr:rowOff>40983</xdr:rowOff>
    </xdr:to>
    <xdr:cxnSp macro="">
      <xdr:nvCxnSpPr>
        <xdr:cNvPr id="739" name="直線コネクタ 738"/>
        <xdr:cNvCxnSpPr/>
      </xdr:nvCxnSpPr>
      <xdr:spPr>
        <a:xfrm>
          <a:off x="20434300" y="672581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35935</xdr:rowOff>
    </xdr:from>
    <xdr:to>
      <xdr:col>107</xdr:col>
      <xdr:colOff>50800</xdr:colOff>
      <xdr:row>39</xdr:row>
      <xdr:rowOff>39268</xdr:rowOff>
    </xdr:to>
    <xdr:cxnSp macro="">
      <xdr:nvCxnSpPr>
        <xdr:cNvPr id="742" name="直線コネクタ 741"/>
        <xdr:cNvCxnSpPr/>
      </xdr:nvCxnSpPr>
      <xdr:spPr>
        <a:xfrm>
          <a:off x="19545300" y="6722485"/>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33286</xdr:rowOff>
    </xdr:from>
    <xdr:to>
      <xdr:col>102</xdr:col>
      <xdr:colOff>114300</xdr:colOff>
      <xdr:row>39</xdr:row>
      <xdr:rowOff>35935</xdr:rowOff>
    </xdr:to>
    <xdr:cxnSp macro="">
      <xdr:nvCxnSpPr>
        <xdr:cNvPr id="745" name="直線コネクタ 744"/>
        <xdr:cNvCxnSpPr/>
      </xdr:nvCxnSpPr>
      <xdr:spPr>
        <a:xfrm>
          <a:off x="18656300" y="6719836"/>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164129</xdr:rowOff>
    </xdr:from>
    <xdr:to>
      <xdr:col>116</xdr:col>
      <xdr:colOff>114300</xdr:colOff>
      <xdr:row>39</xdr:row>
      <xdr:rowOff>94279</xdr:rowOff>
    </xdr:to>
    <xdr:sp macro="" textlink="">
      <xdr:nvSpPr>
        <xdr:cNvPr id="755" name="楕円 754"/>
        <xdr:cNvSpPr/>
      </xdr:nvSpPr>
      <xdr:spPr>
        <a:xfrm>
          <a:off x="221107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90321</xdr:rowOff>
    </xdr:from>
    <xdr:ext cx="313932" cy="259045"/>
    <xdr:sp macro="" textlink="">
      <xdr:nvSpPr>
        <xdr:cNvPr id="756" name="投資及び出資金該当値テキスト"/>
        <xdr:cNvSpPr txBox="1"/>
      </xdr:nvSpPr>
      <xdr:spPr>
        <a:xfrm>
          <a:off x="22212300" y="660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161633</xdr:rowOff>
    </xdr:from>
    <xdr:to>
      <xdr:col>112</xdr:col>
      <xdr:colOff>38100</xdr:colOff>
      <xdr:row>39</xdr:row>
      <xdr:rowOff>91783</xdr:rowOff>
    </xdr:to>
    <xdr:sp macro="" textlink="">
      <xdr:nvSpPr>
        <xdr:cNvPr id="757" name="楕円 756"/>
        <xdr:cNvSpPr/>
      </xdr:nvSpPr>
      <xdr:spPr>
        <a:xfrm>
          <a:off x="21272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82910</xdr:rowOff>
    </xdr:from>
    <xdr:ext cx="378565" cy="259045"/>
    <xdr:sp macro="" textlink="">
      <xdr:nvSpPr>
        <xdr:cNvPr id="758" name="テキスト ボックス 757"/>
        <xdr:cNvSpPr txBox="1"/>
      </xdr:nvSpPr>
      <xdr:spPr>
        <a:xfrm>
          <a:off x="21134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159918</xdr:rowOff>
    </xdr:from>
    <xdr:to>
      <xdr:col>107</xdr:col>
      <xdr:colOff>101600</xdr:colOff>
      <xdr:row>39</xdr:row>
      <xdr:rowOff>90068</xdr:rowOff>
    </xdr:to>
    <xdr:sp macro="" textlink="">
      <xdr:nvSpPr>
        <xdr:cNvPr id="759" name="楕円 758"/>
        <xdr:cNvSpPr/>
      </xdr:nvSpPr>
      <xdr:spPr>
        <a:xfrm>
          <a:off x="2038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81195</xdr:rowOff>
    </xdr:from>
    <xdr:ext cx="378565" cy="259045"/>
    <xdr:sp macro="" textlink="">
      <xdr:nvSpPr>
        <xdr:cNvPr id="760" name="テキスト ボックス 759"/>
        <xdr:cNvSpPr txBox="1"/>
      </xdr:nvSpPr>
      <xdr:spPr>
        <a:xfrm>
          <a:off x="2024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156585</xdr:rowOff>
    </xdr:from>
    <xdr:to>
      <xdr:col>102</xdr:col>
      <xdr:colOff>165100</xdr:colOff>
      <xdr:row>39</xdr:row>
      <xdr:rowOff>86735</xdr:rowOff>
    </xdr:to>
    <xdr:sp macro="" textlink="">
      <xdr:nvSpPr>
        <xdr:cNvPr id="761" name="楕円 760"/>
        <xdr:cNvSpPr/>
      </xdr:nvSpPr>
      <xdr:spPr>
        <a:xfrm>
          <a:off x="19494500" y="6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77862</xdr:rowOff>
    </xdr:from>
    <xdr:ext cx="378565" cy="259045"/>
    <xdr:sp macro="" textlink="">
      <xdr:nvSpPr>
        <xdr:cNvPr id="762" name="テキスト ボックス 761"/>
        <xdr:cNvSpPr txBox="1"/>
      </xdr:nvSpPr>
      <xdr:spPr>
        <a:xfrm>
          <a:off x="19356017" y="676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153936</xdr:rowOff>
    </xdr:from>
    <xdr:to>
      <xdr:col>98</xdr:col>
      <xdr:colOff>38100</xdr:colOff>
      <xdr:row>39</xdr:row>
      <xdr:rowOff>84086</xdr:rowOff>
    </xdr:to>
    <xdr:sp macro="" textlink="">
      <xdr:nvSpPr>
        <xdr:cNvPr id="763" name="楕円 762"/>
        <xdr:cNvSpPr/>
      </xdr:nvSpPr>
      <xdr:spPr>
        <a:xfrm>
          <a:off x="18605500" y="66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75213</xdr:rowOff>
    </xdr:from>
    <xdr:ext cx="378565" cy="259045"/>
    <xdr:sp macro="" textlink="">
      <xdr:nvSpPr>
        <xdr:cNvPr id="764" name="テキスト ボックス 763"/>
        <xdr:cNvSpPr txBox="1"/>
      </xdr:nvSpPr>
      <xdr:spPr>
        <a:xfrm>
          <a:off x="18467017" y="676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98650</xdr:rowOff>
    </xdr:from>
    <xdr:to>
      <xdr:col>116</xdr:col>
      <xdr:colOff>63500</xdr:colOff>
      <xdr:row>59</xdr:row>
      <xdr:rowOff>98748</xdr:rowOff>
    </xdr:to>
    <xdr:cxnSp macro="">
      <xdr:nvCxnSpPr>
        <xdr:cNvPr id="795" name="直線コネクタ 794"/>
        <xdr:cNvCxnSpPr/>
      </xdr:nvCxnSpPr>
      <xdr:spPr>
        <a:xfrm>
          <a:off x="21323300" y="1021420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98552</xdr:rowOff>
    </xdr:from>
    <xdr:to>
      <xdr:col>111</xdr:col>
      <xdr:colOff>177800</xdr:colOff>
      <xdr:row>59</xdr:row>
      <xdr:rowOff>98650</xdr:rowOff>
    </xdr:to>
    <xdr:cxnSp macro="">
      <xdr:nvCxnSpPr>
        <xdr:cNvPr id="798" name="直線コネクタ 797"/>
        <xdr:cNvCxnSpPr/>
      </xdr:nvCxnSpPr>
      <xdr:spPr>
        <a:xfrm>
          <a:off x="20434300" y="1021410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98552</xdr:rowOff>
    </xdr:from>
    <xdr:to>
      <xdr:col>107</xdr:col>
      <xdr:colOff>50800</xdr:colOff>
      <xdr:row>59</xdr:row>
      <xdr:rowOff>98552</xdr:rowOff>
    </xdr:to>
    <xdr:cxnSp macro="">
      <xdr:nvCxnSpPr>
        <xdr:cNvPr id="801" name="直線コネクタ 800"/>
        <xdr:cNvCxnSpPr/>
      </xdr:nvCxnSpPr>
      <xdr:spPr>
        <a:xfrm>
          <a:off x="19545300" y="10214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98552</xdr:rowOff>
    </xdr:from>
    <xdr:to>
      <xdr:col>102</xdr:col>
      <xdr:colOff>114300</xdr:colOff>
      <xdr:row>59</xdr:row>
      <xdr:rowOff>98878</xdr:rowOff>
    </xdr:to>
    <xdr:cxnSp macro="">
      <xdr:nvCxnSpPr>
        <xdr:cNvPr id="804" name="直線コネクタ 803"/>
        <xdr:cNvCxnSpPr/>
      </xdr:nvCxnSpPr>
      <xdr:spPr>
        <a:xfrm flipV="1">
          <a:off x="18656300" y="10214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47948</xdr:rowOff>
    </xdr:from>
    <xdr:to>
      <xdr:col>116</xdr:col>
      <xdr:colOff>114300</xdr:colOff>
      <xdr:row>59</xdr:row>
      <xdr:rowOff>149548</xdr:rowOff>
    </xdr:to>
    <xdr:sp macro="" textlink="">
      <xdr:nvSpPr>
        <xdr:cNvPr id="814" name="楕円 813"/>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134325</xdr:rowOff>
    </xdr:from>
    <xdr:ext cx="249299" cy="259045"/>
    <xdr:sp macro="" textlink="">
      <xdr:nvSpPr>
        <xdr:cNvPr id="815" name="貸付金該当値テキスト"/>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47850</xdr:rowOff>
    </xdr:from>
    <xdr:to>
      <xdr:col>112</xdr:col>
      <xdr:colOff>38100</xdr:colOff>
      <xdr:row>59</xdr:row>
      <xdr:rowOff>149450</xdr:rowOff>
    </xdr:to>
    <xdr:sp macro="" textlink="">
      <xdr:nvSpPr>
        <xdr:cNvPr id="816" name="楕円 815"/>
        <xdr:cNvSpPr/>
      </xdr:nvSpPr>
      <xdr:spPr>
        <a:xfrm>
          <a:off x="21272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140577</xdr:rowOff>
    </xdr:from>
    <xdr:ext cx="249299" cy="259045"/>
    <xdr:sp macro="" textlink="">
      <xdr:nvSpPr>
        <xdr:cNvPr id="817" name="テキスト ボックス 816"/>
        <xdr:cNvSpPr txBox="1"/>
      </xdr:nvSpPr>
      <xdr:spPr>
        <a:xfrm>
          <a:off x="21198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47752</xdr:rowOff>
    </xdr:from>
    <xdr:to>
      <xdr:col>107</xdr:col>
      <xdr:colOff>101600</xdr:colOff>
      <xdr:row>59</xdr:row>
      <xdr:rowOff>149352</xdr:rowOff>
    </xdr:to>
    <xdr:sp macro="" textlink="">
      <xdr:nvSpPr>
        <xdr:cNvPr id="818" name="楕円 817"/>
        <xdr:cNvSpPr/>
      </xdr:nvSpPr>
      <xdr:spPr>
        <a:xfrm>
          <a:off x="20383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140479</xdr:rowOff>
    </xdr:from>
    <xdr:ext cx="313932" cy="259045"/>
    <xdr:sp macro="" textlink="">
      <xdr:nvSpPr>
        <xdr:cNvPr id="819" name="テキスト ボックス 818"/>
        <xdr:cNvSpPr txBox="1"/>
      </xdr:nvSpPr>
      <xdr:spPr>
        <a:xfrm>
          <a:off x="20277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47752</xdr:rowOff>
    </xdr:from>
    <xdr:to>
      <xdr:col>102</xdr:col>
      <xdr:colOff>165100</xdr:colOff>
      <xdr:row>59</xdr:row>
      <xdr:rowOff>149352</xdr:rowOff>
    </xdr:to>
    <xdr:sp macro="" textlink="">
      <xdr:nvSpPr>
        <xdr:cNvPr id="820" name="楕円 819"/>
        <xdr:cNvSpPr/>
      </xdr:nvSpPr>
      <xdr:spPr>
        <a:xfrm>
          <a:off x="19494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140479</xdr:rowOff>
    </xdr:from>
    <xdr:ext cx="313932" cy="259045"/>
    <xdr:sp macro="" textlink="">
      <xdr:nvSpPr>
        <xdr:cNvPr id="821" name="テキスト ボックス 820"/>
        <xdr:cNvSpPr txBox="1"/>
      </xdr:nvSpPr>
      <xdr:spPr>
        <a:xfrm>
          <a:off x="19388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125854</xdr:rowOff>
    </xdr:from>
    <xdr:to>
      <xdr:col>116</xdr:col>
      <xdr:colOff>63500</xdr:colOff>
      <xdr:row>75</xdr:row>
      <xdr:rowOff>132720</xdr:rowOff>
    </xdr:to>
    <xdr:cxnSp macro="">
      <xdr:nvCxnSpPr>
        <xdr:cNvPr id="852" name="直線コネクタ 851"/>
        <xdr:cNvCxnSpPr/>
      </xdr:nvCxnSpPr>
      <xdr:spPr>
        <a:xfrm flipV="1">
          <a:off x="21323300" y="12984604"/>
          <a:ext cx="8382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132720</xdr:rowOff>
    </xdr:from>
    <xdr:to>
      <xdr:col>111</xdr:col>
      <xdr:colOff>177800</xdr:colOff>
      <xdr:row>75</xdr:row>
      <xdr:rowOff>149630</xdr:rowOff>
    </xdr:to>
    <xdr:cxnSp macro="">
      <xdr:nvCxnSpPr>
        <xdr:cNvPr id="855" name="直線コネクタ 854"/>
        <xdr:cNvCxnSpPr/>
      </xdr:nvCxnSpPr>
      <xdr:spPr>
        <a:xfrm flipV="1">
          <a:off x="20434300" y="12991470"/>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149630</xdr:rowOff>
    </xdr:from>
    <xdr:to>
      <xdr:col>107</xdr:col>
      <xdr:colOff>50800</xdr:colOff>
      <xdr:row>76</xdr:row>
      <xdr:rowOff>764</xdr:rowOff>
    </xdr:to>
    <xdr:cxnSp macro="">
      <xdr:nvCxnSpPr>
        <xdr:cNvPr id="858" name="直線コネクタ 857"/>
        <xdr:cNvCxnSpPr/>
      </xdr:nvCxnSpPr>
      <xdr:spPr>
        <a:xfrm flipV="1">
          <a:off x="19545300" y="130083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764</xdr:rowOff>
    </xdr:from>
    <xdr:to>
      <xdr:col>102</xdr:col>
      <xdr:colOff>114300</xdr:colOff>
      <xdr:row>76</xdr:row>
      <xdr:rowOff>17780</xdr:rowOff>
    </xdr:to>
    <xdr:cxnSp macro="">
      <xdr:nvCxnSpPr>
        <xdr:cNvPr id="861" name="直線コネクタ 860"/>
        <xdr:cNvCxnSpPr/>
      </xdr:nvCxnSpPr>
      <xdr:spPr>
        <a:xfrm flipV="1">
          <a:off x="18656300" y="13030964"/>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75054</xdr:rowOff>
    </xdr:from>
    <xdr:to>
      <xdr:col>116</xdr:col>
      <xdr:colOff>114300</xdr:colOff>
      <xdr:row>76</xdr:row>
      <xdr:rowOff>5204</xdr:rowOff>
    </xdr:to>
    <xdr:sp macro="" textlink="">
      <xdr:nvSpPr>
        <xdr:cNvPr id="871" name="楕円 870"/>
        <xdr:cNvSpPr/>
      </xdr:nvSpPr>
      <xdr:spPr>
        <a:xfrm>
          <a:off x="22110700" y="129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97931</xdr:rowOff>
    </xdr:from>
    <xdr:ext cx="534377" cy="259045"/>
    <xdr:sp macro="" textlink="">
      <xdr:nvSpPr>
        <xdr:cNvPr id="872" name="繰出金該当値テキスト"/>
        <xdr:cNvSpPr txBox="1"/>
      </xdr:nvSpPr>
      <xdr:spPr>
        <a:xfrm>
          <a:off x="22212300" y="1278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81920</xdr:rowOff>
    </xdr:from>
    <xdr:to>
      <xdr:col>112</xdr:col>
      <xdr:colOff>38100</xdr:colOff>
      <xdr:row>76</xdr:row>
      <xdr:rowOff>12071</xdr:rowOff>
    </xdr:to>
    <xdr:sp macro="" textlink="">
      <xdr:nvSpPr>
        <xdr:cNvPr id="873" name="楕円 872"/>
        <xdr:cNvSpPr/>
      </xdr:nvSpPr>
      <xdr:spPr>
        <a:xfrm>
          <a:off x="21272500" y="12940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28597</xdr:rowOff>
    </xdr:from>
    <xdr:ext cx="534377" cy="259045"/>
    <xdr:sp macro="" textlink="">
      <xdr:nvSpPr>
        <xdr:cNvPr id="874" name="テキスト ボックス 873"/>
        <xdr:cNvSpPr txBox="1"/>
      </xdr:nvSpPr>
      <xdr:spPr>
        <a:xfrm>
          <a:off x="21056111" y="127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98829</xdr:rowOff>
    </xdr:from>
    <xdr:to>
      <xdr:col>107</xdr:col>
      <xdr:colOff>101600</xdr:colOff>
      <xdr:row>76</xdr:row>
      <xdr:rowOff>28978</xdr:rowOff>
    </xdr:to>
    <xdr:sp macro="" textlink="">
      <xdr:nvSpPr>
        <xdr:cNvPr id="875" name="楕円 874"/>
        <xdr:cNvSpPr/>
      </xdr:nvSpPr>
      <xdr:spPr>
        <a:xfrm>
          <a:off x="20383500" y="12957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45506</xdr:rowOff>
    </xdr:from>
    <xdr:ext cx="534377" cy="259045"/>
    <xdr:sp macro="" textlink="">
      <xdr:nvSpPr>
        <xdr:cNvPr id="876" name="テキスト ボックス 875"/>
        <xdr:cNvSpPr txBox="1"/>
      </xdr:nvSpPr>
      <xdr:spPr>
        <a:xfrm>
          <a:off x="20167111" y="127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121414</xdr:rowOff>
    </xdr:from>
    <xdr:to>
      <xdr:col>102</xdr:col>
      <xdr:colOff>165100</xdr:colOff>
      <xdr:row>76</xdr:row>
      <xdr:rowOff>51564</xdr:rowOff>
    </xdr:to>
    <xdr:sp macro="" textlink="">
      <xdr:nvSpPr>
        <xdr:cNvPr id="877" name="楕円 876"/>
        <xdr:cNvSpPr/>
      </xdr:nvSpPr>
      <xdr:spPr>
        <a:xfrm>
          <a:off x="194945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68091</xdr:rowOff>
    </xdr:from>
    <xdr:ext cx="534377" cy="259045"/>
    <xdr:sp macro="" textlink="">
      <xdr:nvSpPr>
        <xdr:cNvPr id="878" name="テキスト ボックス 877"/>
        <xdr:cNvSpPr txBox="1"/>
      </xdr:nvSpPr>
      <xdr:spPr>
        <a:xfrm>
          <a:off x="19278111" y="127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138430</xdr:rowOff>
    </xdr:from>
    <xdr:to>
      <xdr:col>98</xdr:col>
      <xdr:colOff>38100</xdr:colOff>
      <xdr:row>76</xdr:row>
      <xdr:rowOff>68580</xdr:rowOff>
    </xdr:to>
    <xdr:sp macro="" textlink="">
      <xdr:nvSpPr>
        <xdr:cNvPr id="879" name="楕円 878"/>
        <xdr:cNvSpPr/>
      </xdr:nvSpPr>
      <xdr:spPr>
        <a:xfrm>
          <a:off x="18605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85107</xdr:rowOff>
    </xdr:from>
    <xdr:ext cx="534377" cy="259045"/>
    <xdr:sp macro="" textlink="">
      <xdr:nvSpPr>
        <xdr:cNvPr id="880" name="テキスト ボックス 879"/>
        <xdr:cNvSpPr txBox="1"/>
      </xdr:nvSpPr>
      <xdr:spPr>
        <a:xfrm>
          <a:off x="18389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度成長期に集中的に建設された公共施設は、更新時期を迎えており、今後、公共施設等総合管理計画に基づいて策定する個別の施設計画を踏まえ、計画的に更新事業を進めていく必要がある。社会保障関係経費とあわせて多額の事業費を要するため、事業費に充当する一般財源の確保、基金残高の確保に努め、人口減少等による納税義務者が減少し、町税が減収するとの見込みにおいて、財政健全化に配慮しつつ、未来への責任として町財政運営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10922</xdr:rowOff>
    </xdr:from>
    <xdr:to>
      <xdr:col>24</xdr:col>
      <xdr:colOff>63500</xdr:colOff>
      <xdr:row>38</xdr:row>
      <xdr:rowOff>41783</xdr:rowOff>
    </xdr:to>
    <xdr:cxnSp macro="">
      <xdr:nvCxnSpPr>
        <xdr:cNvPr id="61" name="直線コネクタ 60"/>
        <xdr:cNvCxnSpPr/>
      </xdr:nvCxnSpPr>
      <xdr:spPr>
        <a:xfrm flipV="1">
          <a:off x="3797300" y="652602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97980</xdr:rowOff>
    </xdr:from>
    <xdr:to>
      <xdr:col>19</xdr:col>
      <xdr:colOff>177800</xdr:colOff>
      <xdr:row>38</xdr:row>
      <xdr:rowOff>41783</xdr:rowOff>
    </xdr:to>
    <xdr:cxnSp macro="">
      <xdr:nvCxnSpPr>
        <xdr:cNvPr id="64" name="直線コネクタ 63"/>
        <xdr:cNvCxnSpPr/>
      </xdr:nvCxnSpPr>
      <xdr:spPr>
        <a:xfrm>
          <a:off x="2908300" y="6441630"/>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97980</xdr:rowOff>
    </xdr:to>
    <xdr:cxnSp macro="">
      <xdr:nvCxnSpPr>
        <xdr:cNvPr id="67" name="直線コネクタ 66"/>
        <xdr:cNvCxnSpPr/>
      </xdr:nvCxnSpPr>
      <xdr:spPr>
        <a:xfrm>
          <a:off x="2019300" y="63501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6541</xdr:rowOff>
    </xdr:from>
    <xdr:to>
      <xdr:col>10</xdr:col>
      <xdr:colOff>114300</xdr:colOff>
      <xdr:row>37</xdr:row>
      <xdr:rowOff>37973</xdr:rowOff>
    </xdr:to>
    <xdr:cxnSp macro="">
      <xdr:nvCxnSpPr>
        <xdr:cNvPr id="70" name="直線コネクタ 69"/>
        <xdr:cNvCxnSpPr/>
      </xdr:nvCxnSpPr>
      <xdr:spPr>
        <a:xfrm flipV="1">
          <a:off x="1130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131572</xdr:rowOff>
    </xdr:from>
    <xdr:to>
      <xdr:col>24</xdr:col>
      <xdr:colOff>114300</xdr:colOff>
      <xdr:row>38</xdr:row>
      <xdr:rowOff>61722</xdr:rowOff>
    </xdr:to>
    <xdr:sp macro="" textlink="">
      <xdr:nvSpPr>
        <xdr:cNvPr id="80" name="楕円 79"/>
        <xdr:cNvSpPr/>
      </xdr:nvSpPr>
      <xdr:spPr>
        <a:xfrm>
          <a:off x="4584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46499</xdr:rowOff>
    </xdr:from>
    <xdr:ext cx="469744" cy="259045"/>
    <xdr:sp macro="" textlink="">
      <xdr:nvSpPr>
        <xdr:cNvPr id="81" name="議会費該当値テキスト"/>
        <xdr:cNvSpPr txBox="1"/>
      </xdr:nvSpPr>
      <xdr:spPr>
        <a:xfrm>
          <a:off x="4686300" y="63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162433</xdr:rowOff>
    </xdr:from>
    <xdr:to>
      <xdr:col>20</xdr:col>
      <xdr:colOff>38100</xdr:colOff>
      <xdr:row>38</xdr:row>
      <xdr:rowOff>92583</xdr:rowOff>
    </xdr:to>
    <xdr:sp macro="" textlink="">
      <xdr:nvSpPr>
        <xdr:cNvPr id="82" name="楕円 81"/>
        <xdr:cNvSpPr/>
      </xdr:nvSpPr>
      <xdr:spPr>
        <a:xfrm>
          <a:off x="3746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83710</xdr:rowOff>
    </xdr:from>
    <xdr:ext cx="469744" cy="259045"/>
    <xdr:sp macro="" textlink="">
      <xdr:nvSpPr>
        <xdr:cNvPr id="83" name="テキスト ボックス 82"/>
        <xdr:cNvSpPr txBox="1"/>
      </xdr:nvSpPr>
      <xdr:spPr>
        <a:xfrm>
          <a:off x="3562428" y="65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47180</xdr:rowOff>
    </xdr:from>
    <xdr:to>
      <xdr:col>15</xdr:col>
      <xdr:colOff>101600</xdr:colOff>
      <xdr:row>37</xdr:row>
      <xdr:rowOff>148780</xdr:rowOff>
    </xdr:to>
    <xdr:sp macro="" textlink="">
      <xdr:nvSpPr>
        <xdr:cNvPr id="84" name="楕円 83"/>
        <xdr:cNvSpPr/>
      </xdr:nvSpPr>
      <xdr:spPr>
        <a:xfrm>
          <a:off x="2857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139908</xdr:rowOff>
    </xdr:from>
    <xdr:ext cx="469744" cy="259045"/>
    <xdr:sp macro="" textlink="">
      <xdr:nvSpPr>
        <xdr:cNvPr id="85" name="テキスト ボックス 84"/>
        <xdr:cNvSpPr txBox="1"/>
      </xdr:nvSpPr>
      <xdr:spPr>
        <a:xfrm>
          <a:off x="2673428"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48468</xdr:rowOff>
    </xdr:from>
    <xdr:ext cx="469744" cy="259045"/>
    <xdr:sp macro="" textlink="">
      <xdr:nvSpPr>
        <xdr:cNvPr id="87" name="テキスト ボックス 86"/>
        <xdr:cNvSpPr txBox="1"/>
      </xdr:nvSpPr>
      <xdr:spPr>
        <a:xfrm>
          <a:off x="1784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158623</xdr:rowOff>
    </xdr:from>
    <xdr:to>
      <xdr:col>6</xdr:col>
      <xdr:colOff>38100</xdr:colOff>
      <xdr:row>37</xdr:row>
      <xdr:rowOff>88773</xdr:rowOff>
    </xdr:to>
    <xdr:sp macro="" textlink="">
      <xdr:nvSpPr>
        <xdr:cNvPr id="88" name="楕円 87"/>
        <xdr:cNvSpPr/>
      </xdr:nvSpPr>
      <xdr:spPr>
        <a:xfrm>
          <a:off x="107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79900</xdr:rowOff>
    </xdr:from>
    <xdr:ext cx="469744" cy="259045"/>
    <xdr:sp macro="" textlink="">
      <xdr:nvSpPr>
        <xdr:cNvPr id="89" name="テキスト ボックス 88"/>
        <xdr:cNvSpPr txBox="1"/>
      </xdr:nvSpPr>
      <xdr:spPr>
        <a:xfrm>
          <a:off x="895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81118</xdr:rowOff>
    </xdr:from>
    <xdr:to>
      <xdr:col>24</xdr:col>
      <xdr:colOff>63500</xdr:colOff>
      <xdr:row>58</xdr:row>
      <xdr:rowOff>98398</xdr:rowOff>
    </xdr:to>
    <xdr:cxnSp macro="">
      <xdr:nvCxnSpPr>
        <xdr:cNvPr id="122" name="直線コネクタ 121"/>
        <xdr:cNvCxnSpPr/>
      </xdr:nvCxnSpPr>
      <xdr:spPr>
        <a:xfrm>
          <a:off x="3797300" y="10025218"/>
          <a:ext cx="838200" cy="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81118</xdr:rowOff>
    </xdr:from>
    <xdr:to>
      <xdr:col>19</xdr:col>
      <xdr:colOff>177800</xdr:colOff>
      <xdr:row>58</xdr:row>
      <xdr:rowOff>134293</xdr:rowOff>
    </xdr:to>
    <xdr:cxnSp macro="">
      <xdr:nvCxnSpPr>
        <xdr:cNvPr id="125" name="直線コネクタ 124"/>
        <xdr:cNvCxnSpPr/>
      </xdr:nvCxnSpPr>
      <xdr:spPr>
        <a:xfrm flipV="1">
          <a:off x="2908300" y="10025218"/>
          <a:ext cx="8890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95366</xdr:rowOff>
    </xdr:from>
    <xdr:to>
      <xdr:col>15</xdr:col>
      <xdr:colOff>50800</xdr:colOff>
      <xdr:row>58</xdr:row>
      <xdr:rowOff>134293</xdr:rowOff>
    </xdr:to>
    <xdr:cxnSp macro="">
      <xdr:nvCxnSpPr>
        <xdr:cNvPr id="128" name="直線コネクタ 127"/>
        <xdr:cNvCxnSpPr/>
      </xdr:nvCxnSpPr>
      <xdr:spPr>
        <a:xfrm>
          <a:off x="2019300" y="10039466"/>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95366</xdr:rowOff>
    </xdr:from>
    <xdr:to>
      <xdr:col>10</xdr:col>
      <xdr:colOff>114300</xdr:colOff>
      <xdr:row>58</xdr:row>
      <xdr:rowOff>140120</xdr:rowOff>
    </xdr:to>
    <xdr:cxnSp macro="">
      <xdr:nvCxnSpPr>
        <xdr:cNvPr id="131" name="直線コネクタ 130"/>
        <xdr:cNvCxnSpPr/>
      </xdr:nvCxnSpPr>
      <xdr:spPr>
        <a:xfrm flipV="1">
          <a:off x="1130300" y="10039466"/>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47598</xdr:rowOff>
    </xdr:from>
    <xdr:to>
      <xdr:col>24</xdr:col>
      <xdr:colOff>114300</xdr:colOff>
      <xdr:row>58</xdr:row>
      <xdr:rowOff>149198</xdr:rowOff>
    </xdr:to>
    <xdr:sp macro="" textlink="">
      <xdr:nvSpPr>
        <xdr:cNvPr id="141" name="楕円 140"/>
        <xdr:cNvSpPr/>
      </xdr:nvSpPr>
      <xdr:spPr>
        <a:xfrm>
          <a:off x="4584700" y="9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133975</xdr:rowOff>
    </xdr:from>
    <xdr:ext cx="534377" cy="259045"/>
    <xdr:sp macro="" textlink="">
      <xdr:nvSpPr>
        <xdr:cNvPr id="142" name="総務費該当値テキスト"/>
        <xdr:cNvSpPr txBox="1"/>
      </xdr:nvSpPr>
      <xdr:spPr>
        <a:xfrm>
          <a:off x="4686300" y="9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30318</xdr:rowOff>
    </xdr:from>
    <xdr:to>
      <xdr:col>20</xdr:col>
      <xdr:colOff>38100</xdr:colOff>
      <xdr:row>58</xdr:row>
      <xdr:rowOff>131918</xdr:rowOff>
    </xdr:to>
    <xdr:sp macro="" textlink="">
      <xdr:nvSpPr>
        <xdr:cNvPr id="143" name="楕円 142"/>
        <xdr:cNvSpPr/>
      </xdr:nvSpPr>
      <xdr:spPr>
        <a:xfrm>
          <a:off x="3746500" y="99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123045</xdr:rowOff>
    </xdr:from>
    <xdr:ext cx="534377" cy="259045"/>
    <xdr:sp macro="" textlink="">
      <xdr:nvSpPr>
        <xdr:cNvPr id="144" name="テキスト ボックス 143"/>
        <xdr:cNvSpPr txBox="1"/>
      </xdr:nvSpPr>
      <xdr:spPr>
        <a:xfrm>
          <a:off x="3530111" y="1006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83493</xdr:rowOff>
    </xdr:from>
    <xdr:to>
      <xdr:col>15</xdr:col>
      <xdr:colOff>101600</xdr:colOff>
      <xdr:row>59</xdr:row>
      <xdr:rowOff>13643</xdr:rowOff>
    </xdr:to>
    <xdr:sp macro="" textlink="">
      <xdr:nvSpPr>
        <xdr:cNvPr id="145" name="楕円 144"/>
        <xdr:cNvSpPr/>
      </xdr:nvSpPr>
      <xdr:spPr>
        <a:xfrm>
          <a:off x="2857500" y="100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4770</xdr:rowOff>
    </xdr:from>
    <xdr:ext cx="534377" cy="259045"/>
    <xdr:sp macro="" textlink="">
      <xdr:nvSpPr>
        <xdr:cNvPr id="146" name="テキスト ボックス 145"/>
        <xdr:cNvSpPr txBox="1"/>
      </xdr:nvSpPr>
      <xdr:spPr>
        <a:xfrm>
          <a:off x="2641111" y="101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44566</xdr:rowOff>
    </xdr:from>
    <xdr:to>
      <xdr:col>10</xdr:col>
      <xdr:colOff>165100</xdr:colOff>
      <xdr:row>58</xdr:row>
      <xdr:rowOff>146166</xdr:rowOff>
    </xdr:to>
    <xdr:sp macro="" textlink="">
      <xdr:nvSpPr>
        <xdr:cNvPr id="147" name="楕円 146"/>
        <xdr:cNvSpPr/>
      </xdr:nvSpPr>
      <xdr:spPr>
        <a:xfrm>
          <a:off x="1968500" y="99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137293</xdr:rowOff>
    </xdr:from>
    <xdr:ext cx="534377" cy="259045"/>
    <xdr:sp macro="" textlink="">
      <xdr:nvSpPr>
        <xdr:cNvPr id="148" name="テキスト ボックス 147"/>
        <xdr:cNvSpPr txBox="1"/>
      </xdr:nvSpPr>
      <xdr:spPr>
        <a:xfrm>
          <a:off x="1752111" y="100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89320</xdr:rowOff>
    </xdr:from>
    <xdr:to>
      <xdr:col>6</xdr:col>
      <xdr:colOff>38100</xdr:colOff>
      <xdr:row>59</xdr:row>
      <xdr:rowOff>19470</xdr:rowOff>
    </xdr:to>
    <xdr:sp macro="" textlink="">
      <xdr:nvSpPr>
        <xdr:cNvPr id="149" name="楕円 148"/>
        <xdr:cNvSpPr/>
      </xdr:nvSpPr>
      <xdr:spPr>
        <a:xfrm>
          <a:off x="1079500" y="100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10597</xdr:rowOff>
    </xdr:from>
    <xdr:ext cx="534377" cy="259045"/>
    <xdr:sp macro="" textlink="">
      <xdr:nvSpPr>
        <xdr:cNvPr id="150" name="テキスト ボックス 149"/>
        <xdr:cNvSpPr txBox="1"/>
      </xdr:nvSpPr>
      <xdr:spPr>
        <a:xfrm>
          <a:off x="863111" y="101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37909</xdr:rowOff>
    </xdr:from>
    <xdr:to>
      <xdr:col>24</xdr:col>
      <xdr:colOff>63500</xdr:colOff>
      <xdr:row>77</xdr:row>
      <xdr:rowOff>40973</xdr:rowOff>
    </xdr:to>
    <xdr:cxnSp macro="">
      <xdr:nvCxnSpPr>
        <xdr:cNvPr id="178" name="直線コネクタ 177"/>
        <xdr:cNvCxnSpPr/>
      </xdr:nvCxnSpPr>
      <xdr:spPr>
        <a:xfrm flipV="1">
          <a:off x="3797300" y="1323955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19639</xdr:rowOff>
    </xdr:from>
    <xdr:to>
      <xdr:col>19</xdr:col>
      <xdr:colOff>177800</xdr:colOff>
      <xdr:row>77</xdr:row>
      <xdr:rowOff>40973</xdr:rowOff>
    </xdr:to>
    <xdr:cxnSp macro="">
      <xdr:nvCxnSpPr>
        <xdr:cNvPr id="181" name="直線コネクタ 180"/>
        <xdr:cNvCxnSpPr/>
      </xdr:nvCxnSpPr>
      <xdr:spPr>
        <a:xfrm>
          <a:off x="2908300" y="13221289"/>
          <a:ext cx="889000" cy="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19639</xdr:rowOff>
    </xdr:from>
    <xdr:to>
      <xdr:col>15</xdr:col>
      <xdr:colOff>50800</xdr:colOff>
      <xdr:row>77</xdr:row>
      <xdr:rowOff>113951</xdr:rowOff>
    </xdr:to>
    <xdr:cxnSp macro="">
      <xdr:nvCxnSpPr>
        <xdr:cNvPr id="184" name="直線コネクタ 183"/>
        <xdr:cNvCxnSpPr/>
      </xdr:nvCxnSpPr>
      <xdr:spPr>
        <a:xfrm flipV="1">
          <a:off x="2019300" y="13221289"/>
          <a:ext cx="8890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33089</xdr:rowOff>
    </xdr:from>
    <xdr:to>
      <xdr:col>10</xdr:col>
      <xdr:colOff>114300</xdr:colOff>
      <xdr:row>77</xdr:row>
      <xdr:rowOff>113951</xdr:rowOff>
    </xdr:to>
    <xdr:cxnSp macro="">
      <xdr:nvCxnSpPr>
        <xdr:cNvPr id="187" name="直線コネクタ 186"/>
        <xdr:cNvCxnSpPr/>
      </xdr:nvCxnSpPr>
      <xdr:spPr>
        <a:xfrm>
          <a:off x="1130300" y="13234739"/>
          <a:ext cx="889000" cy="8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158559</xdr:rowOff>
    </xdr:from>
    <xdr:to>
      <xdr:col>24</xdr:col>
      <xdr:colOff>114300</xdr:colOff>
      <xdr:row>77</xdr:row>
      <xdr:rowOff>88709</xdr:rowOff>
    </xdr:to>
    <xdr:sp macro="" textlink="">
      <xdr:nvSpPr>
        <xdr:cNvPr id="197" name="楕円 196"/>
        <xdr:cNvSpPr/>
      </xdr:nvSpPr>
      <xdr:spPr>
        <a:xfrm>
          <a:off x="4584700" y="131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136986</xdr:rowOff>
    </xdr:from>
    <xdr:ext cx="599010" cy="259045"/>
    <xdr:sp macro="" textlink="">
      <xdr:nvSpPr>
        <xdr:cNvPr id="198" name="民生費該当値テキスト"/>
        <xdr:cNvSpPr txBox="1"/>
      </xdr:nvSpPr>
      <xdr:spPr>
        <a:xfrm>
          <a:off x="4686300" y="131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161623</xdr:rowOff>
    </xdr:from>
    <xdr:to>
      <xdr:col>20</xdr:col>
      <xdr:colOff>38100</xdr:colOff>
      <xdr:row>77</xdr:row>
      <xdr:rowOff>91773</xdr:rowOff>
    </xdr:to>
    <xdr:sp macro="" textlink="">
      <xdr:nvSpPr>
        <xdr:cNvPr id="199" name="楕円 198"/>
        <xdr:cNvSpPr/>
      </xdr:nvSpPr>
      <xdr:spPr>
        <a:xfrm>
          <a:off x="3746500" y="13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82900</xdr:rowOff>
    </xdr:from>
    <xdr:ext cx="599010" cy="259045"/>
    <xdr:sp macro="" textlink="">
      <xdr:nvSpPr>
        <xdr:cNvPr id="200" name="テキスト ボックス 199"/>
        <xdr:cNvSpPr txBox="1"/>
      </xdr:nvSpPr>
      <xdr:spPr>
        <a:xfrm>
          <a:off x="3497795"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140289</xdr:rowOff>
    </xdr:from>
    <xdr:to>
      <xdr:col>15</xdr:col>
      <xdr:colOff>101600</xdr:colOff>
      <xdr:row>77</xdr:row>
      <xdr:rowOff>70439</xdr:rowOff>
    </xdr:to>
    <xdr:sp macro="" textlink="">
      <xdr:nvSpPr>
        <xdr:cNvPr id="201" name="楕円 200"/>
        <xdr:cNvSpPr/>
      </xdr:nvSpPr>
      <xdr:spPr>
        <a:xfrm>
          <a:off x="28575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61566</xdr:rowOff>
    </xdr:from>
    <xdr:ext cx="599010" cy="259045"/>
    <xdr:sp macro="" textlink="">
      <xdr:nvSpPr>
        <xdr:cNvPr id="202" name="テキスト ボックス 201"/>
        <xdr:cNvSpPr txBox="1"/>
      </xdr:nvSpPr>
      <xdr:spPr>
        <a:xfrm>
          <a:off x="2608795" y="132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63151</xdr:rowOff>
    </xdr:from>
    <xdr:to>
      <xdr:col>10</xdr:col>
      <xdr:colOff>165100</xdr:colOff>
      <xdr:row>77</xdr:row>
      <xdr:rowOff>164751</xdr:rowOff>
    </xdr:to>
    <xdr:sp macro="" textlink="">
      <xdr:nvSpPr>
        <xdr:cNvPr id="203" name="楕円 202"/>
        <xdr:cNvSpPr/>
      </xdr:nvSpPr>
      <xdr:spPr>
        <a:xfrm>
          <a:off x="1968500" y="13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155878</xdr:rowOff>
    </xdr:from>
    <xdr:ext cx="599010" cy="259045"/>
    <xdr:sp macro="" textlink="">
      <xdr:nvSpPr>
        <xdr:cNvPr id="204" name="テキスト ボックス 203"/>
        <xdr:cNvSpPr txBox="1"/>
      </xdr:nvSpPr>
      <xdr:spPr>
        <a:xfrm>
          <a:off x="1719795" y="13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153739</xdr:rowOff>
    </xdr:from>
    <xdr:to>
      <xdr:col>6</xdr:col>
      <xdr:colOff>38100</xdr:colOff>
      <xdr:row>77</xdr:row>
      <xdr:rowOff>83889</xdr:rowOff>
    </xdr:to>
    <xdr:sp macro="" textlink="">
      <xdr:nvSpPr>
        <xdr:cNvPr id="205" name="楕円 204"/>
        <xdr:cNvSpPr/>
      </xdr:nvSpPr>
      <xdr:spPr>
        <a:xfrm>
          <a:off x="1079500" y="131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75016</xdr:rowOff>
    </xdr:from>
    <xdr:ext cx="599010" cy="259045"/>
    <xdr:sp macro="" textlink="">
      <xdr:nvSpPr>
        <xdr:cNvPr id="206" name="テキスト ボックス 205"/>
        <xdr:cNvSpPr txBox="1"/>
      </xdr:nvSpPr>
      <xdr:spPr>
        <a:xfrm>
          <a:off x="830795" y="132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103955</xdr:rowOff>
    </xdr:from>
    <xdr:to>
      <xdr:col>24</xdr:col>
      <xdr:colOff>63500</xdr:colOff>
      <xdr:row>97</xdr:row>
      <xdr:rowOff>129383</xdr:rowOff>
    </xdr:to>
    <xdr:cxnSp macro="">
      <xdr:nvCxnSpPr>
        <xdr:cNvPr id="235" name="直線コネクタ 234"/>
        <xdr:cNvCxnSpPr/>
      </xdr:nvCxnSpPr>
      <xdr:spPr>
        <a:xfrm flipV="1">
          <a:off x="3797300" y="16734605"/>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129383</xdr:rowOff>
    </xdr:from>
    <xdr:to>
      <xdr:col>19</xdr:col>
      <xdr:colOff>177800</xdr:colOff>
      <xdr:row>97</xdr:row>
      <xdr:rowOff>133696</xdr:rowOff>
    </xdr:to>
    <xdr:cxnSp macro="">
      <xdr:nvCxnSpPr>
        <xdr:cNvPr id="238" name="直線コネクタ 237"/>
        <xdr:cNvCxnSpPr/>
      </xdr:nvCxnSpPr>
      <xdr:spPr>
        <a:xfrm flipV="1">
          <a:off x="2908300" y="1676003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133696</xdr:rowOff>
    </xdr:from>
    <xdr:to>
      <xdr:col>15</xdr:col>
      <xdr:colOff>50800</xdr:colOff>
      <xdr:row>97</xdr:row>
      <xdr:rowOff>139060</xdr:rowOff>
    </xdr:to>
    <xdr:cxnSp macro="">
      <xdr:nvCxnSpPr>
        <xdr:cNvPr id="241" name="直線コネクタ 240"/>
        <xdr:cNvCxnSpPr/>
      </xdr:nvCxnSpPr>
      <xdr:spPr>
        <a:xfrm flipV="1">
          <a:off x="2019300" y="1676434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133375</xdr:rowOff>
    </xdr:from>
    <xdr:to>
      <xdr:col>10</xdr:col>
      <xdr:colOff>114300</xdr:colOff>
      <xdr:row>97</xdr:row>
      <xdr:rowOff>139060</xdr:rowOff>
    </xdr:to>
    <xdr:cxnSp macro="">
      <xdr:nvCxnSpPr>
        <xdr:cNvPr id="244" name="直線コネクタ 243"/>
        <xdr:cNvCxnSpPr/>
      </xdr:nvCxnSpPr>
      <xdr:spPr>
        <a:xfrm>
          <a:off x="1130300" y="16764025"/>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53155</xdr:rowOff>
    </xdr:from>
    <xdr:to>
      <xdr:col>24</xdr:col>
      <xdr:colOff>114300</xdr:colOff>
      <xdr:row>97</xdr:row>
      <xdr:rowOff>154755</xdr:rowOff>
    </xdr:to>
    <xdr:sp macro="" textlink="">
      <xdr:nvSpPr>
        <xdr:cNvPr id="254" name="楕円 253"/>
        <xdr:cNvSpPr/>
      </xdr:nvSpPr>
      <xdr:spPr>
        <a:xfrm>
          <a:off x="4584700" y="166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31582</xdr:rowOff>
    </xdr:from>
    <xdr:ext cx="534377" cy="259045"/>
    <xdr:sp macro="" textlink="">
      <xdr:nvSpPr>
        <xdr:cNvPr id="255" name="衛生費該当値テキスト"/>
        <xdr:cNvSpPr txBox="1"/>
      </xdr:nvSpPr>
      <xdr:spPr>
        <a:xfrm>
          <a:off x="4686300" y="166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78583</xdr:rowOff>
    </xdr:from>
    <xdr:to>
      <xdr:col>20</xdr:col>
      <xdr:colOff>38100</xdr:colOff>
      <xdr:row>98</xdr:row>
      <xdr:rowOff>8733</xdr:rowOff>
    </xdr:to>
    <xdr:sp macro="" textlink="">
      <xdr:nvSpPr>
        <xdr:cNvPr id="256" name="楕円 255"/>
        <xdr:cNvSpPr/>
      </xdr:nvSpPr>
      <xdr:spPr>
        <a:xfrm>
          <a:off x="3746500" y="16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171310</xdr:rowOff>
    </xdr:from>
    <xdr:ext cx="534377" cy="259045"/>
    <xdr:sp macro="" textlink="">
      <xdr:nvSpPr>
        <xdr:cNvPr id="257" name="テキスト ボックス 256"/>
        <xdr:cNvSpPr txBox="1"/>
      </xdr:nvSpPr>
      <xdr:spPr>
        <a:xfrm>
          <a:off x="3530111" y="168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82896</xdr:rowOff>
    </xdr:from>
    <xdr:to>
      <xdr:col>15</xdr:col>
      <xdr:colOff>101600</xdr:colOff>
      <xdr:row>98</xdr:row>
      <xdr:rowOff>13046</xdr:rowOff>
    </xdr:to>
    <xdr:sp macro="" textlink="">
      <xdr:nvSpPr>
        <xdr:cNvPr id="258" name="楕円 257"/>
        <xdr:cNvSpPr/>
      </xdr:nvSpPr>
      <xdr:spPr>
        <a:xfrm>
          <a:off x="2857500" y="167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4173</xdr:rowOff>
    </xdr:from>
    <xdr:ext cx="534377" cy="259045"/>
    <xdr:sp macro="" textlink="">
      <xdr:nvSpPr>
        <xdr:cNvPr id="259" name="テキスト ボックス 258"/>
        <xdr:cNvSpPr txBox="1"/>
      </xdr:nvSpPr>
      <xdr:spPr>
        <a:xfrm>
          <a:off x="2641111" y="168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88260</xdr:rowOff>
    </xdr:from>
    <xdr:to>
      <xdr:col>10</xdr:col>
      <xdr:colOff>165100</xdr:colOff>
      <xdr:row>98</xdr:row>
      <xdr:rowOff>18410</xdr:rowOff>
    </xdr:to>
    <xdr:sp macro="" textlink="">
      <xdr:nvSpPr>
        <xdr:cNvPr id="260" name="楕円 259"/>
        <xdr:cNvSpPr/>
      </xdr:nvSpPr>
      <xdr:spPr>
        <a:xfrm>
          <a:off x="1968500" y="167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9537</xdr:rowOff>
    </xdr:from>
    <xdr:ext cx="534377" cy="259045"/>
    <xdr:sp macro="" textlink="">
      <xdr:nvSpPr>
        <xdr:cNvPr id="261" name="テキスト ボックス 260"/>
        <xdr:cNvSpPr txBox="1"/>
      </xdr:nvSpPr>
      <xdr:spPr>
        <a:xfrm>
          <a:off x="1752111" y="168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82575</xdr:rowOff>
    </xdr:from>
    <xdr:to>
      <xdr:col>6</xdr:col>
      <xdr:colOff>38100</xdr:colOff>
      <xdr:row>98</xdr:row>
      <xdr:rowOff>12725</xdr:rowOff>
    </xdr:to>
    <xdr:sp macro="" textlink="">
      <xdr:nvSpPr>
        <xdr:cNvPr id="262" name="楕円 261"/>
        <xdr:cNvSpPr/>
      </xdr:nvSpPr>
      <xdr:spPr>
        <a:xfrm>
          <a:off x="1079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3852</xdr:rowOff>
    </xdr:from>
    <xdr:ext cx="534377" cy="259045"/>
    <xdr:sp macro="" textlink="">
      <xdr:nvSpPr>
        <xdr:cNvPr id="263" name="テキスト ボックス 262"/>
        <xdr:cNvSpPr txBox="1"/>
      </xdr:nvSpPr>
      <xdr:spPr>
        <a:xfrm>
          <a:off x="863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108153</xdr:rowOff>
    </xdr:from>
    <xdr:to>
      <xdr:col>55</xdr:col>
      <xdr:colOff>0</xdr:colOff>
      <xdr:row>37</xdr:row>
      <xdr:rowOff>143129</xdr:rowOff>
    </xdr:to>
    <xdr:cxnSp macro="">
      <xdr:nvCxnSpPr>
        <xdr:cNvPr id="290" name="直線コネクタ 289"/>
        <xdr:cNvCxnSpPr/>
      </xdr:nvCxnSpPr>
      <xdr:spPr>
        <a:xfrm flipV="1">
          <a:off x="9639300" y="6451803"/>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143129</xdr:rowOff>
    </xdr:from>
    <xdr:to>
      <xdr:col>50</xdr:col>
      <xdr:colOff>114300</xdr:colOff>
      <xdr:row>37</xdr:row>
      <xdr:rowOff>167132</xdr:rowOff>
    </xdr:to>
    <xdr:cxnSp macro="">
      <xdr:nvCxnSpPr>
        <xdr:cNvPr id="293" name="直線コネクタ 292"/>
        <xdr:cNvCxnSpPr/>
      </xdr:nvCxnSpPr>
      <xdr:spPr>
        <a:xfrm flipV="1">
          <a:off x="8750300" y="648677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149758</xdr:rowOff>
    </xdr:from>
    <xdr:to>
      <xdr:col>45</xdr:col>
      <xdr:colOff>177800</xdr:colOff>
      <xdr:row>37</xdr:row>
      <xdr:rowOff>167132</xdr:rowOff>
    </xdr:to>
    <xdr:cxnSp macro="">
      <xdr:nvCxnSpPr>
        <xdr:cNvPr id="296" name="直線コネクタ 295"/>
        <xdr:cNvCxnSpPr/>
      </xdr:nvCxnSpPr>
      <xdr:spPr>
        <a:xfrm>
          <a:off x="7861300" y="649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149758</xdr:rowOff>
    </xdr:from>
    <xdr:to>
      <xdr:col>41</xdr:col>
      <xdr:colOff>50800</xdr:colOff>
      <xdr:row>38</xdr:row>
      <xdr:rowOff>20142</xdr:rowOff>
    </xdr:to>
    <xdr:cxnSp macro="">
      <xdr:nvCxnSpPr>
        <xdr:cNvPr id="299" name="直線コネクタ 298"/>
        <xdr:cNvCxnSpPr/>
      </xdr:nvCxnSpPr>
      <xdr:spPr>
        <a:xfrm flipV="1">
          <a:off x="6972300" y="649340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57353</xdr:rowOff>
    </xdr:from>
    <xdr:to>
      <xdr:col>55</xdr:col>
      <xdr:colOff>50800</xdr:colOff>
      <xdr:row>37</xdr:row>
      <xdr:rowOff>158953</xdr:rowOff>
    </xdr:to>
    <xdr:sp macro="" textlink="">
      <xdr:nvSpPr>
        <xdr:cNvPr id="309" name="楕円 308"/>
        <xdr:cNvSpPr/>
      </xdr:nvSpPr>
      <xdr:spPr>
        <a:xfrm>
          <a:off x="10426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80230</xdr:rowOff>
    </xdr:from>
    <xdr:ext cx="378565" cy="259045"/>
    <xdr:sp macro="" textlink="">
      <xdr:nvSpPr>
        <xdr:cNvPr id="310" name="労働費該当値テキスト"/>
        <xdr:cNvSpPr txBox="1"/>
      </xdr:nvSpPr>
      <xdr:spPr>
        <a:xfrm>
          <a:off x="10528300" y="625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92329</xdr:rowOff>
    </xdr:from>
    <xdr:to>
      <xdr:col>50</xdr:col>
      <xdr:colOff>165100</xdr:colOff>
      <xdr:row>38</xdr:row>
      <xdr:rowOff>22479</xdr:rowOff>
    </xdr:to>
    <xdr:sp macro="" textlink="">
      <xdr:nvSpPr>
        <xdr:cNvPr id="311" name="楕円 310"/>
        <xdr:cNvSpPr/>
      </xdr:nvSpPr>
      <xdr:spPr>
        <a:xfrm>
          <a:off x="958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39006</xdr:rowOff>
    </xdr:from>
    <xdr:ext cx="378565" cy="259045"/>
    <xdr:sp macro="" textlink="">
      <xdr:nvSpPr>
        <xdr:cNvPr id="312" name="テキスト ボックス 311"/>
        <xdr:cNvSpPr txBox="1"/>
      </xdr:nvSpPr>
      <xdr:spPr>
        <a:xfrm>
          <a:off x="9450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116332</xdr:rowOff>
    </xdr:from>
    <xdr:to>
      <xdr:col>46</xdr:col>
      <xdr:colOff>38100</xdr:colOff>
      <xdr:row>38</xdr:row>
      <xdr:rowOff>46482</xdr:rowOff>
    </xdr:to>
    <xdr:sp macro="" textlink="">
      <xdr:nvSpPr>
        <xdr:cNvPr id="313" name="楕円 312"/>
        <xdr:cNvSpPr/>
      </xdr:nvSpPr>
      <xdr:spPr>
        <a:xfrm>
          <a:off x="8699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37609</xdr:rowOff>
    </xdr:from>
    <xdr:ext cx="378565" cy="259045"/>
    <xdr:sp macro="" textlink="">
      <xdr:nvSpPr>
        <xdr:cNvPr id="314" name="テキスト ボックス 313"/>
        <xdr:cNvSpPr txBox="1"/>
      </xdr:nvSpPr>
      <xdr:spPr>
        <a:xfrm>
          <a:off x="8561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98958</xdr:rowOff>
    </xdr:from>
    <xdr:to>
      <xdr:col>41</xdr:col>
      <xdr:colOff>101600</xdr:colOff>
      <xdr:row>38</xdr:row>
      <xdr:rowOff>29108</xdr:rowOff>
    </xdr:to>
    <xdr:sp macro="" textlink="">
      <xdr:nvSpPr>
        <xdr:cNvPr id="315" name="楕円 314"/>
        <xdr:cNvSpPr/>
      </xdr:nvSpPr>
      <xdr:spPr>
        <a:xfrm>
          <a:off x="7810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20235</xdr:rowOff>
    </xdr:from>
    <xdr:ext cx="378565" cy="259045"/>
    <xdr:sp macro="" textlink="">
      <xdr:nvSpPr>
        <xdr:cNvPr id="316" name="テキスト ボックス 315"/>
        <xdr:cNvSpPr txBox="1"/>
      </xdr:nvSpPr>
      <xdr:spPr>
        <a:xfrm>
          <a:off x="7672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140792</xdr:rowOff>
    </xdr:from>
    <xdr:to>
      <xdr:col>36</xdr:col>
      <xdr:colOff>165100</xdr:colOff>
      <xdr:row>38</xdr:row>
      <xdr:rowOff>70942</xdr:rowOff>
    </xdr:to>
    <xdr:sp macro="" textlink="">
      <xdr:nvSpPr>
        <xdr:cNvPr id="317" name="楕円 316"/>
        <xdr:cNvSpPr/>
      </xdr:nvSpPr>
      <xdr:spPr>
        <a:xfrm>
          <a:off x="6921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62069</xdr:rowOff>
    </xdr:from>
    <xdr:ext cx="378565" cy="259045"/>
    <xdr:sp macro="" textlink="">
      <xdr:nvSpPr>
        <xdr:cNvPr id="318" name="テキスト ボックス 317"/>
        <xdr:cNvSpPr txBox="1"/>
      </xdr:nvSpPr>
      <xdr:spPr>
        <a:xfrm>
          <a:off x="6783017" y="65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102832</xdr:rowOff>
    </xdr:from>
    <xdr:to>
      <xdr:col>55</xdr:col>
      <xdr:colOff>0</xdr:colOff>
      <xdr:row>57</xdr:row>
      <xdr:rowOff>169481</xdr:rowOff>
    </xdr:to>
    <xdr:cxnSp macro="">
      <xdr:nvCxnSpPr>
        <xdr:cNvPr id="347" name="直線コネクタ 346"/>
        <xdr:cNvCxnSpPr/>
      </xdr:nvCxnSpPr>
      <xdr:spPr>
        <a:xfrm flipV="1">
          <a:off x="9639300" y="9875482"/>
          <a:ext cx="838200" cy="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169481</xdr:rowOff>
    </xdr:from>
    <xdr:to>
      <xdr:col>50</xdr:col>
      <xdr:colOff>114300</xdr:colOff>
      <xdr:row>58</xdr:row>
      <xdr:rowOff>7506</xdr:rowOff>
    </xdr:to>
    <xdr:cxnSp macro="">
      <xdr:nvCxnSpPr>
        <xdr:cNvPr id="350" name="直線コネクタ 349"/>
        <xdr:cNvCxnSpPr/>
      </xdr:nvCxnSpPr>
      <xdr:spPr>
        <a:xfrm flipV="1">
          <a:off x="8750300" y="994213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111113</xdr:rowOff>
    </xdr:from>
    <xdr:to>
      <xdr:col>45</xdr:col>
      <xdr:colOff>177800</xdr:colOff>
      <xdr:row>58</xdr:row>
      <xdr:rowOff>7506</xdr:rowOff>
    </xdr:to>
    <xdr:cxnSp macro="">
      <xdr:nvCxnSpPr>
        <xdr:cNvPr id="353" name="直線コネクタ 352"/>
        <xdr:cNvCxnSpPr/>
      </xdr:nvCxnSpPr>
      <xdr:spPr>
        <a:xfrm>
          <a:off x="7861300" y="9883763"/>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111113</xdr:rowOff>
    </xdr:from>
    <xdr:to>
      <xdr:col>41</xdr:col>
      <xdr:colOff>50800</xdr:colOff>
      <xdr:row>57</xdr:row>
      <xdr:rowOff>146558</xdr:rowOff>
    </xdr:to>
    <xdr:cxnSp macro="">
      <xdr:nvCxnSpPr>
        <xdr:cNvPr id="356" name="直線コネクタ 355"/>
        <xdr:cNvCxnSpPr/>
      </xdr:nvCxnSpPr>
      <xdr:spPr>
        <a:xfrm flipV="1">
          <a:off x="6972300" y="9883763"/>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52032</xdr:rowOff>
    </xdr:from>
    <xdr:to>
      <xdr:col>55</xdr:col>
      <xdr:colOff>50800</xdr:colOff>
      <xdr:row>57</xdr:row>
      <xdr:rowOff>153632</xdr:rowOff>
    </xdr:to>
    <xdr:sp macro="" textlink="">
      <xdr:nvSpPr>
        <xdr:cNvPr id="366" name="楕円 365"/>
        <xdr:cNvSpPr/>
      </xdr:nvSpPr>
      <xdr:spPr>
        <a:xfrm>
          <a:off x="104267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30459</xdr:rowOff>
    </xdr:from>
    <xdr:ext cx="534377" cy="259045"/>
    <xdr:sp macro="" textlink="">
      <xdr:nvSpPr>
        <xdr:cNvPr id="367" name="農林水産業費該当値テキスト"/>
        <xdr:cNvSpPr txBox="1"/>
      </xdr:nvSpPr>
      <xdr:spPr>
        <a:xfrm>
          <a:off x="10528300" y="98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118681</xdr:rowOff>
    </xdr:from>
    <xdr:to>
      <xdr:col>50</xdr:col>
      <xdr:colOff>165100</xdr:colOff>
      <xdr:row>58</xdr:row>
      <xdr:rowOff>48831</xdr:rowOff>
    </xdr:to>
    <xdr:sp macro="" textlink="">
      <xdr:nvSpPr>
        <xdr:cNvPr id="368" name="楕円 367"/>
        <xdr:cNvSpPr/>
      </xdr:nvSpPr>
      <xdr:spPr>
        <a:xfrm>
          <a:off x="9588500" y="98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39958</xdr:rowOff>
    </xdr:from>
    <xdr:ext cx="534377" cy="259045"/>
    <xdr:sp macro="" textlink="">
      <xdr:nvSpPr>
        <xdr:cNvPr id="369" name="テキスト ボックス 368"/>
        <xdr:cNvSpPr txBox="1"/>
      </xdr:nvSpPr>
      <xdr:spPr>
        <a:xfrm>
          <a:off x="9372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128156</xdr:rowOff>
    </xdr:from>
    <xdr:to>
      <xdr:col>46</xdr:col>
      <xdr:colOff>38100</xdr:colOff>
      <xdr:row>58</xdr:row>
      <xdr:rowOff>58306</xdr:rowOff>
    </xdr:to>
    <xdr:sp macro="" textlink="">
      <xdr:nvSpPr>
        <xdr:cNvPr id="370" name="楕円 369"/>
        <xdr:cNvSpPr/>
      </xdr:nvSpPr>
      <xdr:spPr>
        <a:xfrm>
          <a:off x="8699500" y="99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49433</xdr:rowOff>
    </xdr:from>
    <xdr:ext cx="534377" cy="259045"/>
    <xdr:sp macro="" textlink="">
      <xdr:nvSpPr>
        <xdr:cNvPr id="371" name="テキスト ボックス 370"/>
        <xdr:cNvSpPr txBox="1"/>
      </xdr:nvSpPr>
      <xdr:spPr>
        <a:xfrm>
          <a:off x="8483111" y="99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60313</xdr:rowOff>
    </xdr:from>
    <xdr:to>
      <xdr:col>41</xdr:col>
      <xdr:colOff>101600</xdr:colOff>
      <xdr:row>57</xdr:row>
      <xdr:rowOff>161913</xdr:rowOff>
    </xdr:to>
    <xdr:sp macro="" textlink="">
      <xdr:nvSpPr>
        <xdr:cNvPr id="372" name="楕円 371"/>
        <xdr:cNvSpPr/>
      </xdr:nvSpPr>
      <xdr:spPr>
        <a:xfrm>
          <a:off x="7810500" y="9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153040</xdr:rowOff>
    </xdr:from>
    <xdr:ext cx="534377" cy="259045"/>
    <xdr:sp macro="" textlink="">
      <xdr:nvSpPr>
        <xdr:cNvPr id="373" name="テキスト ボックス 372"/>
        <xdr:cNvSpPr txBox="1"/>
      </xdr:nvSpPr>
      <xdr:spPr>
        <a:xfrm>
          <a:off x="7594111" y="99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95758</xdr:rowOff>
    </xdr:from>
    <xdr:to>
      <xdr:col>36</xdr:col>
      <xdr:colOff>165100</xdr:colOff>
      <xdr:row>58</xdr:row>
      <xdr:rowOff>25908</xdr:rowOff>
    </xdr:to>
    <xdr:sp macro="" textlink="">
      <xdr:nvSpPr>
        <xdr:cNvPr id="374" name="楕円 373"/>
        <xdr:cNvSpPr/>
      </xdr:nvSpPr>
      <xdr:spPr>
        <a:xfrm>
          <a:off x="6921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17035</xdr:rowOff>
    </xdr:from>
    <xdr:ext cx="534377" cy="259045"/>
    <xdr:sp macro="" textlink="">
      <xdr:nvSpPr>
        <xdr:cNvPr id="375" name="テキスト ボックス 374"/>
        <xdr:cNvSpPr txBox="1"/>
      </xdr:nvSpPr>
      <xdr:spPr>
        <a:xfrm>
          <a:off x="6705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68900</xdr:rowOff>
    </xdr:from>
    <xdr:to>
      <xdr:col>55</xdr:col>
      <xdr:colOff>0</xdr:colOff>
      <xdr:row>79</xdr:row>
      <xdr:rowOff>70679</xdr:rowOff>
    </xdr:to>
    <xdr:cxnSp macro="">
      <xdr:nvCxnSpPr>
        <xdr:cNvPr id="406" name="直線コネクタ 405"/>
        <xdr:cNvCxnSpPr/>
      </xdr:nvCxnSpPr>
      <xdr:spPr>
        <a:xfrm>
          <a:off x="9639300" y="13613450"/>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68900</xdr:rowOff>
    </xdr:from>
    <xdr:to>
      <xdr:col>50</xdr:col>
      <xdr:colOff>114300</xdr:colOff>
      <xdr:row>79</xdr:row>
      <xdr:rowOff>74222</xdr:rowOff>
    </xdr:to>
    <xdr:cxnSp macro="">
      <xdr:nvCxnSpPr>
        <xdr:cNvPr id="409" name="直線コネクタ 408"/>
        <xdr:cNvCxnSpPr/>
      </xdr:nvCxnSpPr>
      <xdr:spPr>
        <a:xfrm flipV="1">
          <a:off x="8750300" y="1361345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51346</xdr:rowOff>
    </xdr:from>
    <xdr:to>
      <xdr:col>45</xdr:col>
      <xdr:colOff>177800</xdr:colOff>
      <xdr:row>79</xdr:row>
      <xdr:rowOff>74222</xdr:rowOff>
    </xdr:to>
    <xdr:cxnSp macro="">
      <xdr:nvCxnSpPr>
        <xdr:cNvPr id="412" name="直線コネクタ 411"/>
        <xdr:cNvCxnSpPr/>
      </xdr:nvCxnSpPr>
      <xdr:spPr>
        <a:xfrm>
          <a:off x="7861300" y="13595896"/>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51346</xdr:rowOff>
    </xdr:from>
    <xdr:to>
      <xdr:col>41</xdr:col>
      <xdr:colOff>50800</xdr:colOff>
      <xdr:row>79</xdr:row>
      <xdr:rowOff>76476</xdr:rowOff>
    </xdr:to>
    <xdr:cxnSp macro="">
      <xdr:nvCxnSpPr>
        <xdr:cNvPr id="415" name="直線コネクタ 414"/>
        <xdr:cNvCxnSpPr/>
      </xdr:nvCxnSpPr>
      <xdr:spPr>
        <a:xfrm flipV="1">
          <a:off x="6972300" y="13595896"/>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19879</xdr:rowOff>
    </xdr:from>
    <xdr:to>
      <xdr:col>55</xdr:col>
      <xdr:colOff>50800</xdr:colOff>
      <xdr:row>79</xdr:row>
      <xdr:rowOff>121479</xdr:rowOff>
    </xdr:to>
    <xdr:sp macro="" textlink="">
      <xdr:nvSpPr>
        <xdr:cNvPr id="425" name="楕円 424"/>
        <xdr:cNvSpPr/>
      </xdr:nvSpPr>
      <xdr:spPr>
        <a:xfrm>
          <a:off x="10426700" y="13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106256</xdr:rowOff>
    </xdr:from>
    <xdr:ext cx="469744" cy="259045"/>
    <xdr:sp macro="" textlink="">
      <xdr:nvSpPr>
        <xdr:cNvPr id="426" name="商工費該当値テキスト"/>
        <xdr:cNvSpPr txBox="1"/>
      </xdr:nvSpPr>
      <xdr:spPr>
        <a:xfrm>
          <a:off x="10528300" y="1347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18100</xdr:rowOff>
    </xdr:from>
    <xdr:to>
      <xdr:col>50</xdr:col>
      <xdr:colOff>165100</xdr:colOff>
      <xdr:row>79</xdr:row>
      <xdr:rowOff>119700</xdr:rowOff>
    </xdr:to>
    <xdr:sp macro="" textlink="">
      <xdr:nvSpPr>
        <xdr:cNvPr id="427" name="楕円 426"/>
        <xdr:cNvSpPr/>
      </xdr:nvSpPr>
      <xdr:spPr>
        <a:xfrm>
          <a:off x="9588500" y="135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110827</xdr:rowOff>
    </xdr:from>
    <xdr:ext cx="469744" cy="259045"/>
    <xdr:sp macro="" textlink="">
      <xdr:nvSpPr>
        <xdr:cNvPr id="428" name="テキスト ボックス 427"/>
        <xdr:cNvSpPr txBox="1"/>
      </xdr:nvSpPr>
      <xdr:spPr>
        <a:xfrm>
          <a:off x="9404428" y="136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23422</xdr:rowOff>
    </xdr:from>
    <xdr:to>
      <xdr:col>46</xdr:col>
      <xdr:colOff>38100</xdr:colOff>
      <xdr:row>79</xdr:row>
      <xdr:rowOff>125022</xdr:rowOff>
    </xdr:to>
    <xdr:sp macro="" textlink="">
      <xdr:nvSpPr>
        <xdr:cNvPr id="429" name="楕円 428"/>
        <xdr:cNvSpPr/>
      </xdr:nvSpPr>
      <xdr:spPr>
        <a:xfrm>
          <a:off x="8699500" y="135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116149</xdr:rowOff>
    </xdr:from>
    <xdr:ext cx="469744" cy="259045"/>
    <xdr:sp macro="" textlink="">
      <xdr:nvSpPr>
        <xdr:cNvPr id="430" name="テキスト ボックス 429"/>
        <xdr:cNvSpPr txBox="1"/>
      </xdr:nvSpPr>
      <xdr:spPr>
        <a:xfrm>
          <a:off x="8515428" y="136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546</xdr:rowOff>
    </xdr:from>
    <xdr:to>
      <xdr:col>41</xdr:col>
      <xdr:colOff>101600</xdr:colOff>
      <xdr:row>79</xdr:row>
      <xdr:rowOff>102146</xdr:rowOff>
    </xdr:to>
    <xdr:sp macro="" textlink="">
      <xdr:nvSpPr>
        <xdr:cNvPr id="431" name="楕円 430"/>
        <xdr:cNvSpPr/>
      </xdr:nvSpPr>
      <xdr:spPr>
        <a:xfrm>
          <a:off x="7810500" y="13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93273</xdr:rowOff>
    </xdr:from>
    <xdr:ext cx="469744" cy="259045"/>
    <xdr:sp macro="" textlink="">
      <xdr:nvSpPr>
        <xdr:cNvPr id="432" name="テキスト ボックス 431"/>
        <xdr:cNvSpPr txBox="1"/>
      </xdr:nvSpPr>
      <xdr:spPr>
        <a:xfrm>
          <a:off x="7626428" y="136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25676</xdr:rowOff>
    </xdr:from>
    <xdr:to>
      <xdr:col>36</xdr:col>
      <xdr:colOff>165100</xdr:colOff>
      <xdr:row>79</xdr:row>
      <xdr:rowOff>127276</xdr:rowOff>
    </xdr:to>
    <xdr:sp macro="" textlink="">
      <xdr:nvSpPr>
        <xdr:cNvPr id="433" name="楕円 432"/>
        <xdr:cNvSpPr/>
      </xdr:nvSpPr>
      <xdr:spPr>
        <a:xfrm>
          <a:off x="6921500" y="135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118403</xdr:rowOff>
    </xdr:from>
    <xdr:ext cx="469744" cy="259045"/>
    <xdr:sp macro="" textlink="">
      <xdr:nvSpPr>
        <xdr:cNvPr id="434" name="テキスト ボックス 433"/>
        <xdr:cNvSpPr txBox="1"/>
      </xdr:nvSpPr>
      <xdr:spPr>
        <a:xfrm>
          <a:off x="6737428" y="136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129887</xdr:rowOff>
    </xdr:from>
    <xdr:to>
      <xdr:col>55</xdr:col>
      <xdr:colOff>0</xdr:colOff>
      <xdr:row>96</xdr:row>
      <xdr:rowOff>137037</xdr:rowOff>
    </xdr:to>
    <xdr:cxnSp macro="">
      <xdr:nvCxnSpPr>
        <xdr:cNvPr id="459" name="直線コネクタ 458"/>
        <xdr:cNvCxnSpPr/>
      </xdr:nvCxnSpPr>
      <xdr:spPr>
        <a:xfrm>
          <a:off x="9639300" y="16589087"/>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129887</xdr:rowOff>
    </xdr:from>
    <xdr:to>
      <xdr:col>50</xdr:col>
      <xdr:colOff>114300</xdr:colOff>
      <xdr:row>96</xdr:row>
      <xdr:rowOff>136334</xdr:rowOff>
    </xdr:to>
    <xdr:cxnSp macro="">
      <xdr:nvCxnSpPr>
        <xdr:cNvPr id="462" name="直線コネクタ 461"/>
        <xdr:cNvCxnSpPr/>
      </xdr:nvCxnSpPr>
      <xdr:spPr>
        <a:xfrm flipV="1">
          <a:off x="8750300" y="16589087"/>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136334</xdr:rowOff>
    </xdr:from>
    <xdr:to>
      <xdr:col>45</xdr:col>
      <xdr:colOff>177800</xdr:colOff>
      <xdr:row>96</xdr:row>
      <xdr:rowOff>146461</xdr:rowOff>
    </xdr:to>
    <xdr:cxnSp macro="">
      <xdr:nvCxnSpPr>
        <xdr:cNvPr id="465" name="直線コネクタ 464"/>
        <xdr:cNvCxnSpPr/>
      </xdr:nvCxnSpPr>
      <xdr:spPr>
        <a:xfrm flipV="1">
          <a:off x="7861300" y="16595534"/>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126185</xdr:rowOff>
    </xdr:from>
    <xdr:to>
      <xdr:col>41</xdr:col>
      <xdr:colOff>50800</xdr:colOff>
      <xdr:row>96</xdr:row>
      <xdr:rowOff>146461</xdr:rowOff>
    </xdr:to>
    <xdr:cxnSp macro="">
      <xdr:nvCxnSpPr>
        <xdr:cNvPr id="468" name="直線コネクタ 467"/>
        <xdr:cNvCxnSpPr/>
      </xdr:nvCxnSpPr>
      <xdr:spPr>
        <a:xfrm>
          <a:off x="6972300" y="16585385"/>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86237</xdr:rowOff>
    </xdr:from>
    <xdr:to>
      <xdr:col>55</xdr:col>
      <xdr:colOff>50800</xdr:colOff>
      <xdr:row>97</xdr:row>
      <xdr:rowOff>16387</xdr:rowOff>
    </xdr:to>
    <xdr:sp macro="" textlink="">
      <xdr:nvSpPr>
        <xdr:cNvPr id="478" name="楕円 477"/>
        <xdr:cNvSpPr/>
      </xdr:nvSpPr>
      <xdr:spPr>
        <a:xfrm>
          <a:off x="104267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64664</xdr:rowOff>
    </xdr:from>
    <xdr:ext cx="534377" cy="259045"/>
    <xdr:sp macro="" textlink="">
      <xdr:nvSpPr>
        <xdr:cNvPr id="479" name="土木費該当値テキスト"/>
        <xdr:cNvSpPr txBox="1"/>
      </xdr:nvSpPr>
      <xdr:spPr>
        <a:xfrm>
          <a:off x="10528300" y="16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79087</xdr:rowOff>
    </xdr:from>
    <xdr:to>
      <xdr:col>50</xdr:col>
      <xdr:colOff>165100</xdr:colOff>
      <xdr:row>97</xdr:row>
      <xdr:rowOff>9237</xdr:rowOff>
    </xdr:to>
    <xdr:sp macro="" textlink="">
      <xdr:nvSpPr>
        <xdr:cNvPr id="480" name="楕円 479"/>
        <xdr:cNvSpPr/>
      </xdr:nvSpPr>
      <xdr:spPr>
        <a:xfrm>
          <a:off x="9588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364</xdr:rowOff>
    </xdr:from>
    <xdr:ext cx="534377" cy="259045"/>
    <xdr:sp macro="" textlink="">
      <xdr:nvSpPr>
        <xdr:cNvPr id="481" name="テキスト ボックス 480"/>
        <xdr:cNvSpPr txBox="1"/>
      </xdr:nvSpPr>
      <xdr:spPr>
        <a:xfrm>
          <a:off x="9372111" y="16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85534</xdr:rowOff>
    </xdr:from>
    <xdr:to>
      <xdr:col>46</xdr:col>
      <xdr:colOff>38100</xdr:colOff>
      <xdr:row>97</xdr:row>
      <xdr:rowOff>15684</xdr:rowOff>
    </xdr:to>
    <xdr:sp macro="" textlink="">
      <xdr:nvSpPr>
        <xdr:cNvPr id="482" name="楕円 481"/>
        <xdr:cNvSpPr/>
      </xdr:nvSpPr>
      <xdr:spPr>
        <a:xfrm>
          <a:off x="8699500" y="165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6811</xdr:rowOff>
    </xdr:from>
    <xdr:ext cx="534377" cy="259045"/>
    <xdr:sp macro="" textlink="">
      <xdr:nvSpPr>
        <xdr:cNvPr id="483" name="テキスト ボックス 482"/>
        <xdr:cNvSpPr txBox="1"/>
      </xdr:nvSpPr>
      <xdr:spPr>
        <a:xfrm>
          <a:off x="8483111" y="166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95661</xdr:rowOff>
    </xdr:from>
    <xdr:to>
      <xdr:col>41</xdr:col>
      <xdr:colOff>101600</xdr:colOff>
      <xdr:row>97</xdr:row>
      <xdr:rowOff>25811</xdr:rowOff>
    </xdr:to>
    <xdr:sp macro="" textlink="">
      <xdr:nvSpPr>
        <xdr:cNvPr id="484" name="楕円 483"/>
        <xdr:cNvSpPr/>
      </xdr:nvSpPr>
      <xdr:spPr>
        <a:xfrm>
          <a:off x="7810500" y="165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16938</xdr:rowOff>
    </xdr:from>
    <xdr:ext cx="534377" cy="259045"/>
    <xdr:sp macro="" textlink="">
      <xdr:nvSpPr>
        <xdr:cNvPr id="485" name="テキスト ボックス 484"/>
        <xdr:cNvSpPr txBox="1"/>
      </xdr:nvSpPr>
      <xdr:spPr>
        <a:xfrm>
          <a:off x="7594111" y="166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75385</xdr:rowOff>
    </xdr:from>
    <xdr:to>
      <xdr:col>36</xdr:col>
      <xdr:colOff>165100</xdr:colOff>
      <xdr:row>97</xdr:row>
      <xdr:rowOff>5535</xdr:rowOff>
    </xdr:to>
    <xdr:sp macro="" textlink="">
      <xdr:nvSpPr>
        <xdr:cNvPr id="486" name="楕円 485"/>
        <xdr:cNvSpPr/>
      </xdr:nvSpPr>
      <xdr:spPr>
        <a:xfrm>
          <a:off x="6921500" y="165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168112</xdr:rowOff>
    </xdr:from>
    <xdr:ext cx="534377" cy="259045"/>
    <xdr:sp macro="" textlink="">
      <xdr:nvSpPr>
        <xdr:cNvPr id="487" name="テキスト ボックス 486"/>
        <xdr:cNvSpPr txBox="1"/>
      </xdr:nvSpPr>
      <xdr:spPr>
        <a:xfrm>
          <a:off x="6705111" y="166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78174</xdr:rowOff>
    </xdr:from>
    <xdr:to>
      <xdr:col>85</xdr:col>
      <xdr:colOff>127000</xdr:colOff>
      <xdr:row>37</xdr:row>
      <xdr:rowOff>83628</xdr:rowOff>
    </xdr:to>
    <xdr:cxnSp macro="">
      <xdr:nvCxnSpPr>
        <xdr:cNvPr id="518" name="直線コネクタ 517"/>
        <xdr:cNvCxnSpPr/>
      </xdr:nvCxnSpPr>
      <xdr:spPr>
        <a:xfrm flipV="1">
          <a:off x="15481300" y="642182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83628</xdr:rowOff>
    </xdr:from>
    <xdr:to>
      <xdr:col>81</xdr:col>
      <xdr:colOff>50800</xdr:colOff>
      <xdr:row>37</xdr:row>
      <xdr:rowOff>108088</xdr:rowOff>
    </xdr:to>
    <xdr:cxnSp macro="">
      <xdr:nvCxnSpPr>
        <xdr:cNvPr id="521" name="直線コネクタ 520"/>
        <xdr:cNvCxnSpPr/>
      </xdr:nvCxnSpPr>
      <xdr:spPr>
        <a:xfrm flipV="1">
          <a:off x="14592300" y="642727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108088</xdr:rowOff>
    </xdr:from>
    <xdr:to>
      <xdr:col>76</xdr:col>
      <xdr:colOff>114300</xdr:colOff>
      <xdr:row>37</xdr:row>
      <xdr:rowOff>116530</xdr:rowOff>
    </xdr:to>
    <xdr:cxnSp macro="">
      <xdr:nvCxnSpPr>
        <xdr:cNvPr id="524" name="直線コネクタ 523"/>
        <xdr:cNvCxnSpPr/>
      </xdr:nvCxnSpPr>
      <xdr:spPr>
        <a:xfrm flipV="1">
          <a:off x="13703300" y="6451738"/>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116530</xdr:rowOff>
    </xdr:from>
    <xdr:to>
      <xdr:col>71</xdr:col>
      <xdr:colOff>177800</xdr:colOff>
      <xdr:row>37</xdr:row>
      <xdr:rowOff>123682</xdr:rowOff>
    </xdr:to>
    <xdr:cxnSp macro="">
      <xdr:nvCxnSpPr>
        <xdr:cNvPr id="527" name="直線コネクタ 526"/>
        <xdr:cNvCxnSpPr/>
      </xdr:nvCxnSpPr>
      <xdr:spPr>
        <a:xfrm flipV="1">
          <a:off x="12814300" y="646018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27374</xdr:rowOff>
    </xdr:from>
    <xdr:to>
      <xdr:col>85</xdr:col>
      <xdr:colOff>177800</xdr:colOff>
      <xdr:row>37</xdr:row>
      <xdr:rowOff>128974</xdr:rowOff>
    </xdr:to>
    <xdr:sp macro="" textlink="">
      <xdr:nvSpPr>
        <xdr:cNvPr id="537" name="楕円 536"/>
        <xdr:cNvSpPr/>
      </xdr:nvSpPr>
      <xdr:spPr>
        <a:xfrm>
          <a:off x="162687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5801</xdr:rowOff>
    </xdr:from>
    <xdr:ext cx="534377" cy="259045"/>
    <xdr:sp macro="" textlink="">
      <xdr:nvSpPr>
        <xdr:cNvPr id="538" name="消防費該当値テキスト"/>
        <xdr:cNvSpPr txBox="1"/>
      </xdr:nvSpPr>
      <xdr:spPr>
        <a:xfrm>
          <a:off x="16370300" y="63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32828</xdr:rowOff>
    </xdr:from>
    <xdr:to>
      <xdr:col>81</xdr:col>
      <xdr:colOff>101600</xdr:colOff>
      <xdr:row>37</xdr:row>
      <xdr:rowOff>134428</xdr:rowOff>
    </xdr:to>
    <xdr:sp macro="" textlink="">
      <xdr:nvSpPr>
        <xdr:cNvPr id="539" name="楕円 538"/>
        <xdr:cNvSpPr/>
      </xdr:nvSpPr>
      <xdr:spPr>
        <a:xfrm>
          <a:off x="15430500" y="63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125554</xdr:rowOff>
    </xdr:from>
    <xdr:ext cx="534377" cy="259045"/>
    <xdr:sp macro="" textlink="">
      <xdr:nvSpPr>
        <xdr:cNvPr id="540" name="テキスト ボックス 539"/>
        <xdr:cNvSpPr txBox="1"/>
      </xdr:nvSpPr>
      <xdr:spPr>
        <a:xfrm>
          <a:off x="15214111" y="64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57288</xdr:rowOff>
    </xdr:from>
    <xdr:to>
      <xdr:col>76</xdr:col>
      <xdr:colOff>165100</xdr:colOff>
      <xdr:row>37</xdr:row>
      <xdr:rowOff>158888</xdr:rowOff>
    </xdr:to>
    <xdr:sp macro="" textlink="">
      <xdr:nvSpPr>
        <xdr:cNvPr id="541" name="楕円 540"/>
        <xdr:cNvSpPr/>
      </xdr:nvSpPr>
      <xdr:spPr>
        <a:xfrm>
          <a:off x="14541500" y="64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150015</xdr:rowOff>
    </xdr:from>
    <xdr:ext cx="534377" cy="259045"/>
    <xdr:sp macro="" textlink="">
      <xdr:nvSpPr>
        <xdr:cNvPr id="542" name="テキスト ボックス 541"/>
        <xdr:cNvSpPr txBox="1"/>
      </xdr:nvSpPr>
      <xdr:spPr>
        <a:xfrm>
          <a:off x="14325111" y="64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65730</xdr:rowOff>
    </xdr:from>
    <xdr:to>
      <xdr:col>72</xdr:col>
      <xdr:colOff>38100</xdr:colOff>
      <xdr:row>37</xdr:row>
      <xdr:rowOff>167329</xdr:rowOff>
    </xdr:to>
    <xdr:sp macro="" textlink="">
      <xdr:nvSpPr>
        <xdr:cNvPr id="543" name="楕円 542"/>
        <xdr:cNvSpPr/>
      </xdr:nvSpPr>
      <xdr:spPr>
        <a:xfrm>
          <a:off x="13652500" y="640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158457</xdr:rowOff>
    </xdr:from>
    <xdr:ext cx="534377" cy="259045"/>
    <xdr:sp macro="" textlink="">
      <xdr:nvSpPr>
        <xdr:cNvPr id="544" name="テキスト ボックス 543"/>
        <xdr:cNvSpPr txBox="1"/>
      </xdr:nvSpPr>
      <xdr:spPr>
        <a:xfrm>
          <a:off x="13436111" y="6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72882</xdr:rowOff>
    </xdr:from>
    <xdr:to>
      <xdr:col>67</xdr:col>
      <xdr:colOff>101600</xdr:colOff>
      <xdr:row>38</xdr:row>
      <xdr:rowOff>3032</xdr:rowOff>
    </xdr:to>
    <xdr:sp macro="" textlink="">
      <xdr:nvSpPr>
        <xdr:cNvPr id="545" name="楕円 544"/>
        <xdr:cNvSpPr/>
      </xdr:nvSpPr>
      <xdr:spPr>
        <a:xfrm>
          <a:off x="12763500" y="6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165609</xdr:rowOff>
    </xdr:from>
    <xdr:ext cx="534377" cy="259045"/>
    <xdr:sp macro="" textlink="">
      <xdr:nvSpPr>
        <xdr:cNvPr id="546" name="テキスト ボックス 545"/>
        <xdr:cNvSpPr txBox="1"/>
      </xdr:nvSpPr>
      <xdr:spPr>
        <a:xfrm>
          <a:off x="12547111" y="6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19031</xdr:rowOff>
    </xdr:from>
    <xdr:to>
      <xdr:col>85</xdr:col>
      <xdr:colOff>127000</xdr:colOff>
      <xdr:row>58</xdr:row>
      <xdr:rowOff>20412</xdr:rowOff>
    </xdr:to>
    <xdr:cxnSp macro="">
      <xdr:nvCxnSpPr>
        <xdr:cNvPr id="573" name="直線コネクタ 572"/>
        <xdr:cNvCxnSpPr/>
      </xdr:nvCxnSpPr>
      <xdr:spPr>
        <a:xfrm>
          <a:off x="15481300" y="9963131"/>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150591</xdr:rowOff>
    </xdr:from>
    <xdr:to>
      <xdr:col>81</xdr:col>
      <xdr:colOff>50800</xdr:colOff>
      <xdr:row>58</xdr:row>
      <xdr:rowOff>19031</xdr:rowOff>
    </xdr:to>
    <xdr:cxnSp macro="">
      <xdr:nvCxnSpPr>
        <xdr:cNvPr id="576" name="直線コネクタ 575"/>
        <xdr:cNvCxnSpPr/>
      </xdr:nvCxnSpPr>
      <xdr:spPr>
        <a:xfrm>
          <a:off x="14592300" y="9923241"/>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150591</xdr:rowOff>
    </xdr:from>
    <xdr:to>
      <xdr:col>76</xdr:col>
      <xdr:colOff>114300</xdr:colOff>
      <xdr:row>57</xdr:row>
      <xdr:rowOff>157668</xdr:rowOff>
    </xdr:to>
    <xdr:cxnSp macro="">
      <xdr:nvCxnSpPr>
        <xdr:cNvPr id="579" name="直線コネクタ 578"/>
        <xdr:cNvCxnSpPr/>
      </xdr:nvCxnSpPr>
      <xdr:spPr>
        <a:xfrm flipV="1">
          <a:off x="13703300" y="9923241"/>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153704</xdr:rowOff>
    </xdr:from>
    <xdr:to>
      <xdr:col>71</xdr:col>
      <xdr:colOff>177800</xdr:colOff>
      <xdr:row>57</xdr:row>
      <xdr:rowOff>157668</xdr:rowOff>
    </xdr:to>
    <xdr:cxnSp macro="">
      <xdr:nvCxnSpPr>
        <xdr:cNvPr id="582" name="直線コネクタ 581"/>
        <xdr:cNvCxnSpPr/>
      </xdr:nvCxnSpPr>
      <xdr:spPr>
        <a:xfrm>
          <a:off x="12814300" y="9926354"/>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141062</xdr:rowOff>
    </xdr:from>
    <xdr:to>
      <xdr:col>85</xdr:col>
      <xdr:colOff>177800</xdr:colOff>
      <xdr:row>58</xdr:row>
      <xdr:rowOff>71212</xdr:rowOff>
    </xdr:to>
    <xdr:sp macro="" textlink="">
      <xdr:nvSpPr>
        <xdr:cNvPr id="592" name="楕円 591"/>
        <xdr:cNvSpPr/>
      </xdr:nvSpPr>
      <xdr:spPr>
        <a:xfrm>
          <a:off x="162687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55989</xdr:rowOff>
    </xdr:from>
    <xdr:ext cx="534377" cy="259045"/>
    <xdr:sp macro="" textlink="">
      <xdr:nvSpPr>
        <xdr:cNvPr id="593" name="教育費該当値テキスト"/>
        <xdr:cNvSpPr txBox="1"/>
      </xdr:nvSpPr>
      <xdr:spPr>
        <a:xfrm>
          <a:off x="16370300" y="98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139681</xdr:rowOff>
    </xdr:from>
    <xdr:to>
      <xdr:col>81</xdr:col>
      <xdr:colOff>101600</xdr:colOff>
      <xdr:row>58</xdr:row>
      <xdr:rowOff>69831</xdr:rowOff>
    </xdr:to>
    <xdr:sp macro="" textlink="">
      <xdr:nvSpPr>
        <xdr:cNvPr id="594" name="楕円 593"/>
        <xdr:cNvSpPr/>
      </xdr:nvSpPr>
      <xdr:spPr>
        <a:xfrm>
          <a:off x="15430500" y="9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60958</xdr:rowOff>
    </xdr:from>
    <xdr:ext cx="534377" cy="259045"/>
    <xdr:sp macro="" textlink="">
      <xdr:nvSpPr>
        <xdr:cNvPr id="595" name="テキスト ボックス 594"/>
        <xdr:cNvSpPr txBox="1"/>
      </xdr:nvSpPr>
      <xdr:spPr>
        <a:xfrm>
          <a:off x="15214111" y="100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99791</xdr:rowOff>
    </xdr:from>
    <xdr:to>
      <xdr:col>76</xdr:col>
      <xdr:colOff>165100</xdr:colOff>
      <xdr:row>58</xdr:row>
      <xdr:rowOff>29941</xdr:rowOff>
    </xdr:to>
    <xdr:sp macro="" textlink="">
      <xdr:nvSpPr>
        <xdr:cNvPr id="596" name="楕円 595"/>
        <xdr:cNvSpPr/>
      </xdr:nvSpPr>
      <xdr:spPr>
        <a:xfrm>
          <a:off x="14541500" y="9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21068</xdr:rowOff>
    </xdr:from>
    <xdr:ext cx="534377" cy="259045"/>
    <xdr:sp macro="" textlink="">
      <xdr:nvSpPr>
        <xdr:cNvPr id="597" name="テキスト ボックス 596"/>
        <xdr:cNvSpPr txBox="1"/>
      </xdr:nvSpPr>
      <xdr:spPr>
        <a:xfrm>
          <a:off x="14325111" y="99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106868</xdr:rowOff>
    </xdr:from>
    <xdr:to>
      <xdr:col>72</xdr:col>
      <xdr:colOff>38100</xdr:colOff>
      <xdr:row>58</xdr:row>
      <xdr:rowOff>37018</xdr:rowOff>
    </xdr:to>
    <xdr:sp macro="" textlink="">
      <xdr:nvSpPr>
        <xdr:cNvPr id="598" name="楕円 597"/>
        <xdr:cNvSpPr/>
      </xdr:nvSpPr>
      <xdr:spPr>
        <a:xfrm>
          <a:off x="13652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28145</xdr:rowOff>
    </xdr:from>
    <xdr:ext cx="534377" cy="259045"/>
    <xdr:sp macro="" textlink="">
      <xdr:nvSpPr>
        <xdr:cNvPr id="599" name="テキスト ボックス 598"/>
        <xdr:cNvSpPr txBox="1"/>
      </xdr:nvSpPr>
      <xdr:spPr>
        <a:xfrm>
          <a:off x="13436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102904</xdr:rowOff>
    </xdr:from>
    <xdr:to>
      <xdr:col>67</xdr:col>
      <xdr:colOff>101600</xdr:colOff>
      <xdr:row>58</xdr:row>
      <xdr:rowOff>33054</xdr:rowOff>
    </xdr:to>
    <xdr:sp macro="" textlink="">
      <xdr:nvSpPr>
        <xdr:cNvPr id="600" name="楕円 599"/>
        <xdr:cNvSpPr/>
      </xdr:nvSpPr>
      <xdr:spPr>
        <a:xfrm>
          <a:off x="12763500" y="98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24181</xdr:rowOff>
    </xdr:from>
    <xdr:ext cx="534377" cy="259045"/>
    <xdr:sp macro="" textlink="">
      <xdr:nvSpPr>
        <xdr:cNvPr id="601" name="テキスト ボックス 600"/>
        <xdr:cNvSpPr txBox="1"/>
      </xdr:nvSpPr>
      <xdr:spPr>
        <a:xfrm>
          <a:off x="12547111" y="99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305</xdr:rowOff>
    </xdr:from>
    <xdr:to>
      <xdr:col>85</xdr:col>
      <xdr:colOff>127000</xdr:colOff>
      <xdr:row>78</xdr:row>
      <xdr:rowOff>665</xdr:rowOff>
    </xdr:to>
    <xdr:cxnSp macro="">
      <xdr:nvCxnSpPr>
        <xdr:cNvPr id="626" name="直線コネクタ 625"/>
        <xdr:cNvCxnSpPr/>
      </xdr:nvCxnSpPr>
      <xdr:spPr>
        <a:xfrm>
          <a:off x="15481300" y="13373405"/>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xdr:rowOff>
    </xdr:from>
    <xdr:to>
      <xdr:col>81</xdr:col>
      <xdr:colOff>50800</xdr:colOff>
      <xdr:row>78</xdr:row>
      <xdr:rowOff>305</xdr:rowOff>
    </xdr:to>
    <xdr:cxnSp macro="">
      <xdr:nvCxnSpPr>
        <xdr:cNvPr id="629" name="直線コネクタ 628"/>
        <xdr:cNvCxnSpPr/>
      </xdr:nvCxnSpPr>
      <xdr:spPr>
        <a:xfrm>
          <a:off x="14592300" y="1337317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xdr:rowOff>
    </xdr:from>
    <xdr:to>
      <xdr:col>76</xdr:col>
      <xdr:colOff>114300</xdr:colOff>
      <xdr:row>78</xdr:row>
      <xdr:rowOff>24023</xdr:rowOff>
    </xdr:to>
    <xdr:cxnSp macro="">
      <xdr:nvCxnSpPr>
        <xdr:cNvPr id="632" name="直線コネクタ 631"/>
        <xdr:cNvCxnSpPr/>
      </xdr:nvCxnSpPr>
      <xdr:spPr>
        <a:xfrm flipV="1">
          <a:off x="13703300" y="13373178"/>
          <a:ext cx="889000" cy="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19165</xdr:rowOff>
    </xdr:from>
    <xdr:to>
      <xdr:col>71</xdr:col>
      <xdr:colOff>177800</xdr:colOff>
      <xdr:row>78</xdr:row>
      <xdr:rowOff>24023</xdr:rowOff>
    </xdr:to>
    <xdr:cxnSp macro="">
      <xdr:nvCxnSpPr>
        <xdr:cNvPr id="635" name="直線コネクタ 634"/>
        <xdr:cNvCxnSpPr/>
      </xdr:nvCxnSpPr>
      <xdr:spPr>
        <a:xfrm>
          <a:off x="12814300" y="13392265"/>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121315</xdr:rowOff>
    </xdr:from>
    <xdr:to>
      <xdr:col>85</xdr:col>
      <xdr:colOff>177800</xdr:colOff>
      <xdr:row>78</xdr:row>
      <xdr:rowOff>51465</xdr:rowOff>
    </xdr:to>
    <xdr:sp macro="" textlink="">
      <xdr:nvSpPr>
        <xdr:cNvPr id="645" name="楕円 644"/>
        <xdr:cNvSpPr/>
      </xdr:nvSpPr>
      <xdr:spPr>
        <a:xfrm>
          <a:off x="16268700" y="133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120955</xdr:rowOff>
    </xdr:from>
    <xdr:to>
      <xdr:col>81</xdr:col>
      <xdr:colOff>101600</xdr:colOff>
      <xdr:row>78</xdr:row>
      <xdr:rowOff>51105</xdr:rowOff>
    </xdr:to>
    <xdr:sp macro="" textlink="">
      <xdr:nvSpPr>
        <xdr:cNvPr id="647" name="楕円 646"/>
        <xdr:cNvSpPr/>
      </xdr:nvSpPr>
      <xdr:spPr>
        <a:xfrm>
          <a:off x="15430500" y="133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67632</xdr:rowOff>
    </xdr:from>
    <xdr:ext cx="469744" cy="259045"/>
    <xdr:sp macro="" textlink="">
      <xdr:nvSpPr>
        <xdr:cNvPr id="648" name="テキスト ボックス 647"/>
        <xdr:cNvSpPr txBox="1"/>
      </xdr:nvSpPr>
      <xdr:spPr>
        <a:xfrm>
          <a:off x="15246428" y="130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120728</xdr:rowOff>
    </xdr:from>
    <xdr:to>
      <xdr:col>76</xdr:col>
      <xdr:colOff>165100</xdr:colOff>
      <xdr:row>78</xdr:row>
      <xdr:rowOff>50878</xdr:rowOff>
    </xdr:to>
    <xdr:sp macro="" textlink="">
      <xdr:nvSpPr>
        <xdr:cNvPr id="649" name="楕円 648"/>
        <xdr:cNvSpPr/>
      </xdr:nvSpPr>
      <xdr:spPr>
        <a:xfrm>
          <a:off x="14541500" y="133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67405</xdr:rowOff>
    </xdr:from>
    <xdr:ext cx="469744" cy="259045"/>
    <xdr:sp macro="" textlink="">
      <xdr:nvSpPr>
        <xdr:cNvPr id="650" name="テキスト ボックス 649"/>
        <xdr:cNvSpPr txBox="1"/>
      </xdr:nvSpPr>
      <xdr:spPr>
        <a:xfrm>
          <a:off x="14357428" y="130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144673</xdr:rowOff>
    </xdr:from>
    <xdr:to>
      <xdr:col>72</xdr:col>
      <xdr:colOff>38100</xdr:colOff>
      <xdr:row>78</xdr:row>
      <xdr:rowOff>74823</xdr:rowOff>
    </xdr:to>
    <xdr:sp macro="" textlink="">
      <xdr:nvSpPr>
        <xdr:cNvPr id="651" name="楕円 650"/>
        <xdr:cNvSpPr/>
      </xdr:nvSpPr>
      <xdr:spPr>
        <a:xfrm>
          <a:off x="13652500" y="133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65950</xdr:rowOff>
    </xdr:from>
    <xdr:ext cx="378565" cy="259045"/>
    <xdr:sp macro="" textlink="">
      <xdr:nvSpPr>
        <xdr:cNvPr id="652" name="テキスト ボックス 651"/>
        <xdr:cNvSpPr txBox="1"/>
      </xdr:nvSpPr>
      <xdr:spPr>
        <a:xfrm>
          <a:off x="13514017" y="1343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139815</xdr:rowOff>
    </xdr:from>
    <xdr:to>
      <xdr:col>67</xdr:col>
      <xdr:colOff>101600</xdr:colOff>
      <xdr:row>78</xdr:row>
      <xdr:rowOff>69965</xdr:rowOff>
    </xdr:to>
    <xdr:sp macro="" textlink="">
      <xdr:nvSpPr>
        <xdr:cNvPr id="653" name="楕円 652"/>
        <xdr:cNvSpPr/>
      </xdr:nvSpPr>
      <xdr:spPr>
        <a:xfrm>
          <a:off x="12763500" y="133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61092</xdr:rowOff>
    </xdr:from>
    <xdr:ext cx="469744" cy="259045"/>
    <xdr:sp macro="" textlink="">
      <xdr:nvSpPr>
        <xdr:cNvPr id="654" name="テキスト ボックス 653"/>
        <xdr:cNvSpPr txBox="1"/>
      </xdr:nvSpPr>
      <xdr:spPr>
        <a:xfrm>
          <a:off x="12579428" y="134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42103</xdr:rowOff>
    </xdr:from>
    <xdr:to>
      <xdr:col>85</xdr:col>
      <xdr:colOff>127000</xdr:colOff>
      <xdr:row>97</xdr:row>
      <xdr:rowOff>58479</xdr:rowOff>
    </xdr:to>
    <xdr:cxnSp macro="">
      <xdr:nvCxnSpPr>
        <xdr:cNvPr id="683" name="直線コネクタ 682"/>
        <xdr:cNvCxnSpPr/>
      </xdr:nvCxnSpPr>
      <xdr:spPr>
        <a:xfrm>
          <a:off x="15481300" y="16672753"/>
          <a:ext cx="8382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27815</xdr:rowOff>
    </xdr:from>
    <xdr:to>
      <xdr:col>81</xdr:col>
      <xdr:colOff>50800</xdr:colOff>
      <xdr:row>97</xdr:row>
      <xdr:rowOff>42103</xdr:rowOff>
    </xdr:to>
    <xdr:cxnSp macro="">
      <xdr:nvCxnSpPr>
        <xdr:cNvPr id="686" name="直線コネクタ 685"/>
        <xdr:cNvCxnSpPr/>
      </xdr:nvCxnSpPr>
      <xdr:spPr>
        <a:xfrm>
          <a:off x="14592300" y="16658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9100</xdr:rowOff>
    </xdr:from>
    <xdr:to>
      <xdr:col>76</xdr:col>
      <xdr:colOff>114300</xdr:colOff>
      <xdr:row>97</xdr:row>
      <xdr:rowOff>27815</xdr:rowOff>
    </xdr:to>
    <xdr:cxnSp macro="">
      <xdr:nvCxnSpPr>
        <xdr:cNvPr id="689" name="直線コネクタ 688"/>
        <xdr:cNvCxnSpPr/>
      </xdr:nvCxnSpPr>
      <xdr:spPr>
        <a:xfrm>
          <a:off x="13703300" y="16639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149735</xdr:rowOff>
    </xdr:from>
    <xdr:to>
      <xdr:col>71</xdr:col>
      <xdr:colOff>177800</xdr:colOff>
      <xdr:row>97</xdr:row>
      <xdr:rowOff>9100</xdr:rowOff>
    </xdr:to>
    <xdr:cxnSp macro="">
      <xdr:nvCxnSpPr>
        <xdr:cNvPr id="692" name="直線コネクタ 691"/>
        <xdr:cNvCxnSpPr/>
      </xdr:nvCxnSpPr>
      <xdr:spPr>
        <a:xfrm>
          <a:off x="12814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7679</xdr:rowOff>
    </xdr:from>
    <xdr:to>
      <xdr:col>85</xdr:col>
      <xdr:colOff>177800</xdr:colOff>
      <xdr:row>97</xdr:row>
      <xdr:rowOff>109279</xdr:rowOff>
    </xdr:to>
    <xdr:sp macro="" textlink="">
      <xdr:nvSpPr>
        <xdr:cNvPr id="702" name="楕円 701"/>
        <xdr:cNvSpPr/>
      </xdr:nvSpPr>
      <xdr:spPr>
        <a:xfrm>
          <a:off x="162687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157556</xdr:rowOff>
    </xdr:from>
    <xdr:ext cx="534377" cy="259045"/>
    <xdr:sp macro="" textlink="">
      <xdr:nvSpPr>
        <xdr:cNvPr id="703" name="公債費該当値テキスト"/>
        <xdr:cNvSpPr txBox="1"/>
      </xdr:nvSpPr>
      <xdr:spPr>
        <a:xfrm>
          <a:off x="16370300" y="16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162753</xdr:rowOff>
    </xdr:from>
    <xdr:to>
      <xdr:col>81</xdr:col>
      <xdr:colOff>101600</xdr:colOff>
      <xdr:row>97</xdr:row>
      <xdr:rowOff>92903</xdr:rowOff>
    </xdr:to>
    <xdr:sp macro="" textlink="">
      <xdr:nvSpPr>
        <xdr:cNvPr id="704" name="楕円 703"/>
        <xdr:cNvSpPr/>
      </xdr:nvSpPr>
      <xdr:spPr>
        <a:xfrm>
          <a:off x="154305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84030</xdr:rowOff>
    </xdr:from>
    <xdr:ext cx="534377" cy="259045"/>
    <xdr:sp macro="" textlink="">
      <xdr:nvSpPr>
        <xdr:cNvPr id="705" name="テキスト ボックス 704"/>
        <xdr:cNvSpPr txBox="1"/>
      </xdr:nvSpPr>
      <xdr:spPr>
        <a:xfrm>
          <a:off x="15214111" y="16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148465</xdr:rowOff>
    </xdr:from>
    <xdr:to>
      <xdr:col>76</xdr:col>
      <xdr:colOff>165100</xdr:colOff>
      <xdr:row>97</xdr:row>
      <xdr:rowOff>78615</xdr:rowOff>
    </xdr:to>
    <xdr:sp macro="" textlink="">
      <xdr:nvSpPr>
        <xdr:cNvPr id="706" name="楕円 705"/>
        <xdr:cNvSpPr/>
      </xdr:nvSpPr>
      <xdr:spPr>
        <a:xfrm>
          <a:off x="14541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69742</xdr:rowOff>
    </xdr:from>
    <xdr:ext cx="534377" cy="259045"/>
    <xdr:sp macro="" textlink="">
      <xdr:nvSpPr>
        <xdr:cNvPr id="707" name="テキスト ボックス 706"/>
        <xdr:cNvSpPr txBox="1"/>
      </xdr:nvSpPr>
      <xdr:spPr>
        <a:xfrm>
          <a:off x="14325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129750</xdr:rowOff>
    </xdr:from>
    <xdr:to>
      <xdr:col>72</xdr:col>
      <xdr:colOff>38100</xdr:colOff>
      <xdr:row>97</xdr:row>
      <xdr:rowOff>59900</xdr:rowOff>
    </xdr:to>
    <xdr:sp macro="" textlink="">
      <xdr:nvSpPr>
        <xdr:cNvPr id="708" name="楕円 707"/>
        <xdr:cNvSpPr/>
      </xdr:nvSpPr>
      <xdr:spPr>
        <a:xfrm>
          <a:off x="13652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51027</xdr:rowOff>
    </xdr:from>
    <xdr:ext cx="534377" cy="259045"/>
    <xdr:sp macro="" textlink="">
      <xdr:nvSpPr>
        <xdr:cNvPr id="709" name="テキスト ボックス 708"/>
        <xdr:cNvSpPr txBox="1"/>
      </xdr:nvSpPr>
      <xdr:spPr>
        <a:xfrm>
          <a:off x="13436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98935</xdr:rowOff>
    </xdr:from>
    <xdr:to>
      <xdr:col>67</xdr:col>
      <xdr:colOff>101600</xdr:colOff>
      <xdr:row>97</xdr:row>
      <xdr:rowOff>29085</xdr:rowOff>
    </xdr:to>
    <xdr:sp macro="" textlink="">
      <xdr:nvSpPr>
        <xdr:cNvPr id="710" name="楕円 709"/>
        <xdr:cNvSpPr/>
      </xdr:nvSpPr>
      <xdr:spPr>
        <a:xfrm>
          <a:off x="12763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20212</xdr:rowOff>
    </xdr:from>
    <xdr:ext cx="534377" cy="259045"/>
    <xdr:sp macro="" textlink="">
      <xdr:nvSpPr>
        <xdr:cNvPr id="711" name="テキスト ボックス 710"/>
        <xdr:cNvSpPr txBox="1"/>
      </xdr:nvSpPr>
      <xdr:spPr>
        <a:xfrm>
          <a:off x="12547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18542</xdr:rowOff>
    </xdr:from>
    <xdr:to>
      <xdr:col>116</xdr:col>
      <xdr:colOff>63500</xdr:colOff>
      <xdr:row>35</xdr:row>
      <xdr:rowOff>44259</xdr:rowOff>
    </xdr:to>
    <xdr:cxnSp macro="">
      <xdr:nvCxnSpPr>
        <xdr:cNvPr id="736" name="直線コネクタ 735"/>
        <xdr:cNvCxnSpPr/>
      </xdr:nvCxnSpPr>
      <xdr:spPr>
        <a:xfrm>
          <a:off x="21323300" y="5847842"/>
          <a:ext cx="8382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37" name="諸支出金平均値テキスト"/>
        <xdr:cNvSpPr txBox="1"/>
      </xdr:nvSpPr>
      <xdr:spPr>
        <a:xfrm>
          <a:off x="22212300" y="6409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99123</xdr:rowOff>
    </xdr:from>
    <xdr:to>
      <xdr:col>111</xdr:col>
      <xdr:colOff>177800</xdr:colOff>
      <xdr:row>34</xdr:row>
      <xdr:rowOff>18542</xdr:rowOff>
    </xdr:to>
    <xdr:cxnSp macro="">
      <xdr:nvCxnSpPr>
        <xdr:cNvPr id="739" name="直線コネクタ 738"/>
        <xdr:cNvCxnSpPr/>
      </xdr:nvCxnSpPr>
      <xdr:spPr>
        <a:xfrm>
          <a:off x="20434300" y="5756973"/>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41" name="テキスト ボックス 740"/>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99123</xdr:rowOff>
    </xdr:from>
    <xdr:to>
      <xdr:col>107</xdr:col>
      <xdr:colOff>50800</xdr:colOff>
      <xdr:row>35</xdr:row>
      <xdr:rowOff>34544</xdr:rowOff>
    </xdr:to>
    <xdr:cxnSp macro="">
      <xdr:nvCxnSpPr>
        <xdr:cNvPr id="742" name="直線コネクタ 741"/>
        <xdr:cNvCxnSpPr/>
      </xdr:nvCxnSpPr>
      <xdr:spPr>
        <a:xfrm flipV="1">
          <a:off x="19545300" y="5756973"/>
          <a:ext cx="889000" cy="2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160482</xdr:rowOff>
    </xdr:from>
    <xdr:ext cx="378565" cy="259045"/>
    <xdr:sp macro="" textlink="">
      <xdr:nvSpPr>
        <xdr:cNvPr id="744" name="テキスト ボックス 743"/>
        <xdr:cNvSpPr txBox="1"/>
      </xdr:nvSpPr>
      <xdr:spPr>
        <a:xfrm>
          <a:off x="20245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167132</xdr:rowOff>
    </xdr:from>
    <xdr:to>
      <xdr:col>102</xdr:col>
      <xdr:colOff>114300</xdr:colOff>
      <xdr:row>35</xdr:row>
      <xdr:rowOff>34544</xdr:rowOff>
    </xdr:to>
    <xdr:cxnSp macro="">
      <xdr:nvCxnSpPr>
        <xdr:cNvPr id="745" name="直線コネクタ 744"/>
        <xdr:cNvCxnSpPr/>
      </xdr:nvCxnSpPr>
      <xdr:spPr>
        <a:xfrm>
          <a:off x="18656300" y="59964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164909</xdr:rowOff>
    </xdr:from>
    <xdr:to>
      <xdr:col>116</xdr:col>
      <xdr:colOff>114300</xdr:colOff>
      <xdr:row>35</xdr:row>
      <xdr:rowOff>95059</xdr:rowOff>
    </xdr:to>
    <xdr:sp macro="" textlink="">
      <xdr:nvSpPr>
        <xdr:cNvPr id="755" name="楕円 754"/>
        <xdr:cNvSpPr/>
      </xdr:nvSpPr>
      <xdr:spPr>
        <a:xfrm>
          <a:off x="221107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16336</xdr:rowOff>
    </xdr:from>
    <xdr:ext cx="378565" cy="259045"/>
    <xdr:sp macro="" textlink="">
      <xdr:nvSpPr>
        <xdr:cNvPr id="756" name="諸支出金該当値テキスト"/>
        <xdr:cNvSpPr txBox="1"/>
      </xdr:nvSpPr>
      <xdr:spPr>
        <a:xfrm>
          <a:off x="22212300" y="584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139192</xdr:rowOff>
    </xdr:from>
    <xdr:to>
      <xdr:col>112</xdr:col>
      <xdr:colOff>38100</xdr:colOff>
      <xdr:row>34</xdr:row>
      <xdr:rowOff>69342</xdr:rowOff>
    </xdr:to>
    <xdr:sp macro="" textlink="">
      <xdr:nvSpPr>
        <xdr:cNvPr id="757" name="楕円 756"/>
        <xdr:cNvSpPr/>
      </xdr:nvSpPr>
      <xdr:spPr>
        <a:xfrm>
          <a:off x="21272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85869</xdr:rowOff>
    </xdr:from>
    <xdr:ext cx="469744" cy="259045"/>
    <xdr:sp macro="" textlink="">
      <xdr:nvSpPr>
        <xdr:cNvPr id="758" name="テキスト ボックス 757"/>
        <xdr:cNvSpPr txBox="1"/>
      </xdr:nvSpPr>
      <xdr:spPr>
        <a:xfrm>
          <a:off x="21088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48323</xdr:rowOff>
    </xdr:from>
    <xdr:to>
      <xdr:col>107</xdr:col>
      <xdr:colOff>101600</xdr:colOff>
      <xdr:row>33</xdr:row>
      <xdr:rowOff>149923</xdr:rowOff>
    </xdr:to>
    <xdr:sp macro="" textlink="">
      <xdr:nvSpPr>
        <xdr:cNvPr id="759" name="楕円 758"/>
        <xdr:cNvSpPr/>
      </xdr:nvSpPr>
      <xdr:spPr>
        <a:xfrm>
          <a:off x="20383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166450</xdr:rowOff>
    </xdr:from>
    <xdr:ext cx="469744" cy="259045"/>
    <xdr:sp macro="" textlink="">
      <xdr:nvSpPr>
        <xdr:cNvPr id="760" name="テキスト ボックス 759"/>
        <xdr:cNvSpPr txBox="1"/>
      </xdr:nvSpPr>
      <xdr:spPr>
        <a:xfrm>
          <a:off x="20199428" y="548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155194</xdr:rowOff>
    </xdr:from>
    <xdr:to>
      <xdr:col>102</xdr:col>
      <xdr:colOff>165100</xdr:colOff>
      <xdr:row>35</xdr:row>
      <xdr:rowOff>85344</xdr:rowOff>
    </xdr:to>
    <xdr:sp macro="" textlink="">
      <xdr:nvSpPr>
        <xdr:cNvPr id="761" name="楕円 760"/>
        <xdr:cNvSpPr/>
      </xdr:nvSpPr>
      <xdr:spPr>
        <a:xfrm>
          <a:off x="19494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101871</xdr:rowOff>
    </xdr:from>
    <xdr:ext cx="378565" cy="259045"/>
    <xdr:sp macro="" textlink="">
      <xdr:nvSpPr>
        <xdr:cNvPr id="762" name="テキスト ボックス 761"/>
        <xdr:cNvSpPr txBox="1"/>
      </xdr:nvSpPr>
      <xdr:spPr>
        <a:xfrm>
          <a:off x="19356017" y="575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116332</xdr:rowOff>
    </xdr:from>
    <xdr:to>
      <xdr:col>98</xdr:col>
      <xdr:colOff>38100</xdr:colOff>
      <xdr:row>35</xdr:row>
      <xdr:rowOff>46482</xdr:rowOff>
    </xdr:to>
    <xdr:sp macro="" textlink="">
      <xdr:nvSpPr>
        <xdr:cNvPr id="763" name="楕円 762"/>
        <xdr:cNvSpPr/>
      </xdr:nvSpPr>
      <xdr:spPr>
        <a:xfrm>
          <a:off x="18605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63009</xdr:rowOff>
    </xdr:from>
    <xdr:ext cx="378565" cy="259045"/>
    <xdr:sp macro="" textlink="">
      <xdr:nvSpPr>
        <xdr:cNvPr id="764" name="テキスト ボックス 763"/>
        <xdr:cNvSpPr txBox="1"/>
      </xdr:nvSpPr>
      <xdr:spPr>
        <a:xfrm>
          <a:off x="18467017" y="572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財源の中で、効率的に事業を推進するため、徹底した無駄の排除を行うとともに、緊急性、事業の優先度などを踏まえ、効果を高めていかなければならない。多様なニーズの財政需要に対応する、選択と集中による行財政構造の構築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多様化するニーズ、公共施設の老朽化対策、社会保障関係経費などの財政需要への対応や、喫緊の課題である新庁舎建設事業に対応するため、基金残高を確保する必要がある。経常経費の削減、事業の見直し等により基金に依存し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国保会計においては、平成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年に医療費の増加と基金の枯渇により赤字となった経緯があるが、引き続き、保険税や保険料の適正化を図り、健全な財政運営に努める。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5108183</v>
      </c>
      <c r="BO4" s="461"/>
      <c r="BP4" s="461"/>
      <c r="BQ4" s="461"/>
      <c r="BR4" s="461"/>
      <c r="BS4" s="461"/>
      <c r="BT4" s="461"/>
      <c r="BU4" s="462"/>
      <c r="BV4" s="460">
        <v>5195532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4.5999999999999996</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4872071</v>
      </c>
      <c r="BO5" s="466"/>
      <c r="BP5" s="466"/>
      <c r="BQ5" s="466"/>
      <c r="BR5" s="466"/>
      <c r="BS5" s="466"/>
      <c r="BT5" s="466"/>
      <c r="BU5" s="467"/>
      <c r="BV5" s="465">
        <v>4977442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92.2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236112</v>
      </c>
      <c r="BO6" s="466"/>
      <c r="BP6" s="466"/>
      <c r="BQ6" s="466"/>
      <c r="BR6" s="466"/>
      <c r="BS6" s="466"/>
      <c r="BT6" s="466"/>
      <c r="BU6" s="467"/>
      <c r="BV6" s="465">
        <v>218090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97.1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78496</v>
      </c>
      <c r="BO7" s="466"/>
      <c r="BP7" s="466"/>
      <c r="BQ7" s="466"/>
      <c r="BR7" s="466"/>
      <c r="BS7" s="466"/>
      <c r="BT7" s="466"/>
      <c r="BU7" s="467"/>
      <c r="BV7" s="465">
        <v>10798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3446083</v>
      </c>
      <c r="CU7" s="466"/>
      <c r="CV7" s="466"/>
      <c r="CW7" s="466"/>
      <c r="CX7" s="466"/>
      <c r="CY7" s="466"/>
      <c r="CZ7" s="466"/>
      <c r="DA7" s="467"/>
      <c r="DB7" s="465">
        <v>3447008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157616</v>
      </c>
      <c r="BO8" s="466"/>
      <c r="BP8" s="466"/>
      <c r="BQ8" s="466"/>
      <c r="BR8" s="466"/>
      <c r="BS8" s="466"/>
      <c r="BT8" s="466"/>
      <c r="BU8" s="467"/>
      <c r="BV8" s="465">
        <v>207292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0.41</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12798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-49676</v>
      </c>
      <c r="BO9" s="466"/>
      <c r="BP9" s="466"/>
      <c r="BQ9" s="466"/>
      <c r="BR9" s="466"/>
      <c r="BS9" s="466"/>
      <c r="BT9" s="466"/>
      <c r="BU9" s="467"/>
      <c r="BV9" s="465">
        <v>69670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13491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114179</v>
      </c>
      <c r="BO10" s="466"/>
      <c r="BP10" s="466"/>
      <c r="BQ10" s="466"/>
      <c r="BR10" s="466"/>
      <c r="BS10" s="466"/>
      <c r="BT10" s="466"/>
      <c r="BU10" s="467"/>
      <c r="BV10" s="465">
        <v>151490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11918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72414</v>
      </c>
      <c r="BO12" s="466"/>
      <c r="BP12" s="466"/>
      <c r="BQ12" s="466"/>
      <c r="BR12" s="466"/>
      <c r="BS12" s="466"/>
      <c r="BT12" s="466"/>
      <c r="BU12" s="467"/>
      <c r="BV12" s="465">
        <v>125537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11860</v>
      </c>
      <c r="S13" s="569"/>
      <c r="T13" s="569"/>
      <c r="U13" s="569"/>
      <c r="V13" s="570"/>
      <c r="W13" s="556" t="s">
        <v>139</v>
      </c>
      <c r="X13" s="478"/>
      <c r="Y13" s="478"/>
      <c r="Z13" s="478"/>
      <c r="AA13" s="478"/>
      <c r="AB13" s="479"/>
      <c r="AC13" s="441">
        <v>312</v>
      </c>
      <c r="AD13" s="442"/>
      <c r="AE13" s="442"/>
      <c r="AF13" s="442"/>
      <c r="AG13" s="443"/>
      <c r="AH13" s="441">
        <v>329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-7911</v>
      </c>
      <c r="BO13" s="466"/>
      <c r="BP13" s="466"/>
      <c r="BQ13" s="466"/>
      <c r="BR13" s="466"/>
      <c r="BS13" s="466"/>
      <c r="BT13" s="466"/>
      <c r="BU13" s="467"/>
      <c r="BV13" s="465">
        <v>95623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12155</v>
      </c>
      <c r="S14" s="569"/>
      <c r="T14" s="569"/>
      <c r="U14" s="569"/>
      <c r="V14" s="570"/>
      <c r="W14" s="571"/>
      <c r="X14" s="481"/>
      <c r="Y14" s="481"/>
      <c r="Z14" s="481"/>
      <c r="AA14" s="481"/>
      <c r="AB14" s="482"/>
      <c r="AC14" s="561">
        <v>5.8</v>
      </c>
      <c r="AD14" s="562"/>
      <c r="AE14" s="562"/>
      <c r="AF14" s="562"/>
      <c r="AG14" s="563"/>
      <c r="AH14" s="561">
        <v>5.9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155.1</v>
      </c>
      <c r="CU14" s="573"/>
      <c r="CV14" s="573"/>
      <c r="CW14" s="573"/>
      <c r="CX14" s="573"/>
      <c r="CY14" s="573"/>
      <c r="CZ14" s="573"/>
      <c r="DA14" s="574"/>
      <c r="DB14" s="572">
        <v>164.3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12100</v>
      </c>
      <c r="S15" s="569"/>
      <c r="T15" s="569"/>
      <c r="U15" s="569"/>
      <c r="V15" s="570"/>
      <c r="W15" s="556" t="s">
        <v>146</v>
      </c>
      <c r="X15" s="478"/>
      <c r="Y15" s="478"/>
      <c r="Z15" s="478"/>
      <c r="AA15" s="478"/>
      <c r="AB15" s="479"/>
      <c r="AC15" s="441">
        <v>1493</v>
      </c>
      <c r="AD15" s="442"/>
      <c r="AE15" s="442"/>
      <c r="AF15" s="442"/>
      <c r="AG15" s="443"/>
      <c r="AH15" s="441">
        <v>1706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1235950</v>
      </c>
      <c r="BO15" s="461"/>
      <c r="BP15" s="461"/>
      <c r="BQ15" s="461"/>
      <c r="BR15" s="461"/>
      <c r="BS15" s="461"/>
      <c r="BT15" s="461"/>
      <c r="BU15" s="462"/>
      <c r="BV15" s="460">
        <v>1224287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27.6</v>
      </c>
      <c r="AD16" s="562"/>
      <c r="AE16" s="562"/>
      <c r="AF16" s="562"/>
      <c r="AG16" s="563"/>
      <c r="AH16" s="561">
        <v>30.4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2947068</v>
      </c>
      <c r="BO16" s="466"/>
      <c r="BP16" s="466"/>
      <c r="BQ16" s="466"/>
      <c r="BR16" s="466"/>
      <c r="BS16" s="466"/>
      <c r="BT16" s="466"/>
      <c r="BU16" s="467"/>
      <c r="BV16" s="465">
        <v>2952459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3604</v>
      </c>
      <c r="AD17" s="442"/>
      <c r="AE17" s="442"/>
      <c r="AF17" s="442"/>
      <c r="AG17" s="443"/>
      <c r="AH17" s="441">
        <v>3576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1559483</v>
      </c>
      <c r="BO17" s="466"/>
      <c r="BP17" s="466"/>
      <c r="BQ17" s="466"/>
      <c r="BR17" s="466"/>
      <c r="BS17" s="466"/>
      <c r="BT17" s="466"/>
      <c r="BU17" s="467"/>
      <c r="BV17" s="465">
        <v>1544210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34.590000000000003</v>
      </c>
      <c r="M18" s="530"/>
      <c r="N18" s="530"/>
      <c r="O18" s="530"/>
      <c r="P18" s="530"/>
      <c r="Q18" s="530"/>
      <c r="R18" s="531"/>
      <c r="S18" s="531"/>
      <c r="T18" s="531"/>
      <c r="U18" s="531"/>
      <c r="V18" s="532"/>
      <c r="W18" s="546"/>
      <c r="X18" s="547"/>
      <c r="Y18" s="547"/>
      <c r="Z18" s="547"/>
      <c r="AA18" s="547"/>
      <c r="AB18" s="557"/>
      <c r="AC18" s="429">
        <v>66.599999999999994</v>
      </c>
      <c r="AD18" s="430"/>
      <c r="AE18" s="430"/>
      <c r="AF18" s="430"/>
      <c r="AG18" s="533"/>
      <c r="AH18" s="429">
        <v>63.7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3177644</v>
      </c>
      <c r="BO18" s="466"/>
      <c r="BP18" s="466"/>
      <c r="BQ18" s="466"/>
      <c r="BR18" s="466"/>
      <c r="BS18" s="466"/>
      <c r="BT18" s="466"/>
      <c r="BU18" s="467"/>
      <c r="BV18" s="465">
        <v>3208569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370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4034497</v>
      </c>
      <c r="BO19" s="466"/>
      <c r="BP19" s="466"/>
      <c r="BQ19" s="466"/>
      <c r="BR19" s="466"/>
      <c r="BS19" s="466"/>
      <c r="BT19" s="466"/>
      <c r="BU19" s="467"/>
      <c r="BV19" s="465">
        <v>4006414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4951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4775445</v>
      </c>
      <c r="BO23" s="466"/>
      <c r="BP23" s="466"/>
      <c r="BQ23" s="466"/>
      <c r="BR23" s="466"/>
      <c r="BS23" s="466"/>
      <c r="BT23" s="466"/>
      <c r="BU23" s="467"/>
      <c r="BV23" s="465">
        <v>4970938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7400</v>
      </c>
      <c r="R24" s="442"/>
      <c r="S24" s="442"/>
      <c r="T24" s="442"/>
      <c r="U24" s="442"/>
      <c r="V24" s="443"/>
      <c r="W24" s="507"/>
      <c r="X24" s="498"/>
      <c r="Y24" s="499"/>
      <c r="Z24" s="438" t="s">
        <v>170</v>
      </c>
      <c r="AA24" s="439"/>
      <c r="AB24" s="439"/>
      <c r="AC24" s="439"/>
      <c r="AD24" s="439"/>
      <c r="AE24" s="439"/>
      <c r="AF24" s="439"/>
      <c r="AG24" s="440"/>
      <c r="AH24" s="441">
        <v>100</v>
      </c>
      <c r="AI24" s="442"/>
      <c r="AJ24" s="442"/>
      <c r="AK24" s="442"/>
      <c r="AL24" s="443"/>
      <c r="AM24" s="441">
        <v>323600</v>
      </c>
      <c r="AN24" s="442"/>
      <c r="AO24" s="442"/>
      <c r="AP24" s="442"/>
      <c r="AQ24" s="442"/>
      <c r="AR24" s="443"/>
      <c r="AS24" s="441">
        <v>3236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4263444</v>
      </c>
      <c r="BO24" s="466"/>
      <c r="BP24" s="466"/>
      <c r="BQ24" s="466"/>
      <c r="BR24" s="466"/>
      <c r="BS24" s="466"/>
      <c r="BT24" s="466"/>
      <c r="BU24" s="467"/>
      <c r="BV24" s="465">
        <v>4488084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6040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130</v>
      </c>
      <c r="AN25" s="442"/>
      <c r="AO25" s="442"/>
      <c r="AP25" s="442"/>
      <c r="AQ25" s="442"/>
      <c r="AR25" s="443"/>
      <c r="AS25" s="441" t="s">
        <v>130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667655</v>
      </c>
      <c r="BO25" s="461"/>
      <c r="BP25" s="461"/>
      <c r="BQ25" s="461"/>
      <c r="BR25" s="461"/>
      <c r="BS25" s="461"/>
      <c r="BT25" s="461"/>
      <c r="BU25" s="462"/>
      <c r="BV25" s="460">
        <v>731992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5510</v>
      </c>
      <c r="R26" s="442"/>
      <c r="S26" s="442"/>
      <c r="T26" s="442"/>
      <c r="U26" s="442"/>
      <c r="V26" s="443"/>
      <c r="W26" s="507"/>
      <c r="X26" s="498"/>
      <c r="Y26" s="499"/>
      <c r="Z26" s="438" t="s">
        <v>176</v>
      </c>
      <c r="AA26" s="520"/>
      <c r="AB26" s="520"/>
      <c r="AC26" s="520"/>
      <c r="AD26" s="520"/>
      <c r="AE26" s="520"/>
      <c r="AF26" s="520"/>
      <c r="AG26" s="521"/>
      <c r="AH26" s="441">
        <v>5</v>
      </c>
      <c r="AI26" s="442"/>
      <c r="AJ26" s="442"/>
      <c r="AK26" s="442"/>
      <c r="AL26" s="443"/>
      <c r="AM26" s="441">
        <v>14125</v>
      </c>
      <c r="AN26" s="442"/>
      <c r="AO26" s="442"/>
      <c r="AP26" s="442"/>
      <c r="AQ26" s="442"/>
      <c r="AR26" s="443"/>
      <c r="AS26" s="441">
        <v>2825</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2700</v>
      </c>
      <c r="R27" s="442"/>
      <c r="S27" s="442"/>
      <c r="T27" s="442"/>
      <c r="U27" s="442"/>
      <c r="V27" s="443"/>
      <c r="W27" s="507"/>
      <c r="X27" s="498"/>
      <c r="Y27" s="499"/>
      <c r="Z27" s="438" t="s">
        <v>179</v>
      </c>
      <c r="AA27" s="439"/>
      <c r="AB27" s="439"/>
      <c r="AC27" s="439"/>
      <c r="AD27" s="439"/>
      <c r="AE27" s="439"/>
      <c r="AF27" s="439"/>
      <c r="AG27" s="440"/>
      <c r="AH27" s="441">
        <v>3</v>
      </c>
      <c r="AI27" s="442"/>
      <c r="AJ27" s="442"/>
      <c r="AK27" s="442"/>
      <c r="AL27" s="443"/>
      <c r="AM27" s="441">
        <v>10076</v>
      </c>
      <c r="AN27" s="442"/>
      <c r="AO27" s="442"/>
      <c r="AP27" s="442"/>
      <c r="AQ27" s="442"/>
      <c r="AR27" s="443"/>
      <c r="AS27" s="441">
        <v>3359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216092</v>
      </c>
      <c r="BO27" s="469"/>
      <c r="BP27" s="469"/>
      <c r="BQ27" s="469"/>
      <c r="BR27" s="469"/>
      <c r="BS27" s="469"/>
      <c r="BT27" s="469"/>
      <c r="BU27" s="470"/>
      <c r="BV27" s="468">
        <v>216090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2170</v>
      </c>
      <c r="R28" s="442"/>
      <c r="S28" s="442"/>
      <c r="T28" s="442"/>
      <c r="U28" s="442"/>
      <c r="V28" s="443"/>
      <c r="W28" s="507"/>
      <c r="X28" s="498"/>
      <c r="Y28" s="499"/>
      <c r="Z28" s="438" t="s">
        <v>182</v>
      </c>
      <c r="AA28" s="439"/>
      <c r="AB28" s="439"/>
      <c r="AC28" s="439"/>
      <c r="AD28" s="439"/>
      <c r="AE28" s="439"/>
      <c r="AF28" s="439"/>
      <c r="AG28" s="440"/>
      <c r="AH28" s="441" t="s">
        <v>130</v>
      </c>
      <c r="AI28" s="442"/>
      <c r="AJ28" s="442"/>
      <c r="AK28" s="442"/>
      <c r="AL28" s="443"/>
      <c r="AM28" s="441" t="s">
        <v>129</v>
      </c>
      <c r="AN28" s="442"/>
      <c r="AO28" s="442"/>
      <c r="AP28" s="442"/>
      <c r="AQ28" s="442"/>
      <c r="AR28" s="443"/>
      <c r="AS28" s="441" t="s">
        <v>183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421112</v>
      </c>
      <c r="BO28" s="461"/>
      <c r="BP28" s="461"/>
      <c r="BQ28" s="461"/>
      <c r="BR28" s="461"/>
      <c r="BS28" s="461"/>
      <c r="BT28" s="461"/>
      <c r="BU28" s="462"/>
      <c r="BV28" s="460">
        <v>379347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1990</v>
      </c>
      <c r="R29" s="442"/>
      <c r="S29" s="442"/>
      <c r="T29" s="442"/>
      <c r="U29" s="442"/>
      <c r="V29" s="443"/>
      <c r="W29" s="508"/>
      <c r="X29" s="509"/>
      <c r="Y29" s="510"/>
      <c r="Z29" s="438" t="s">
        <v>186</v>
      </c>
      <c r="AA29" s="439"/>
      <c r="AB29" s="439"/>
      <c r="AC29" s="439"/>
      <c r="AD29" s="439"/>
      <c r="AE29" s="439"/>
      <c r="AF29" s="439"/>
      <c r="AG29" s="440"/>
      <c r="AH29" s="441">
        <v>103</v>
      </c>
      <c r="AI29" s="442"/>
      <c r="AJ29" s="442"/>
      <c r="AK29" s="442"/>
      <c r="AL29" s="443"/>
      <c r="AM29" s="441">
        <v>333676</v>
      </c>
      <c r="AN29" s="442"/>
      <c r="AO29" s="442"/>
      <c r="AP29" s="442"/>
      <c r="AQ29" s="442"/>
      <c r="AR29" s="443"/>
      <c r="AS29" s="441">
        <v>3240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5318</v>
      </c>
      <c r="BO29" s="466"/>
      <c r="BP29" s="466"/>
      <c r="BQ29" s="466"/>
      <c r="BR29" s="466"/>
      <c r="BS29" s="466"/>
      <c r="BT29" s="466"/>
      <c r="BU29" s="467"/>
      <c r="BV29" s="465">
        <v>5317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142160</v>
      </c>
      <c r="BO30" s="469"/>
      <c r="BP30" s="469"/>
      <c r="BQ30" s="469"/>
      <c r="BR30" s="469"/>
      <c r="BS30" s="469"/>
      <c r="BT30" s="469"/>
      <c r="BU30" s="470"/>
      <c r="BV30" s="468">
        <v>137146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周東環境衛生組合（一般会計）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熊南地域介護認定審査会事業特別会計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漁業集落環境整備事業特別会計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熊南総合事務組合（一般会計）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熊南総合事務組合（馬島・佐合島航路事業特別会計）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田布施・平生水道企業団（水道事業会計）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柳井地区広域消防組合（一般会計）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柳井地域広域水道企業団（水道用水供給事業会計）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山口県市町総合事務組合（一般会計）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山口県市町総合事務組合（退職手当特別会計）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山口県市町総合事務組合（消防団員補償等特別会計）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山口県市町総合事務組合（非常勤職員公務災害補償特別会計）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xb3gNL40BNO3Dz26gQ58cu1Sdb2q+4iouXeGR2n94s4h/q1Eze4WXbFmWF4ZrOvYT/Z+9VzDW42I5/sLVX16g==" saltValue="tgIvh2TxP0X+8o1t1DtI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v>4.6900000000000004</v>
      </c>
      <c r="G34" s="33">
        <v>5.72</v>
      </c>
      <c r="H34" s="33">
        <v>4.03</v>
      </c>
      <c r="I34" s="33">
        <v>6.01</v>
      </c>
      <c r="J34" s="34">
        <v>4.57</v>
      </c>
      <c r="K34" s="22"/>
      <c r="L34" s="22"/>
      <c r="M34" s="22"/>
      <c r="N34" s="22"/>
      <c r="O34" s="22"/>
      <c r="P34" s="22"/>
    </row>
    <row r="35" spans="1:16" ht="39" customHeight="1" x14ac:dyDescent="0.15">
      <c r="A35" s="22"/>
      <c r="B35" s="35"/>
      <c r="C35" s="1238" t="s">
        <v>575</v>
      </c>
      <c r="D35" s="1239"/>
      <c r="E35" s="1240"/>
      <c r="F35" s="36">
        <v>0.48</v>
      </c>
      <c r="G35" s="37">
        <v>0.92</v>
      </c>
      <c r="H35" s="37">
        <v>1.17</v>
      </c>
      <c r="I35" s="37">
        <v>1.59</v>
      </c>
      <c r="J35" s="38">
        <v>1.1200000000000001</v>
      </c>
      <c r="K35" s="22"/>
      <c r="L35" s="22"/>
      <c r="M35" s="22"/>
      <c r="N35" s="22"/>
      <c r="O35" s="22"/>
      <c r="P35" s="22"/>
    </row>
    <row r="36" spans="1:16" ht="39" customHeight="1" x14ac:dyDescent="0.15">
      <c r="A36" s="22"/>
      <c r="B36" s="35"/>
      <c r="C36" s="1238" t="s">
        <v>576</v>
      </c>
      <c r="D36" s="1239"/>
      <c r="E36" s="1240"/>
      <c r="F36" s="36">
        <v>0.86</v>
      </c>
      <c r="G36" s="37">
        <v>3.23</v>
      </c>
      <c r="H36" s="37">
        <v>3.99</v>
      </c>
      <c r="I36" s="37">
        <v>3.16</v>
      </c>
      <c r="J36" s="38">
        <v>0.56000000000000005</v>
      </c>
      <c r="K36" s="22"/>
      <c r="L36" s="22"/>
      <c r="M36" s="22"/>
      <c r="N36" s="22"/>
      <c r="O36" s="22"/>
      <c r="P36" s="22"/>
    </row>
    <row r="37" spans="1:16" ht="39" customHeight="1" x14ac:dyDescent="0.15">
      <c r="A37" s="22"/>
      <c r="B37" s="35"/>
      <c r="C37" s="1238" t="s">
        <v>577</v>
      </c>
      <c r="D37" s="1239"/>
      <c r="E37" s="1240"/>
      <c r="F37" s="36">
        <v>0</v>
      </c>
      <c r="G37" s="37">
        <v>0</v>
      </c>
      <c r="H37" s="37">
        <v>0</v>
      </c>
      <c r="I37" s="37">
        <v>0</v>
      </c>
      <c r="J37" s="38">
        <v>0</v>
      </c>
      <c r="K37" s="22"/>
      <c r="L37" s="22"/>
      <c r="M37" s="22"/>
      <c r="N37" s="22"/>
      <c r="O37" s="22"/>
      <c r="P37" s="22"/>
    </row>
    <row r="38" spans="1:16" ht="39" customHeight="1" x14ac:dyDescent="0.15">
      <c r="A38" s="22"/>
      <c r="B38" s="35"/>
      <c r="C38" s="1238" t="s">
        <v>578</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581</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582</v>
      </c>
      <c r="D43" s="1242"/>
      <c r="E43" s="1243"/>
      <c r="F43" s="41">
        <v>0</v>
      </c>
      <c r="G43" s="42">
        <v>0</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SdpasRoHmM/wUU3gjdwt5e9EyOo22+zMt8QflJfvw3J0vnO1PpvqeS4gL3HJxcih2VIs/mwOKk99uyzrje2A==" saltValue="iAzexxJOq2pXiZ6hkun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680</v>
      </c>
      <c r="L45" s="60">
        <v>622</v>
      </c>
      <c r="M45" s="60">
        <v>584</v>
      </c>
      <c r="N45" s="60">
        <v>551</v>
      </c>
      <c r="O45" s="61">
        <v>514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258</v>
      </c>
      <c r="L48" s="64">
        <v>258</v>
      </c>
      <c r="M48" s="64">
        <v>274</v>
      </c>
      <c r="N48" s="64">
        <v>280</v>
      </c>
      <c r="O48" s="65">
        <v>287</v>
      </c>
      <c r="P48" s="48"/>
      <c r="Q48" s="48"/>
      <c r="R48" s="48"/>
      <c r="S48" s="48"/>
      <c r="T48" s="48"/>
      <c r="U48" s="48"/>
    </row>
    <row r="49" spans="1:21" ht="30.75" customHeight="1" x14ac:dyDescent="0.15">
      <c r="A49" s="48"/>
      <c r="B49" s="1266"/>
      <c r="C49" s="1267"/>
      <c r="D49" s="62"/>
      <c r="E49" s="1248" t="s">
        <v>16</v>
      </c>
      <c r="F49" s="1248"/>
      <c r="G49" s="1248"/>
      <c r="H49" s="1248"/>
      <c r="I49" s="1248"/>
      <c r="J49" s="1249"/>
      <c r="K49" s="63">
        <v>46</v>
      </c>
      <c r="L49" s="64">
        <v>51</v>
      </c>
      <c r="M49" s="64">
        <v>64</v>
      </c>
      <c r="N49" s="64">
        <v>61</v>
      </c>
      <c r="O49" s="65">
        <v>56</v>
      </c>
      <c r="P49" s="48"/>
      <c r="Q49" s="48"/>
      <c r="R49" s="48"/>
      <c r="S49" s="48"/>
      <c r="T49" s="48"/>
      <c r="U49" s="48"/>
    </row>
    <row r="50" spans="1:21" ht="30.75" customHeight="1" x14ac:dyDescent="0.15">
      <c r="A50" s="48"/>
      <c r="B50" s="1266"/>
      <c r="C50" s="1267"/>
      <c r="D50" s="62"/>
      <c r="E50" s="1248" t="s">
        <v>17</v>
      </c>
      <c r="F50" s="1248"/>
      <c r="G50" s="1248"/>
      <c r="H50" s="1248"/>
      <c r="I50" s="1248"/>
      <c r="J50" s="1249"/>
      <c r="K50" s="63">
        <v>57</v>
      </c>
      <c r="L50" s="64">
        <v>65</v>
      </c>
      <c r="M50" s="64">
        <v>66</v>
      </c>
      <c r="N50" s="64">
        <v>61</v>
      </c>
      <c r="O50" s="65">
        <v>62</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0</v>
      </c>
      <c r="N51" s="64">
        <v>0</v>
      </c>
      <c r="O51" s="65" t="s">
        <v>524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590</v>
      </c>
      <c r="L52" s="64">
        <v>577</v>
      </c>
      <c r="M52" s="64">
        <v>573</v>
      </c>
      <c r="N52" s="64">
        <v>567</v>
      </c>
      <c r="O52" s="65">
        <v>561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452</v>
      </c>
      <c r="L53" s="69">
        <v>419</v>
      </c>
      <c r="M53" s="69">
        <v>415</v>
      </c>
      <c r="N53" s="69">
        <v>386</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609</v>
      </c>
      <c r="L57" s="83" t="s">
        <v>609</v>
      </c>
      <c r="M57" s="83" t="s">
        <v>610</v>
      </c>
      <c r="N57" s="83" t="s">
        <v>609</v>
      </c>
      <c r="O57" s="84" t="s">
        <v>609</v>
      </c>
    </row>
    <row r="58" spans="1:21" ht="31.5" customHeight="1" thickBot="1" x14ac:dyDescent="0.2">
      <c r="B58" s="1256"/>
      <c r="C58" s="1257"/>
      <c r="D58" s="1261" t="s">
        <v>27</v>
      </c>
      <c r="E58" s="1262"/>
      <c r="F58" s="1262"/>
      <c r="G58" s="1262"/>
      <c r="H58" s="1262"/>
      <c r="I58" s="1262"/>
      <c r="J58" s="1263"/>
      <c r="K58" s="85" t="s">
        <v>609</v>
      </c>
      <c r="L58" s="86" t="s">
        <v>610</v>
      </c>
      <c r="M58" s="86" t="s">
        <v>609</v>
      </c>
      <c r="N58" s="86" t="s">
        <v>609</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NkeLyCvmru93rVUOF/YFrtsHDSdLgIzipHuytevmDdXqh/RdrN35QNT7+Rl2n1de9EraPTwbY5yE4dL8TGYg==" saltValue="gOpSaKMsobMOOlQnOJX5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84" t="s">
        <v>30</v>
      </c>
      <c r="C41" s="1285"/>
      <c r="D41" s="101"/>
      <c r="E41" s="1286" t="s">
        <v>31</v>
      </c>
      <c r="F41" s="1286"/>
      <c r="G41" s="1286"/>
      <c r="H41" s="1287"/>
      <c r="I41" s="102">
        <v>5618</v>
      </c>
      <c r="J41" s="103">
        <v>5375</v>
      </c>
      <c r="K41" s="103">
        <v>5172</v>
      </c>
      <c r="L41" s="103">
        <v>4971</v>
      </c>
      <c r="M41" s="104">
        <v>4775</v>
      </c>
    </row>
    <row r="42" spans="2:13" ht="27.75" customHeight="1" x14ac:dyDescent="0.15">
      <c r="B42" s="1274"/>
      <c r="C42" s="1275"/>
      <c r="D42" s="105"/>
      <c r="E42" s="1278" t="s">
        <v>32</v>
      </c>
      <c r="F42" s="1278"/>
      <c r="G42" s="1278"/>
      <c r="H42" s="1279"/>
      <c r="I42" s="106">
        <v>640</v>
      </c>
      <c r="J42" s="107">
        <v>686</v>
      </c>
      <c r="K42" s="107">
        <v>615</v>
      </c>
      <c r="L42" s="107">
        <v>552</v>
      </c>
      <c r="M42" s="108">
        <v>498</v>
      </c>
    </row>
    <row r="43" spans="2:13" ht="27.75" customHeight="1" x14ac:dyDescent="0.15">
      <c r="B43" s="1274"/>
      <c r="C43" s="1275"/>
      <c r="D43" s="105"/>
      <c r="E43" s="1278" t="s">
        <v>33</v>
      </c>
      <c r="F43" s="1278"/>
      <c r="G43" s="1278"/>
      <c r="H43" s="1279"/>
      <c r="I43" s="106">
        <v>4700</v>
      </c>
      <c r="J43" s="107">
        <v>4653</v>
      </c>
      <c r="K43" s="107">
        <v>4666</v>
      </c>
      <c r="L43" s="107">
        <v>4684</v>
      </c>
      <c r="M43" s="108">
        <v>4666</v>
      </c>
    </row>
    <row r="44" spans="2:13" ht="27.75" customHeight="1" x14ac:dyDescent="0.15">
      <c r="B44" s="1274"/>
      <c r="C44" s="1275"/>
      <c r="D44" s="105"/>
      <c r="E44" s="1278" t="s">
        <v>34</v>
      </c>
      <c r="F44" s="1278"/>
      <c r="G44" s="1278"/>
      <c r="H44" s="1279"/>
      <c r="I44" s="106">
        <v>934</v>
      </c>
      <c r="J44" s="107">
        <v>844</v>
      </c>
      <c r="K44" s="107">
        <v>798</v>
      </c>
      <c r="L44" s="107">
        <v>742</v>
      </c>
      <c r="M44" s="108">
        <v>689</v>
      </c>
    </row>
    <row r="45" spans="2:13" ht="27.75" customHeight="1" x14ac:dyDescent="0.15">
      <c r="B45" s="1274"/>
      <c r="C45" s="1275"/>
      <c r="D45" s="105"/>
      <c r="E45" s="1278" t="s">
        <v>35</v>
      </c>
      <c r="F45" s="1278"/>
      <c r="G45" s="1278"/>
      <c r="H45" s="1279"/>
      <c r="I45" s="106">
        <v>1221</v>
      </c>
      <c r="J45" s="107">
        <v>1165</v>
      </c>
      <c r="K45" s="107">
        <v>1173</v>
      </c>
      <c r="L45" s="107">
        <v>1145</v>
      </c>
      <c r="M45" s="108">
        <v>1114</v>
      </c>
    </row>
    <row r="46" spans="2:13" ht="27.75" customHeight="1" x14ac:dyDescent="0.15">
      <c r="B46" s="1274"/>
      <c r="C46" s="1275"/>
      <c r="D46" s="109"/>
      <c r="E46" s="1278" t="s">
        <v>36</v>
      </c>
      <c r="F46" s="1278"/>
      <c r="G46" s="1278"/>
      <c r="H46" s="1279"/>
      <c r="I46" s="106">
        <v>43</v>
      </c>
      <c r="J46" s="107">
        <v>44</v>
      </c>
      <c r="K46" s="107" t="s">
        <v>524</v>
      </c>
      <c r="L46" s="107" t="s">
        <v>524</v>
      </c>
      <c r="M46" s="108" t="s">
        <v>524</v>
      </c>
    </row>
    <row r="47" spans="2:13" ht="27.75" customHeight="1" x14ac:dyDescent="0.15">
      <c r="B47" s="1274"/>
      <c r="C47" s="1275"/>
      <c r="D47" s="110"/>
      <c r="E47" s="1288" t="s">
        <v>37</v>
      </c>
      <c r="F47" s="1289"/>
      <c r="G47" s="1289"/>
      <c r="H47" s="1290"/>
      <c r="I47" s="106" t="s">
        <v>524</v>
      </c>
      <c r="J47" s="107" t="s">
        <v>524</v>
      </c>
      <c r="K47" s="107" t="s">
        <v>524</v>
      </c>
      <c r="L47" s="107" t="s">
        <v>524</v>
      </c>
      <c r="M47" s="108" t="s">
        <v>524</v>
      </c>
    </row>
    <row r="48" spans="2:13" ht="27.75" customHeight="1" x14ac:dyDescent="0.15">
      <c r="B48" s="1274"/>
      <c r="C48" s="1275"/>
      <c r="D48" s="105"/>
      <c r="E48" s="1278" t="s">
        <v>38</v>
      </c>
      <c r="F48" s="1278"/>
      <c r="G48" s="1278"/>
      <c r="H48" s="1279"/>
      <c r="I48" s="106" t="s">
        <v>524</v>
      </c>
      <c r="J48" s="107" t="s">
        <v>524</v>
      </c>
      <c r="K48" s="107" t="s">
        <v>524</v>
      </c>
      <c r="L48" s="107" t="s">
        <v>524</v>
      </c>
      <c r="M48" s="108" t="s">
        <v>524</v>
      </c>
    </row>
    <row r="49" spans="2:13" ht="27.75" customHeight="1" x14ac:dyDescent="0.15">
      <c r="B49" s="1276"/>
      <c r="C49" s="1277"/>
      <c r="D49" s="105"/>
      <c r="E49" s="1278" t="s">
        <v>39</v>
      </c>
      <c r="F49" s="1278"/>
      <c r="G49" s="1278"/>
      <c r="H49" s="1279"/>
      <c r="I49" s="106" t="s">
        <v>524</v>
      </c>
      <c r="J49" s="107" t="s">
        <v>524</v>
      </c>
      <c r="K49" s="107" t="s">
        <v>524</v>
      </c>
      <c r="L49" s="107" t="s">
        <v>524</v>
      </c>
      <c r="M49" s="108" t="s">
        <v>524</v>
      </c>
    </row>
    <row r="50" spans="2:13" ht="27.75" customHeight="1" x14ac:dyDescent="0.15">
      <c r="B50" s="1272" t="s">
        <v>40</v>
      </c>
      <c r="C50" s="1273"/>
      <c r="D50" s="111"/>
      <c r="E50" s="1278" t="s">
        <v>41</v>
      </c>
      <c r="F50" s="1278"/>
      <c r="G50" s="1278"/>
      <c r="H50" s="1279"/>
      <c r="I50" s="106">
        <v>429</v>
      </c>
      <c r="J50" s="107">
        <v>586</v>
      </c>
      <c r="K50" s="107">
        <v>646</v>
      </c>
      <c r="L50" s="107">
        <v>771</v>
      </c>
      <c r="M50" s="108">
        <v>940</v>
      </c>
    </row>
    <row r="51" spans="2:13" ht="27.75" customHeight="1" x14ac:dyDescent="0.15">
      <c r="B51" s="1274"/>
      <c r="C51" s="1275"/>
      <c r="D51" s="105"/>
      <c r="E51" s="1278" t="s">
        <v>42</v>
      </c>
      <c r="F51" s="1278"/>
      <c r="G51" s="1278"/>
      <c r="H51" s="1279"/>
      <c r="I51" s="106">
        <v>269</v>
      </c>
      <c r="J51" s="107">
        <v>248</v>
      </c>
      <c r="K51" s="107">
        <v>209</v>
      </c>
      <c r="L51" s="107">
        <v>177</v>
      </c>
      <c r="M51" s="108">
        <v>147</v>
      </c>
    </row>
    <row r="52" spans="2:13" ht="27.75" customHeight="1" x14ac:dyDescent="0.15">
      <c r="B52" s="1276"/>
      <c r="C52" s="1277"/>
      <c r="D52" s="105"/>
      <c r="E52" s="1278" t="s">
        <v>43</v>
      </c>
      <c r="F52" s="1278"/>
      <c r="G52" s="1278"/>
      <c r="H52" s="1279"/>
      <c r="I52" s="106">
        <v>6888</v>
      </c>
      <c r="J52" s="107">
        <v>6784</v>
      </c>
      <c r="K52" s="107">
        <v>6581</v>
      </c>
      <c r="L52" s="107">
        <v>6363</v>
      </c>
      <c r="M52" s="108">
        <v>6138</v>
      </c>
    </row>
    <row r="53" spans="2:13" ht="27.75" customHeight="1" thickBot="1" x14ac:dyDescent="0.2">
      <c r="B53" s="1280" t="s">
        <v>44</v>
      </c>
      <c r="C53" s="1281"/>
      <c r="D53" s="112"/>
      <c r="E53" s="1282" t="s">
        <v>45</v>
      </c>
      <c r="F53" s="1282"/>
      <c r="G53" s="1282"/>
      <c r="H53" s="1283"/>
      <c r="I53" s="113">
        <v>5570</v>
      </c>
      <c r="J53" s="114">
        <v>5149</v>
      </c>
      <c r="K53" s="114">
        <v>4987</v>
      </c>
      <c r="L53" s="114">
        <v>4785</v>
      </c>
      <c r="M53" s="115">
        <v>4518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5WzWmGnocFRC12ciJCWmouJ5V+gFoABMw/9geShDJVERh/lwi7Xy6kvuPYKI4fzVJiyPOauzECQgYEevh5Mw==" saltValue="85NbX0kh7E/pgNYZGEo7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353</v>
      </c>
      <c r="G55" s="127">
        <v>379</v>
      </c>
      <c r="H55" s="128">
        <v>421</v>
      </c>
    </row>
    <row r="56" spans="2:8" ht="52.5" customHeight="1" x14ac:dyDescent="0.15">
      <c r="B56" s="129"/>
      <c r="C56" s="1301" t="s">
        <v>49</v>
      </c>
      <c r="D56" s="1301"/>
      <c r="E56" s="1302"/>
      <c r="F56" s="130">
        <v>5</v>
      </c>
      <c r="G56" s="130">
        <v>5</v>
      </c>
      <c r="H56" s="131">
        <v>5</v>
      </c>
    </row>
    <row r="57" spans="2:8" ht="53.25" customHeight="1" x14ac:dyDescent="0.15">
      <c r="B57" s="129"/>
      <c r="C57" s="1303" t="s">
        <v>50</v>
      </c>
      <c r="D57" s="1303"/>
      <c r="E57" s="1304"/>
      <c r="F57" s="132">
        <v>127</v>
      </c>
      <c r="G57" s="132">
        <v>137</v>
      </c>
      <c r="H57" s="133">
        <v>142</v>
      </c>
    </row>
    <row r="58" spans="2:8" ht="45.75" customHeight="1" x14ac:dyDescent="0.15">
      <c r="B58" s="134"/>
      <c r="C58" s="1291" t="s">
        <v>611</v>
      </c>
      <c r="D58" s="1292"/>
      <c r="E58" s="1293"/>
      <c r="F58" s="135">
        <v>78</v>
      </c>
      <c r="G58" s="135">
        <v>78</v>
      </c>
      <c r="H58" s="136">
        <v>78</v>
      </c>
    </row>
    <row r="59" spans="2:8" ht="45.75" customHeight="1" x14ac:dyDescent="0.15">
      <c r="B59" s="134"/>
      <c r="C59" s="1291" t="s">
        <v>612</v>
      </c>
      <c r="D59" s="1292"/>
      <c r="E59" s="1293"/>
      <c r="F59" s="135">
        <v>20</v>
      </c>
      <c r="G59" s="135">
        <v>25</v>
      </c>
      <c r="H59" s="136">
        <v>30</v>
      </c>
    </row>
    <row r="60" spans="2:8" ht="45.75" customHeight="1" x14ac:dyDescent="0.15">
      <c r="B60" s="134"/>
      <c r="C60" s="1291" t="s">
        <v>613</v>
      </c>
      <c r="D60" s="1292"/>
      <c r="E60" s="1293"/>
      <c r="F60" s="135">
        <v>23</v>
      </c>
      <c r="G60" s="135">
        <v>23</v>
      </c>
      <c r="H60" s="136">
        <v>23</v>
      </c>
    </row>
    <row r="61" spans="2:8" ht="45.75" customHeight="1" x14ac:dyDescent="0.15">
      <c r="B61" s="134"/>
      <c r="C61" s="1291" t="s">
        <v>614</v>
      </c>
      <c r="D61" s="1292"/>
      <c r="E61" s="1293"/>
      <c r="F61" s="135">
        <v>5</v>
      </c>
      <c r="G61" s="135">
        <v>5</v>
      </c>
      <c r="H61" s="136">
        <v>5</v>
      </c>
    </row>
    <row r="62" spans="2:8" ht="45.75" customHeight="1" thickBot="1" x14ac:dyDescent="0.2">
      <c r="B62" s="137"/>
      <c r="C62" s="1294" t="s">
        <v>615</v>
      </c>
      <c r="D62" s="1295"/>
      <c r="E62" s="1296"/>
      <c r="F62" s="138">
        <v>0</v>
      </c>
      <c r="G62" s="138">
        <v>5</v>
      </c>
      <c r="H62" s="139">
        <v>5</v>
      </c>
    </row>
    <row r="63" spans="2:8" ht="52.5" customHeight="1" thickBot="1" x14ac:dyDescent="0.2">
      <c r="B63" s="140"/>
      <c r="C63" s="1297" t="s">
        <v>51</v>
      </c>
      <c r="D63" s="1297"/>
      <c r="E63" s="1298"/>
      <c r="F63" s="141">
        <v>486</v>
      </c>
      <c r="G63" s="141">
        <v>522</v>
      </c>
      <c r="H63" s="142">
        <v>569</v>
      </c>
    </row>
    <row r="64" spans="2:8" ht="15" customHeight="1" x14ac:dyDescent="0.15"/>
    <row r="65" ht="0" hidden="1" customHeight="1" x14ac:dyDescent="0.15"/>
    <row r="66" ht="0" hidden="1" customHeight="1" x14ac:dyDescent="0.15"/>
  </sheetData>
  <sheetProtection algorithmName="SHA-512" hashValue="IY9xVqWCqEKG0rz/y31glimqxeEAwD4phD6YJ44HwuYGKLSt+S/IowX0Aqy8AFfm80oz3qJLt6MzEleYUurt5Q==" saltValue="O9AiwSSc44eYeJj8QkpH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625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620</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566</v>
      </c>
      <c r="BQ50" s="1319"/>
      <c r="BR50" s="1319"/>
      <c r="BS50" s="1319"/>
      <c r="BT50" s="1319"/>
      <c r="BU50" s="1319"/>
      <c r="BV50" s="1319"/>
      <c r="BW50" s="1319"/>
      <c r="BX50" s="1319" t="s">
        <v>567</v>
      </c>
      <c r="BY50" s="1319"/>
      <c r="BZ50" s="1319"/>
      <c r="CA50" s="1319"/>
      <c r="CB50" s="1319"/>
      <c r="CC50" s="1319"/>
      <c r="CD50" s="1319"/>
      <c r="CE50" s="1319"/>
      <c r="CF50" s="1319" t="s">
        <v>568</v>
      </c>
      <c r="CG50" s="1319"/>
      <c r="CH50" s="1319"/>
      <c r="CI50" s="1319"/>
      <c r="CJ50" s="1319"/>
      <c r="CK50" s="1319"/>
      <c r="CL50" s="1319"/>
      <c r="CM50" s="1319"/>
      <c r="CN50" s="1319" t="s">
        <v>569</v>
      </c>
      <c r="CO50" s="1319"/>
      <c r="CP50" s="1319"/>
      <c r="CQ50" s="1319"/>
      <c r="CR50" s="1319"/>
      <c r="CS50" s="1319"/>
      <c r="CT50" s="1319"/>
      <c r="CU50" s="1319"/>
      <c r="CV50" s="1319" t="s">
        <v>570</v>
      </c>
      <c r="CW50" s="1319"/>
      <c r="CX50" s="1319"/>
      <c r="CY50" s="1319"/>
      <c r="CZ50" s="1319"/>
      <c r="DA50" s="1319"/>
      <c r="DB50" s="1319"/>
      <c r="DC50" s="1319"/>
    </row>
    <row r="51" spans="1:109" ht="13.5" customHeight="1" x14ac:dyDescent="0.15">
      <c r="B51" s="386"/>
      <c r="G51" s="1320"/>
      <c r="H51" s="1320"/>
      <c r="I51" s="1323"/>
      <c r="J51" s="1323"/>
      <c r="K51" s="1324"/>
      <c r="L51" s="1324"/>
      <c r="M51" s="1324"/>
      <c r="N51" s="1324"/>
      <c r="AM51" s="393"/>
      <c r="AN51" s="1322" t="s">
        <v>619</v>
      </c>
      <c r="AO51" s="1322"/>
      <c r="AP51" s="1322"/>
      <c r="AQ51" s="1322"/>
      <c r="AR51" s="1322"/>
      <c r="AS51" s="1322"/>
      <c r="AT51" s="1322"/>
      <c r="AU51" s="1322"/>
      <c r="AV51" s="1322"/>
      <c r="AW51" s="1322"/>
      <c r="AX51" s="1322"/>
      <c r="AY51" s="1322"/>
      <c r="AZ51" s="1322"/>
      <c r="BA51" s="1322"/>
      <c r="BB51" s="1322" t="s">
        <v>617</v>
      </c>
      <c r="BC51" s="1322"/>
      <c r="BD51" s="1322"/>
      <c r="BE51" s="1322"/>
      <c r="BF51" s="1322"/>
      <c r="BG51" s="1322"/>
      <c r="BH51" s="1322"/>
      <c r="BI51" s="1322"/>
      <c r="BJ51" s="1322"/>
      <c r="BK51" s="1322"/>
      <c r="BL51" s="1322"/>
      <c r="BM51" s="1322"/>
      <c r="BN51" s="1322"/>
      <c r="BO51" s="1322"/>
      <c r="BP51" s="1321"/>
      <c r="BQ51" s="1314"/>
      <c r="BR51" s="1314"/>
      <c r="BS51" s="1314"/>
      <c r="BT51" s="1314"/>
      <c r="BU51" s="1314"/>
      <c r="BV51" s="1314"/>
      <c r="BW51" s="1314"/>
      <c r="BX51" s="1314">
        <v>168.1</v>
      </c>
      <c r="BY51" s="1314"/>
      <c r="BZ51" s="1314"/>
      <c r="CA51" s="1314"/>
      <c r="CB51" s="1314"/>
      <c r="CC51" s="1314"/>
      <c r="CD51" s="1314"/>
      <c r="CE51" s="1314"/>
      <c r="CF51" s="1314">
        <v>173.2</v>
      </c>
      <c r="CG51" s="1314"/>
      <c r="CH51" s="1314"/>
      <c r="CI51" s="1314"/>
      <c r="CJ51" s="1314"/>
      <c r="CK51" s="1314"/>
      <c r="CL51" s="1314"/>
      <c r="CM51" s="1314"/>
      <c r="CN51" s="1314">
        <v>164.3</v>
      </c>
      <c r="CO51" s="1314"/>
      <c r="CP51" s="1314"/>
      <c r="CQ51" s="1314"/>
      <c r="CR51" s="1314"/>
      <c r="CS51" s="1314"/>
      <c r="CT51" s="1314"/>
      <c r="CU51" s="1314"/>
      <c r="CV51" s="1314">
        <v>155.1</v>
      </c>
      <c r="CW51" s="1314"/>
      <c r="CX51" s="1314"/>
      <c r="CY51" s="1314"/>
      <c r="CZ51" s="1314"/>
      <c r="DA51" s="1314"/>
      <c r="DB51" s="1314"/>
      <c r="DC51" s="1314"/>
    </row>
    <row r="52" spans="1:109" ht="13.5" x14ac:dyDescent="0.15">
      <c r="B52" s="386"/>
      <c r="G52" s="1320"/>
      <c r="H52" s="1320"/>
      <c r="I52" s="1323"/>
      <c r="J52" s="1323"/>
      <c r="K52" s="1324"/>
      <c r="L52" s="1324"/>
      <c r="M52" s="1324"/>
      <c r="N52" s="1324"/>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4"/>
      <c r="L53" s="1324"/>
      <c r="M53" s="1324"/>
      <c r="N53" s="1324"/>
      <c r="AM53" s="393"/>
      <c r="AN53" s="1322"/>
      <c r="AO53" s="1322"/>
      <c r="AP53" s="1322"/>
      <c r="AQ53" s="1322"/>
      <c r="AR53" s="1322"/>
      <c r="AS53" s="1322"/>
      <c r="AT53" s="1322"/>
      <c r="AU53" s="1322"/>
      <c r="AV53" s="1322"/>
      <c r="AW53" s="1322"/>
      <c r="AX53" s="1322"/>
      <c r="AY53" s="1322"/>
      <c r="AZ53" s="1322"/>
      <c r="BA53" s="1322"/>
      <c r="BB53" s="1322" t="s">
        <v>624</v>
      </c>
      <c r="BC53" s="1322"/>
      <c r="BD53" s="1322"/>
      <c r="BE53" s="1322"/>
      <c r="BF53" s="1322"/>
      <c r="BG53" s="1322"/>
      <c r="BH53" s="1322"/>
      <c r="BI53" s="1322"/>
      <c r="BJ53" s="1322"/>
      <c r="BK53" s="1322"/>
      <c r="BL53" s="1322"/>
      <c r="BM53" s="1322"/>
      <c r="BN53" s="1322"/>
      <c r="BO53" s="1322"/>
      <c r="BP53" s="1321"/>
      <c r="BQ53" s="1314"/>
      <c r="BR53" s="1314"/>
      <c r="BS53" s="1314"/>
      <c r="BT53" s="1314"/>
      <c r="BU53" s="1314"/>
      <c r="BV53" s="1314"/>
      <c r="BW53" s="1314"/>
      <c r="BX53" s="1314">
        <v>63.7</v>
      </c>
      <c r="BY53" s="1314"/>
      <c r="BZ53" s="1314"/>
      <c r="CA53" s="1314"/>
      <c r="CB53" s="1314"/>
      <c r="CC53" s="1314"/>
      <c r="CD53" s="1314"/>
      <c r="CE53" s="1314"/>
      <c r="CF53" s="1314">
        <v>65.099999999999994</v>
      </c>
      <c r="CG53" s="1314"/>
      <c r="CH53" s="1314"/>
      <c r="CI53" s="1314"/>
      <c r="CJ53" s="1314"/>
      <c r="CK53" s="1314"/>
      <c r="CL53" s="1314"/>
      <c r="CM53" s="1314"/>
      <c r="CN53" s="1314">
        <v>61.1</v>
      </c>
      <c r="CO53" s="1314"/>
      <c r="CP53" s="1314"/>
      <c r="CQ53" s="1314"/>
      <c r="CR53" s="1314"/>
      <c r="CS53" s="1314"/>
      <c r="CT53" s="1314"/>
      <c r="CU53" s="1314"/>
      <c r="CV53" s="1314">
        <v>62.6</v>
      </c>
      <c r="CW53" s="1314"/>
      <c r="CX53" s="1314"/>
      <c r="CY53" s="1314"/>
      <c r="CZ53" s="1314"/>
      <c r="DA53" s="1314"/>
      <c r="DB53" s="1314"/>
      <c r="DC53" s="1314"/>
    </row>
    <row r="54" spans="1:109" ht="13.5" x14ac:dyDescent="0.15">
      <c r="A54" s="401"/>
      <c r="B54" s="386"/>
      <c r="G54" s="1320"/>
      <c r="H54" s="1320"/>
      <c r="I54" s="1315"/>
      <c r="J54" s="1315"/>
      <c r="K54" s="1324"/>
      <c r="L54" s="1324"/>
      <c r="M54" s="1324"/>
      <c r="N54" s="1324"/>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4"/>
      <c r="L55" s="1324"/>
      <c r="M55" s="1324"/>
      <c r="N55" s="1324"/>
      <c r="AN55" s="1319" t="s">
        <v>618</v>
      </c>
      <c r="AO55" s="1319"/>
      <c r="AP55" s="1319"/>
      <c r="AQ55" s="1319"/>
      <c r="AR55" s="1319"/>
      <c r="AS55" s="1319"/>
      <c r="AT55" s="1319"/>
      <c r="AU55" s="1319"/>
      <c r="AV55" s="1319"/>
      <c r="AW55" s="1319"/>
      <c r="AX55" s="1319"/>
      <c r="AY55" s="1319"/>
      <c r="AZ55" s="1319"/>
      <c r="BA55" s="1319"/>
      <c r="BB55" s="1322" t="s">
        <v>617</v>
      </c>
      <c r="BC55" s="1322"/>
      <c r="BD55" s="1322"/>
      <c r="BE55" s="1322"/>
      <c r="BF55" s="1322"/>
      <c r="BG55" s="1322"/>
      <c r="BH55" s="1322"/>
      <c r="BI55" s="1322"/>
      <c r="BJ55" s="1322"/>
      <c r="BK55" s="1322"/>
      <c r="BL55" s="1322"/>
      <c r="BM55" s="1322"/>
      <c r="BN55" s="1322"/>
      <c r="BO55" s="1322"/>
      <c r="BP55" s="1321"/>
      <c r="BQ55" s="1314"/>
      <c r="BR55" s="1314"/>
      <c r="BS55" s="1314"/>
      <c r="BT55" s="1314"/>
      <c r="BU55" s="1314"/>
      <c r="BV55" s="1314"/>
      <c r="BW55" s="1314"/>
      <c r="BX55" s="1314">
        <v>13.1</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5" x14ac:dyDescent="0.15">
      <c r="A56" s="401"/>
      <c r="B56" s="386"/>
      <c r="G56" s="1315"/>
      <c r="H56" s="1315"/>
      <c r="I56" s="1315"/>
      <c r="J56" s="1315"/>
      <c r="K56" s="1324"/>
      <c r="L56" s="1324"/>
      <c r="M56" s="1324"/>
      <c r="N56" s="1324"/>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4"/>
      <c r="L57" s="1324"/>
      <c r="M57" s="1324"/>
      <c r="N57" s="1324"/>
      <c r="AM57" s="385"/>
      <c r="AN57" s="1319"/>
      <c r="AO57" s="1319"/>
      <c r="AP57" s="1319"/>
      <c r="AQ57" s="1319"/>
      <c r="AR57" s="1319"/>
      <c r="AS57" s="1319"/>
      <c r="AT57" s="1319"/>
      <c r="AU57" s="1319"/>
      <c r="AV57" s="1319"/>
      <c r="AW57" s="1319"/>
      <c r="AX57" s="1319"/>
      <c r="AY57" s="1319"/>
      <c r="AZ57" s="1319"/>
      <c r="BA57" s="1319"/>
      <c r="BB57" s="1322" t="s">
        <v>624</v>
      </c>
      <c r="BC57" s="1322"/>
      <c r="BD57" s="1322"/>
      <c r="BE57" s="1322"/>
      <c r="BF57" s="1322"/>
      <c r="BG57" s="1322"/>
      <c r="BH57" s="1322"/>
      <c r="BI57" s="1322"/>
      <c r="BJ57" s="1322"/>
      <c r="BK57" s="1322"/>
      <c r="BL57" s="1322"/>
      <c r="BM57" s="1322"/>
      <c r="BN57" s="1322"/>
      <c r="BO57" s="1322"/>
      <c r="BP57" s="1321"/>
      <c r="BQ57" s="1314"/>
      <c r="BR57" s="1314"/>
      <c r="BS57" s="1314"/>
      <c r="BT57" s="1314"/>
      <c r="BU57" s="1314"/>
      <c r="BV57" s="1314"/>
      <c r="BW57" s="1314"/>
      <c r="BX57" s="1314">
        <v>53.4</v>
      </c>
      <c r="BY57" s="1314"/>
      <c r="BZ57" s="1314"/>
      <c r="CA57" s="1314"/>
      <c r="CB57" s="1314"/>
      <c r="CC57" s="1314"/>
      <c r="CD57" s="1314"/>
      <c r="CE57" s="1314"/>
      <c r="CF57" s="1314">
        <v>52.1</v>
      </c>
      <c r="CG57" s="1314"/>
      <c r="CH57" s="1314"/>
      <c r="CI57" s="1314"/>
      <c r="CJ57" s="1314"/>
      <c r="CK57" s="1314"/>
      <c r="CL57" s="1314"/>
      <c r="CM57" s="1314"/>
      <c r="CN57" s="1314">
        <v>59.1</v>
      </c>
      <c r="CO57" s="1314"/>
      <c r="CP57" s="1314"/>
      <c r="CQ57" s="1314"/>
      <c r="CR57" s="1314"/>
      <c r="CS57" s="1314"/>
      <c r="CT57" s="1314"/>
      <c r="CU57" s="1314"/>
      <c r="CV57" s="1314">
        <v>58.6</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4"/>
      <c r="L58" s="1324"/>
      <c r="M58" s="1324"/>
      <c r="N58" s="1324"/>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623</v>
      </c>
    </row>
    <row r="64" spans="1:109" ht="13.5" x14ac:dyDescent="0.15">
      <c r="B64" s="386"/>
      <c r="G64" s="402"/>
      <c r="I64" s="404"/>
      <c r="J64" s="404"/>
      <c r="K64" s="404"/>
      <c r="L64" s="404"/>
      <c r="M64" s="404"/>
      <c r="N64" s="403"/>
      <c r="AM64" s="402"/>
      <c r="AN64" s="402" t="s">
        <v>622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620</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566</v>
      </c>
      <c r="BQ72" s="1319"/>
      <c r="BR72" s="1319"/>
      <c r="BS72" s="1319"/>
      <c r="BT72" s="1319"/>
      <c r="BU72" s="1319"/>
      <c r="BV72" s="1319"/>
      <c r="BW72" s="1319"/>
      <c r="BX72" s="1319" t="s">
        <v>567</v>
      </c>
      <c r="BY72" s="1319"/>
      <c r="BZ72" s="1319"/>
      <c r="CA72" s="1319"/>
      <c r="CB72" s="1319"/>
      <c r="CC72" s="1319"/>
      <c r="CD72" s="1319"/>
      <c r="CE72" s="1319"/>
      <c r="CF72" s="1319" t="s">
        <v>568</v>
      </c>
      <c r="CG72" s="1319"/>
      <c r="CH72" s="1319"/>
      <c r="CI72" s="1319"/>
      <c r="CJ72" s="1319"/>
      <c r="CK72" s="1319"/>
      <c r="CL72" s="1319"/>
      <c r="CM72" s="1319"/>
      <c r="CN72" s="1319" t="s">
        <v>569</v>
      </c>
      <c r="CO72" s="1319"/>
      <c r="CP72" s="1319"/>
      <c r="CQ72" s="1319"/>
      <c r="CR72" s="1319"/>
      <c r="CS72" s="1319"/>
      <c r="CT72" s="1319"/>
      <c r="CU72" s="1319"/>
      <c r="CV72" s="1319" t="s">
        <v>570</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2" t="s">
        <v>619</v>
      </c>
      <c r="AO73" s="1322"/>
      <c r="AP73" s="1322"/>
      <c r="AQ73" s="1322"/>
      <c r="AR73" s="1322"/>
      <c r="AS73" s="1322"/>
      <c r="AT73" s="1322"/>
      <c r="AU73" s="1322"/>
      <c r="AV73" s="1322"/>
      <c r="AW73" s="1322"/>
      <c r="AX73" s="1322"/>
      <c r="AY73" s="1322"/>
      <c r="AZ73" s="1322"/>
      <c r="BA73" s="1322"/>
      <c r="BB73" s="1322" t="s">
        <v>617</v>
      </c>
      <c r="BC73" s="1322"/>
      <c r="BD73" s="1322"/>
      <c r="BE73" s="1322"/>
      <c r="BF73" s="1322"/>
      <c r="BG73" s="1322"/>
      <c r="BH73" s="1322"/>
      <c r="BI73" s="1322"/>
      <c r="BJ73" s="1322"/>
      <c r="BK73" s="1322"/>
      <c r="BL73" s="1322"/>
      <c r="BM73" s="1322"/>
      <c r="BN73" s="1322"/>
      <c r="BO73" s="1322"/>
      <c r="BP73" s="1314">
        <v>190.1</v>
      </c>
      <c r="BQ73" s="1314"/>
      <c r="BR73" s="1314"/>
      <c r="BS73" s="1314"/>
      <c r="BT73" s="1314"/>
      <c r="BU73" s="1314"/>
      <c r="BV73" s="1314"/>
      <c r="BW73" s="1314"/>
      <c r="BX73" s="1314">
        <v>168.1</v>
      </c>
      <c r="BY73" s="1314"/>
      <c r="BZ73" s="1314"/>
      <c r="CA73" s="1314"/>
      <c r="CB73" s="1314"/>
      <c r="CC73" s="1314"/>
      <c r="CD73" s="1314"/>
      <c r="CE73" s="1314"/>
      <c r="CF73" s="1314">
        <v>173.2</v>
      </c>
      <c r="CG73" s="1314"/>
      <c r="CH73" s="1314"/>
      <c r="CI73" s="1314"/>
      <c r="CJ73" s="1314"/>
      <c r="CK73" s="1314"/>
      <c r="CL73" s="1314"/>
      <c r="CM73" s="1314"/>
      <c r="CN73" s="1314">
        <v>164.3</v>
      </c>
      <c r="CO73" s="1314"/>
      <c r="CP73" s="1314"/>
      <c r="CQ73" s="1314"/>
      <c r="CR73" s="1314"/>
      <c r="CS73" s="1314"/>
      <c r="CT73" s="1314"/>
      <c r="CU73" s="1314"/>
      <c r="CV73" s="1314">
        <v>155.1</v>
      </c>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4"/>
      <c r="L75" s="1324"/>
      <c r="M75" s="1324"/>
      <c r="N75" s="1324"/>
      <c r="AM75" s="393"/>
      <c r="AN75" s="1322"/>
      <c r="AO75" s="1322"/>
      <c r="AP75" s="1322"/>
      <c r="AQ75" s="1322"/>
      <c r="AR75" s="1322"/>
      <c r="AS75" s="1322"/>
      <c r="AT75" s="1322"/>
      <c r="AU75" s="1322"/>
      <c r="AV75" s="1322"/>
      <c r="AW75" s="1322"/>
      <c r="AX75" s="1322"/>
      <c r="AY75" s="1322"/>
      <c r="AZ75" s="1322"/>
      <c r="BA75" s="1322"/>
      <c r="BB75" s="1322" t="s">
        <v>616</v>
      </c>
      <c r="BC75" s="1322"/>
      <c r="BD75" s="1322"/>
      <c r="BE75" s="1322"/>
      <c r="BF75" s="1322"/>
      <c r="BG75" s="1322"/>
      <c r="BH75" s="1322"/>
      <c r="BI75" s="1322"/>
      <c r="BJ75" s="1322"/>
      <c r="BK75" s="1322"/>
      <c r="BL75" s="1322"/>
      <c r="BM75" s="1322"/>
      <c r="BN75" s="1322"/>
      <c r="BO75" s="1322"/>
      <c r="BP75" s="1314">
        <v>16.2</v>
      </c>
      <c r="BQ75" s="1314"/>
      <c r="BR75" s="1314"/>
      <c r="BS75" s="1314"/>
      <c r="BT75" s="1314"/>
      <c r="BU75" s="1314"/>
      <c r="BV75" s="1314"/>
      <c r="BW75" s="1314"/>
      <c r="BX75" s="1314">
        <v>15</v>
      </c>
      <c r="BY75" s="1314"/>
      <c r="BZ75" s="1314"/>
      <c r="CA75" s="1314"/>
      <c r="CB75" s="1314"/>
      <c r="CC75" s="1314"/>
      <c r="CD75" s="1314"/>
      <c r="CE75" s="1314"/>
      <c r="CF75" s="1314">
        <v>14.4</v>
      </c>
      <c r="CG75" s="1314"/>
      <c r="CH75" s="1314"/>
      <c r="CI75" s="1314"/>
      <c r="CJ75" s="1314"/>
      <c r="CK75" s="1314"/>
      <c r="CL75" s="1314"/>
      <c r="CM75" s="1314"/>
      <c r="CN75" s="1314">
        <v>13.7</v>
      </c>
      <c r="CO75" s="1314"/>
      <c r="CP75" s="1314"/>
      <c r="CQ75" s="1314"/>
      <c r="CR75" s="1314"/>
      <c r="CS75" s="1314"/>
      <c r="CT75" s="1314"/>
      <c r="CU75" s="1314"/>
      <c r="CV75" s="1314">
        <v>13.3</v>
      </c>
      <c r="CW75" s="1314"/>
      <c r="CX75" s="1314"/>
      <c r="CY75" s="1314"/>
      <c r="CZ75" s="1314"/>
      <c r="DA75" s="1314"/>
      <c r="DB75" s="1314"/>
      <c r="DC75" s="1314"/>
    </row>
    <row r="76" spans="2:107" ht="13.5" x14ac:dyDescent="0.15">
      <c r="B76" s="386"/>
      <c r="G76" s="1320"/>
      <c r="H76" s="1320"/>
      <c r="I76" s="1315"/>
      <c r="J76" s="1315"/>
      <c r="K76" s="1324"/>
      <c r="L76" s="1324"/>
      <c r="M76" s="1324"/>
      <c r="N76" s="1324"/>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618</v>
      </c>
      <c r="AO77" s="1319"/>
      <c r="AP77" s="1319"/>
      <c r="AQ77" s="1319"/>
      <c r="AR77" s="1319"/>
      <c r="AS77" s="1319"/>
      <c r="AT77" s="1319"/>
      <c r="AU77" s="1319"/>
      <c r="AV77" s="1319"/>
      <c r="AW77" s="1319"/>
      <c r="AX77" s="1319"/>
      <c r="AY77" s="1319"/>
      <c r="AZ77" s="1319"/>
      <c r="BA77" s="1319"/>
      <c r="BB77" s="1322" t="s">
        <v>617</v>
      </c>
      <c r="BC77" s="1322"/>
      <c r="BD77" s="1322"/>
      <c r="BE77" s="1322"/>
      <c r="BF77" s="1322"/>
      <c r="BG77" s="1322"/>
      <c r="BH77" s="1322"/>
      <c r="BI77" s="1322"/>
      <c r="BJ77" s="1322"/>
      <c r="BK77" s="1322"/>
      <c r="BL77" s="1322"/>
      <c r="BM77" s="1322"/>
      <c r="BN77" s="1322"/>
      <c r="BO77" s="1322"/>
      <c r="BP77" s="1314">
        <v>10.199999999999999</v>
      </c>
      <c r="BQ77" s="1314"/>
      <c r="BR77" s="1314"/>
      <c r="BS77" s="1314"/>
      <c r="BT77" s="1314"/>
      <c r="BU77" s="1314"/>
      <c r="BV77" s="1314"/>
      <c r="BW77" s="1314"/>
      <c r="BX77" s="1314">
        <v>13.1</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616</v>
      </c>
      <c r="BC79" s="1322"/>
      <c r="BD79" s="1322"/>
      <c r="BE79" s="1322"/>
      <c r="BF79" s="1322"/>
      <c r="BG79" s="1322"/>
      <c r="BH79" s="1322"/>
      <c r="BI79" s="1322"/>
      <c r="BJ79" s="1322"/>
      <c r="BK79" s="1322"/>
      <c r="BL79" s="1322"/>
      <c r="BM79" s="1322"/>
      <c r="BN79" s="1322"/>
      <c r="BO79" s="1322"/>
      <c r="BP79" s="1314">
        <v>9.1</v>
      </c>
      <c r="BQ79" s="1314"/>
      <c r="BR79" s="1314"/>
      <c r="BS79" s="1314"/>
      <c r="BT79" s="1314"/>
      <c r="BU79" s="1314"/>
      <c r="BV79" s="1314"/>
      <c r="BW79" s="1314"/>
      <c r="BX79" s="1314">
        <v>8.9</v>
      </c>
      <c r="BY79" s="1314"/>
      <c r="BZ79" s="1314"/>
      <c r="CA79" s="1314"/>
      <c r="CB79" s="1314"/>
      <c r="CC79" s="1314"/>
      <c r="CD79" s="1314"/>
      <c r="CE79" s="1314"/>
      <c r="CF79" s="1314">
        <v>7.9</v>
      </c>
      <c r="CG79" s="1314"/>
      <c r="CH79" s="1314"/>
      <c r="CI79" s="1314"/>
      <c r="CJ79" s="1314"/>
      <c r="CK79" s="1314"/>
      <c r="CL79" s="1314"/>
      <c r="CM79" s="1314"/>
      <c r="CN79" s="1314">
        <v>7.9</v>
      </c>
      <c r="CO79" s="1314"/>
      <c r="CP79" s="1314"/>
      <c r="CQ79" s="1314"/>
      <c r="CR79" s="1314"/>
      <c r="CS79" s="1314"/>
      <c r="CT79" s="1314"/>
      <c r="CU79" s="1314"/>
      <c r="CV79" s="1314">
        <v>7.8</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kqJwrTA9iTm0276U1OkIvLn4eUUfhS2Rou1ruT0zlX9DRzDzqPhbtZZlPavZgfwgJyvAOMTgRMtHmRntRHUnA==" saltValue="cztnoazQNrkDJneyeUWse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dCphyE9DW2a5y0+zV2ns0oa/LeO7xeYMqHHV+Un/OkrefgSxdf7ql37W8d+GvO0E2wzAn3cTL8N4tTqCpxgA==" saltValue="ha7EuK2yo6JVRotGWRmJ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g7PWMSo2nr79rn0yGWheh5oBX+H9ChACYwHAhuY511wS38y3xsr3DZO07W2HyGgQ/010iTCzMa5fHfzsBwRDQ==" saltValue="RQUgwPIU0WUpx8SpTTKY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41173</v>
      </c>
      <c r="E3" s="161"/>
      <c r="F3" s="162">
        <v>91837</v>
      </c>
      <c r="G3" s="163"/>
      <c r="H3" s="164"/>
    </row>
    <row r="4" spans="1:8" x14ac:dyDescent="0.15">
      <c r="A4" s="165"/>
      <c r="B4" s="166"/>
      <c r="C4" s="167"/>
      <c r="D4" s="168">
        <v>17031</v>
      </c>
      <c r="E4" s="169"/>
      <c r="F4" s="170">
        <v>54439</v>
      </c>
      <c r="G4" s="171"/>
      <c r="H4" s="172"/>
    </row>
    <row r="5" spans="1:8" x14ac:dyDescent="0.15">
      <c r="A5" s="153" t="s">
        <v>558</v>
      </c>
      <c r="B5" s="158"/>
      <c r="C5" s="159"/>
      <c r="D5" s="160">
        <v>29133</v>
      </c>
      <c r="E5" s="161"/>
      <c r="F5" s="162">
        <v>75972</v>
      </c>
      <c r="G5" s="163"/>
      <c r="H5" s="164"/>
    </row>
    <row r="6" spans="1:8" x14ac:dyDescent="0.15">
      <c r="A6" s="165"/>
      <c r="B6" s="166"/>
      <c r="C6" s="167"/>
      <c r="D6" s="168">
        <v>13477</v>
      </c>
      <c r="E6" s="169"/>
      <c r="F6" s="170">
        <v>40712</v>
      </c>
      <c r="G6" s="171"/>
      <c r="H6" s="172"/>
    </row>
    <row r="7" spans="1:8" x14ac:dyDescent="0.15">
      <c r="A7" s="153" t="s">
        <v>559</v>
      </c>
      <c r="B7" s="158"/>
      <c r="C7" s="159"/>
      <c r="D7" s="160">
        <v>20423</v>
      </c>
      <c r="E7" s="161"/>
      <c r="F7" s="162">
        <v>79466</v>
      </c>
      <c r="G7" s="163"/>
      <c r="H7" s="164"/>
    </row>
    <row r="8" spans="1:8" x14ac:dyDescent="0.15">
      <c r="A8" s="165"/>
      <c r="B8" s="166"/>
      <c r="C8" s="167"/>
      <c r="D8" s="168">
        <v>14200</v>
      </c>
      <c r="E8" s="169"/>
      <c r="F8" s="170">
        <v>44645</v>
      </c>
      <c r="G8" s="171"/>
      <c r="H8" s="172"/>
    </row>
    <row r="9" spans="1:8" x14ac:dyDescent="0.15">
      <c r="A9" s="153" t="s">
        <v>560</v>
      </c>
      <c r="B9" s="158"/>
      <c r="C9" s="159"/>
      <c r="D9" s="160">
        <v>20675</v>
      </c>
      <c r="E9" s="161"/>
      <c r="F9" s="162">
        <v>90072</v>
      </c>
      <c r="G9" s="163"/>
      <c r="H9" s="164"/>
    </row>
    <row r="10" spans="1:8" x14ac:dyDescent="0.15">
      <c r="A10" s="165"/>
      <c r="B10" s="166"/>
      <c r="C10" s="167"/>
      <c r="D10" s="168">
        <v>11342</v>
      </c>
      <c r="E10" s="169"/>
      <c r="F10" s="170">
        <v>46083</v>
      </c>
      <c r="G10" s="171"/>
      <c r="H10" s="172"/>
    </row>
    <row r="11" spans="1:8" x14ac:dyDescent="0.15">
      <c r="A11" s="153" t="s">
        <v>561</v>
      </c>
      <c r="B11" s="158"/>
      <c r="C11" s="159"/>
      <c r="D11" s="160">
        <v>17466</v>
      </c>
      <c r="E11" s="161"/>
      <c r="F11" s="162">
        <v>88328</v>
      </c>
      <c r="G11" s="163"/>
      <c r="H11" s="164"/>
    </row>
    <row r="12" spans="1:8" x14ac:dyDescent="0.15">
      <c r="A12" s="165"/>
      <c r="B12" s="166"/>
      <c r="C12" s="173"/>
      <c r="D12" s="168">
        <v>7657</v>
      </c>
      <c r="E12" s="169"/>
      <c r="F12" s="170">
        <v>49013</v>
      </c>
      <c r="G12" s="171"/>
      <c r="H12" s="172"/>
    </row>
    <row r="13" spans="1:8" x14ac:dyDescent="0.15">
      <c r="A13" s="153"/>
      <c r="B13" s="158"/>
      <c r="C13" s="174"/>
      <c r="D13" s="175">
        <v>25774</v>
      </c>
      <c r="E13" s="176"/>
      <c r="F13" s="177">
        <v>85135</v>
      </c>
      <c r="G13" s="178"/>
      <c r="H13" s="164"/>
    </row>
    <row r="14" spans="1:8" x14ac:dyDescent="0.15">
      <c r="A14" s="165"/>
      <c r="B14" s="166"/>
      <c r="C14" s="167"/>
      <c r="D14" s="168">
        <v>12741</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v>
      </c>
      <c r="C19" s="179">
        <f>ROUND(VALUE(SUBSTITUTE(実質収支比率等に係る経年分析!G$48,"▲","-")),2)</f>
        <v>5.72</v>
      </c>
      <c r="D19" s="179">
        <f>ROUND(VALUE(SUBSTITUTE(実質収支比率等に係る経年分析!H$48,"▲","-")),2)</f>
        <v>4.03</v>
      </c>
      <c r="E19" s="179">
        <f>ROUND(VALUE(SUBSTITUTE(実質収支比率等に係る経年分析!I$48,"▲","-")),2)</f>
        <v>6.01</v>
      </c>
      <c r="F19" s="179">
        <f>ROUND(VALUE(SUBSTITUTE(実質収支比率等に係る経年分析!J$48,"▲","-")),2)</f>
        <v>4.57</v>
      </c>
    </row>
    <row r="20" spans="1:11" x14ac:dyDescent="0.15">
      <c r="A20" s="179" t="s">
        <v>55</v>
      </c>
      <c r="B20" s="179">
        <f>ROUND(VALUE(SUBSTITUTE(実質収支比率等に係る経年分析!F$47,"▲","-")),2)</f>
        <v>7.11</v>
      </c>
      <c r="C20" s="179">
        <f>ROUND(VALUE(SUBSTITUTE(実質収支比率等に係る経年分析!G$47,"▲","-")),2)</f>
        <v>10.3</v>
      </c>
      <c r="D20" s="179">
        <f>ROUND(VALUE(SUBSTITUTE(実質収支比率等に係る経年分析!H$47,"▲","-")),2)</f>
        <v>10.35</v>
      </c>
      <c r="E20" s="179">
        <f>ROUND(VALUE(SUBSTITUTE(実質収支比率等に係る経年分析!I$47,"▲","-")),2)</f>
        <v>11.01</v>
      </c>
      <c r="F20" s="179">
        <f>ROUND(VALUE(SUBSTITUTE(実質収支比率等に係る経年分析!J$47,"▲","-")),2)</f>
        <v>12.22</v>
      </c>
    </row>
    <row r="21" spans="1:11" x14ac:dyDescent="0.15">
      <c r="A21" s="179" t="s">
        <v>56</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4.6100000000000003</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-0.23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漁業集落環境整備事業特別会計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熊南地域介護認定審査会事業特別会計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0.56000000000000005</v>
      </c>
    </row>
    <row r="35" spans="1:16" x14ac:dyDescent="0.15">
      <c r="A35" s="180" t="str">
        <f>IF(連結実質赤字比率に係る赤字・黒字の構成分析!C$35="",NA(),連結実質赤字比率に係る赤字・黒字の構成分析!C$35)</f>
        <v>介護保険事業勘定特別会計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4.6900000000000004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590</v>
      </c>
      <c r="E42" s="181"/>
      <c r="F42" s="181"/>
      <c r="G42" s="181">
        <f>'実質公債費比率（分子）の構造'!L$52</f>
        <v>577</v>
      </c>
      <c r="H42" s="181"/>
      <c r="I42" s="181"/>
      <c r="J42" s="181">
        <f>'実質公債費比率（分子）の構造'!M$52</f>
        <v>573</v>
      </c>
      <c r="K42" s="181"/>
      <c r="L42" s="181"/>
      <c r="M42" s="181">
        <f>'実質公債費比率（分子）の構造'!N$52</f>
        <v>567</v>
      </c>
      <c r="N42" s="181"/>
      <c r="O42" s="181"/>
      <c r="P42" s="181">
        <f>'実質公債費比率（分子）の構造'!O$52</f>
        <v>561</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57</v>
      </c>
      <c r="C44" s="181"/>
      <c r="D44" s="181"/>
      <c r="E44" s="181">
        <f>'実質公債費比率（分子）の構造'!L$50</f>
        <v>65</v>
      </c>
      <c r="F44" s="181"/>
      <c r="G44" s="181"/>
      <c r="H44" s="181">
        <f>'実質公債費比率（分子）の構造'!M$50</f>
        <v>66</v>
      </c>
      <c r="I44" s="181"/>
      <c r="J44" s="181"/>
      <c r="K44" s="181">
        <f>'実質公債費比率（分子）の構造'!N$50</f>
        <v>61</v>
      </c>
      <c r="L44" s="181"/>
      <c r="M44" s="181"/>
      <c r="N44" s="181">
        <f>'実質公債費比率（分子）の構造'!O$50</f>
        <v>62</v>
      </c>
      <c r="O44" s="181"/>
      <c r="P44" s="181"/>
    </row>
    <row r="45" spans="1:16" x14ac:dyDescent="0.15">
      <c r="A45" s="181" t="s">
        <v>66</v>
      </c>
      <c r="B45" s="181">
        <f>'実質公債費比率（分子）の構造'!K$49</f>
        <v>46</v>
      </c>
      <c r="C45" s="181"/>
      <c r="D45" s="181"/>
      <c r="E45" s="181">
        <f>'実質公債費比率（分子）の構造'!L$49</f>
        <v>51</v>
      </c>
      <c r="F45" s="181"/>
      <c r="G45" s="181"/>
      <c r="H45" s="181">
        <f>'実質公債費比率（分子）の構造'!M$49</f>
        <v>64</v>
      </c>
      <c r="I45" s="181"/>
      <c r="J45" s="181"/>
      <c r="K45" s="181">
        <f>'実質公債費比率（分子）の構造'!N$49</f>
        <v>61</v>
      </c>
      <c r="L45" s="181"/>
      <c r="M45" s="181"/>
      <c r="N45" s="181">
        <f>'実質公債費比率（分子）の構造'!O$49</f>
        <v>56</v>
      </c>
      <c r="O45" s="181"/>
      <c r="P45" s="181"/>
    </row>
    <row r="46" spans="1:16" x14ac:dyDescent="0.15">
      <c r="A46" s="181" t="s">
        <v>67</v>
      </c>
      <c r="B46" s="181">
        <f>'実質公債費比率（分子）の構造'!K$48</f>
        <v>258</v>
      </c>
      <c r="C46" s="181"/>
      <c r="D46" s="181"/>
      <c r="E46" s="181">
        <f>'実質公債費比率（分子）の構造'!L$48</f>
        <v>258</v>
      </c>
      <c r="F46" s="181"/>
      <c r="G46" s="181"/>
      <c r="H46" s="181">
        <f>'実質公債費比率（分子）の構造'!M$48</f>
        <v>274</v>
      </c>
      <c r="I46" s="181"/>
      <c r="J46" s="181"/>
      <c r="K46" s="181">
        <f>'実質公債費比率（分子）の構造'!N$48</f>
        <v>280</v>
      </c>
      <c r="L46" s="181"/>
      <c r="M46" s="181"/>
      <c r="N46" s="181">
        <f>'実質公債費比率（分子）の構造'!O$48</f>
        <v>287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680</v>
      </c>
      <c r="C49" s="181"/>
      <c r="D49" s="181"/>
      <c r="E49" s="181">
        <f>'実質公債費比率（分子）の構造'!L$45</f>
        <v>622</v>
      </c>
      <c r="F49" s="181"/>
      <c r="G49" s="181"/>
      <c r="H49" s="181">
        <f>'実質公債費比率（分子）の構造'!M$45</f>
        <v>584</v>
      </c>
      <c r="I49" s="181"/>
      <c r="J49" s="181"/>
      <c r="K49" s="181">
        <f>'実質公債費比率（分子）の構造'!N$45</f>
        <v>551</v>
      </c>
      <c r="L49" s="181"/>
      <c r="M49" s="181"/>
      <c r="N49" s="181">
        <f>'実質公債費比率（分子）の構造'!O$45</f>
        <v>514</v>
      </c>
      <c r="O49" s="181"/>
      <c r="P49" s="181"/>
    </row>
    <row r="50" spans="1:16" x14ac:dyDescent="0.15">
      <c r="A50" s="181" t="s">
        <v>71</v>
      </c>
      <c r="B50" s="181" t="e">
        <f>NA()</f>
        <v>#N/A</v>
      </c>
      <c r="C50" s="181">
        <f>IF(ISNUMBER('実質公債費比率（分子）の構造'!K$53),'実質公債費比率（分子）の構造'!K$53,NA())</f>
        <v>452</v>
      </c>
      <c r="D50" s="181" t="e">
        <f>NA()</f>
        <v>#N/A</v>
      </c>
      <c r="E50" s="181" t="e">
        <f>NA()</f>
        <v>#N/A</v>
      </c>
      <c r="F50" s="181">
        <f>IF(ISNUMBER('実質公債費比率（分子）の構造'!L$53),'実質公債費比率（分子）の構造'!L$53,NA())</f>
        <v>419</v>
      </c>
      <c r="G50" s="181" t="e">
        <f>NA()</f>
        <v>#N/A</v>
      </c>
      <c r="H50" s="181" t="e">
        <f>NA()</f>
        <v>#N/A</v>
      </c>
      <c r="I50" s="181">
        <f>IF(ISNUMBER('実質公債費比率（分子）の構造'!M$53),'実質公債費比率（分子）の構造'!M$53,NA())</f>
        <v>415</v>
      </c>
      <c r="J50" s="181" t="e">
        <f>NA()</f>
        <v>#N/A</v>
      </c>
      <c r="K50" s="181" t="e">
        <f>NA()</f>
        <v>#N/A</v>
      </c>
      <c r="L50" s="181">
        <f>IF(ISNUMBER('実質公債費比率（分子）の構造'!N$53),'実質公債費比率（分子）の構造'!N$53,NA())</f>
        <v>386</v>
      </c>
      <c r="M50" s="181" t="e">
        <f>NA()</f>
        <v>#N/A</v>
      </c>
      <c r="N50" s="181" t="e">
        <f>NA()</f>
        <v>#N/A</v>
      </c>
      <c r="O50" s="181">
        <f>IF(ISNUMBER('実質公債費比率（分子）の構造'!O$53),'実質公債費比率（分子）の構造'!O$53,NA())</f>
        <v>358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6888</v>
      </c>
      <c r="E56" s="180"/>
      <c r="F56" s="180"/>
      <c r="G56" s="180">
        <f>'将来負担比率（分子）の構造'!J$52</f>
        <v>6784</v>
      </c>
      <c r="H56" s="180"/>
      <c r="I56" s="180"/>
      <c r="J56" s="180">
        <f>'将来負担比率（分子）の構造'!K$52</f>
        <v>6581</v>
      </c>
      <c r="K56" s="180"/>
      <c r="L56" s="180"/>
      <c r="M56" s="180">
        <f>'将来負担比率（分子）の構造'!L$52</f>
        <v>6363</v>
      </c>
      <c r="N56" s="180"/>
      <c r="O56" s="180"/>
      <c r="P56" s="180">
        <f>'将来負担比率（分子）の構造'!M$52</f>
        <v>6138</v>
      </c>
    </row>
    <row r="57" spans="1:16" x14ac:dyDescent="0.15">
      <c r="A57" s="180" t="s">
        <v>42</v>
      </c>
      <c r="B57" s="180"/>
      <c r="C57" s="180"/>
      <c r="D57" s="180">
        <f>'将来負担比率（分子）の構造'!I$51</f>
        <v>269</v>
      </c>
      <c r="E57" s="180"/>
      <c r="F57" s="180"/>
      <c r="G57" s="180">
        <f>'将来負担比率（分子）の構造'!J$51</f>
        <v>248</v>
      </c>
      <c r="H57" s="180"/>
      <c r="I57" s="180"/>
      <c r="J57" s="180">
        <f>'将来負担比率（分子）の構造'!K$51</f>
        <v>209</v>
      </c>
      <c r="K57" s="180"/>
      <c r="L57" s="180"/>
      <c r="M57" s="180">
        <f>'将来負担比率（分子）の構造'!L$51</f>
        <v>177</v>
      </c>
      <c r="N57" s="180"/>
      <c r="O57" s="180"/>
      <c r="P57" s="180">
        <f>'将来負担比率（分子）の構造'!M$51</f>
        <v>147</v>
      </c>
    </row>
    <row r="58" spans="1:16" x14ac:dyDescent="0.15">
      <c r="A58" s="180" t="s">
        <v>41</v>
      </c>
      <c r="B58" s="180"/>
      <c r="C58" s="180"/>
      <c r="D58" s="180">
        <f>'将来負担比率（分子）の構造'!I$50</f>
        <v>429</v>
      </c>
      <c r="E58" s="180"/>
      <c r="F58" s="180"/>
      <c r="G58" s="180">
        <f>'将来負担比率（分子）の構造'!J$50</f>
        <v>586</v>
      </c>
      <c r="H58" s="180"/>
      <c r="I58" s="180"/>
      <c r="J58" s="180">
        <f>'将来負担比率（分子）の構造'!K$50</f>
        <v>646</v>
      </c>
      <c r="K58" s="180"/>
      <c r="L58" s="180"/>
      <c r="M58" s="180">
        <f>'将来負担比率（分子）の構造'!L$50</f>
        <v>771</v>
      </c>
      <c r="N58" s="180"/>
      <c r="O58" s="180"/>
      <c r="P58" s="180">
        <f>'将来負担比率（分子）の構造'!M$50</f>
        <v>940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43</v>
      </c>
      <c r="C61" s="180"/>
      <c r="D61" s="180"/>
      <c r="E61" s="180">
        <f>'将来負担比率（分子）の構造'!J$46</f>
        <v>44</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1221</v>
      </c>
      <c r="C62" s="180"/>
      <c r="D62" s="180"/>
      <c r="E62" s="180">
        <f>'将来負担比率（分子）の構造'!J$45</f>
        <v>1165</v>
      </c>
      <c r="F62" s="180"/>
      <c r="G62" s="180"/>
      <c r="H62" s="180">
        <f>'将来負担比率（分子）の構造'!K$45</f>
        <v>1173</v>
      </c>
      <c r="I62" s="180"/>
      <c r="J62" s="180"/>
      <c r="K62" s="180">
        <f>'将来負担比率（分子）の構造'!L$45</f>
        <v>1145</v>
      </c>
      <c r="L62" s="180"/>
      <c r="M62" s="180"/>
      <c r="N62" s="180">
        <f>'将来負担比率（分子）の構造'!M$45</f>
        <v>1114</v>
      </c>
      <c r="O62" s="180"/>
      <c r="P62" s="180"/>
    </row>
    <row r="63" spans="1:16" x14ac:dyDescent="0.15">
      <c r="A63" s="180" t="s">
        <v>34</v>
      </c>
      <c r="B63" s="180">
        <f>'将来負担比率（分子）の構造'!I$44</f>
        <v>934</v>
      </c>
      <c r="C63" s="180"/>
      <c r="D63" s="180"/>
      <c r="E63" s="180">
        <f>'将来負担比率（分子）の構造'!J$44</f>
        <v>844</v>
      </c>
      <c r="F63" s="180"/>
      <c r="G63" s="180"/>
      <c r="H63" s="180">
        <f>'将来負担比率（分子）の構造'!K$44</f>
        <v>798</v>
      </c>
      <c r="I63" s="180"/>
      <c r="J63" s="180"/>
      <c r="K63" s="180">
        <f>'将来負担比率（分子）の構造'!L$44</f>
        <v>742</v>
      </c>
      <c r="L63" s="180"/>
      <c r="M63" s="180"/>
      <c r="N63" s="180">
        <f>'将来負担比率（分子）の構造'!M$44</f>
        <v>689</v>
      </c>
      <c r="O63" s="180"/>
      <c r="P63" s="180"/>
    </row>
    <row r="64" spans="1:16" x14ac:dyDescent="0.15">
      <c r="A64" s="180" t="s">
        <v>33</v>
      </c>
      <c r="B64" s="180">
        <f>'将来負担比率（分子）の構造'!I$43</f>
        <v>4700</v>
      </c>
      <c r="C64" s="180"/>
      <c r="D64" s="180"/>
      <c r="E64" s="180">
        <f>'将来負担比率（分子）の構造'!J$43</f>
        <v>4653</v>
      </c>
      <c r="F64" s="180"/>
      <c r="G64" s="180"/>
      <c r="H64" s="180">
        <f>'将来負担比率（分子）の構造'!K$43</f>
        <v>4666</v>
      </c>
      <c r="I64" s="180"/>
      <c r="J64" s="180"/>
      <c r="K64" s="180">
        <f>'将来負担比率（分子）の構造'!L$43</f>
        <v>4684</v>
      </c>
      <c r="L64" s="180"/>
      <c r="M64" s="180"/>
      <c r="N64" s="180">
        <f>'将来負担比率（分子）の構造'!M$43</f>
        <v>4666</v>
      </c>
      <c r="O64" s="180"/>
      <c r="P64" s="180"/>
    </row>
    <row r="65" spans="1:16" x14ac:dyDescent="0.15">
      <c r="A65" s="180" t="s">
        <v>32</v>
      </c>
      <c r="B65" s="180">
        <f>'将来負担比率（分子）の構造'!I$42</f>
        <v>640</v>
      </c>
      <c r="C65" s="180"/>
      <c r="D65" s="180"/>
      <c r="E65" s="180">
        <f>'将来負担比率（分子）の構造'!J$42</f>
        <v>686</v>
      </c>
      <c r="F65" s="180"/>
      <c r="G65" s="180"/>
      <c r="H65" s="180">
        <f>'将来負担比率（分子）の構造'!K$42</f>
        <v>615</v>
      </c>
      <c r="I65" s="180"/>
      <c r="J65" s="180"/>
      <c r="K65" s="180">
        <f>'将来負担比率（分子）の構造'!L$42</f>
        <v>552</v>
      </c>
      <c r="L65" s="180"/>
      <c r="M65" s="180"/>
      <c r="N65" s="180">
        <f>'将来負担比率（分子）の構造'!M$42</f>
        <v>498</v>
      </c>
      <c r="O65" s="180"/>
      <c r="P65" s="180"/>
    </row>
    <row r="66" spans="1:16" x14ac:dyDescent="0.15">
      <c r="A66" s="180" t="s">
        <v>31</v>
      </c>
      <c r="B66" s="180">
        <f>'将来負担比率（分子）の構造'!I$41</f>
        <v>5618</v>
      </c>
      <c r="C66" s="180"/>
      <c r="D66" s="180"/>
      <c r="E66" s="180">
        <f>'将来負担比率（分子）の構造'!J$41</f>
        <v>5375</v>
      </c>
      <c r="F66" s="180"/>
      <c r="G66" s="180"/>
      <c r="H66" s="180">
        <f>'将来負担比率（分子）の構造'!K$41</f>
        <v>5172</v>
      </c>
      <c r="I66" s="180"/>
      <c r="J66" s="180"/>
      <c r="K66" s="180">
        <f>'将来負担比率（分子）の構造'!L$41</f>
        <v>4971</v>
      </c>
      <c r="L66" s="180"/>
      <c r="M66" s="180"/>
      <c r="N66" s="180">
        <f>'将来負担比率（分子）の構造'!M$41</f>
        <v>4775</v>
      </c>
      <c r="O66" s="180"/>
      <c r="P66" s="180"/>
    </row>
    <row r="67" spans="1:16" x14ac:dyDescent="0.15">
      <c r="A67" s="180" t="s">
        <v>75</v>
      </c>
      <c r="B67" s="180" t="e">
        <f>NA()</f>
        <v>#N/A</v>
      </c>
      <c r="C67" s="180">
        <f>IF(ISNUMBER('将来負担比率（分子）の構造'!I$53), IF('将来負担比率（分子）の構造'!I$53 &lt; 0, 0, '将来負担比率（分子）の構造'!I$53), NA())</f>
        <v>5570</v>
      </c>
      <c r="D67" s="180" t="e">
        <f>NA()</f>
        <v>#N/A</v>
      </c>
      <c r="E67" s="180" t="e">
        <f>NA()</f>
        <v>#N/A</v>
      </c>
      <c r="F67" s="180">
        <f>IF(ISNUMBER('将来負担比率（分子）の構造'!J$53), IF('将来負担比率（分子）の構造'!J$53 &lt; 0, 0, '将来負担比率（分子）の構造'!J$53), NA())</f>
        <v>5149</v>
      </c>
      <c r="G67" s="180" t="e">
        <f>NA()</f>
        <v>#N/A</v>
      </c>
      <c r="H67" s="180" t="e">
        <f>NA()</f>
        <v>#N/A</v>
      </c>
      <c r="I67" s="180">
        <f>IF(ISNUMBER('将来負担比率（分子）の構造'!K$53), IF('将来負担比率（分子）の構造'!K$53 &lt; 0, 0, '将来負担比率（分子）の構造'!K$53), NA())</f>
        <v>4987</v>
      </c>
      <c r="J67" s="180" t="e">
        <f>NA()</f>
        <v>#N/A</v>
      </c>
      <c r="K67" s="180" t="e">
        <f>NA()</f>
        <v>#N/A</v>
      </c>
      <c r="L67" s="180">
        <f>IF(ISNUMBER('将来負担比率（分子）の構造'!L$53), IF('将来負担比率（分子）の構造'!L$53 &lt; 0, 0, '将来負担比率（分子）の構造'!L$53), NA())</f>
        <v>4785</v>
      </c>
      <c r="M67" s="180" t="e">
        <f>NA()</f>
        <v>#N/A</v>
      </c>
      <c r="N67" s="180" t="e">
        <f>NA()</f>
        <v>#N/A</v>
      </c>
      <c r="O67" s="180">
        <f>IF(ISNUMBER('将来負担比率（分子）の構造'!M$53), IF('将来負担比率（分子）の構造'!M$53 &lt; 0, 0, '将来負担比率（分子）の構造'!M$53), NA())</f>
        <v>4518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353</v>
      </c>
      <c r="C72" s="184">
        <f>基金残高に係る経年分析!G55</f>
        <v>379</v>
      </c>
      <c r="D72" s="184">
        <f>基金残高に係る経年分析!H55</f>
        <v>421</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127</v>
      </c>
      <c r="C74" s="184">
        <f>基金残高に係る経年分析!G57</f>
        <v>137</v>
      </c>
      <c r="D74" s="184">
        <f>基金残高に係る経年分析!H57</f>
        <v>142</v>
      </c>
    </row>
  </sheetData>
  <sheetProtection algorithmName="SHA-512" hashValue="8LoDbk+3iNnlzDSmC35W39NaFShZ7jKmCL+QWFXoy6qtpHYg9yCdQ6G7No1sEv+qVtCNNETqgXiQbT5kK/CbWA==" saltValue="G9PnGw1ezXIsacWFP+vN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1291589</v>
      </c>
      <c r="S5" s="727"/>
      <c r="T5" s="727"/>
      <c r="U5" s="727"/>
      <c r="V5" s="727"/>
      <c r="W5" s="727"/>
      <c r="X5" s="727"/>
      <c r="Y5" s="773"/>
      <c r="Z5" s="791">
        <v>25.3</v>
      </c>
      <c r="AA5" s="791"/>
      <c r="AB5" s="791"/>
      <c r="AC5" s="791"/>
      <c r="AD5" s="792">
        <v>1291589</v>
      </c>
      <c r="AE5" s="792"/>
      <c r="AF5" s="792"/>
      <c r="AG5" s="792"/>
      <c r="AH5" s="792"/>
      <c r="AI5" s="792"/>
      <c r="AJ5" s="792"/>
      <c r="AK5" s="792"/>
      <c r="AL5" s="774">
        <v>39.200000000000003</v>
      </c>
      <c r="AM5" s="743"/>
      <c r="AN5" s="743"/>
      <c r="AO5" s="775"/>
      <c r="AP5" s="760" t="s">
        <v>226</v>
      </c>
      <c r="AQ5" s="761"/>
      <c r="AR5" s="761"/>
      <c r="AS5" s="761"/>
      <c r="AT5" s="761"/>
      <c r="AU5" s="761"/>
      <c r="AV5" s="761"/>
      <c r="AW5" s="761"/>
      <c r="AX5" s="761"/>
      <c r="AY5" s="761"/>
      <c r="AZ5" s="761"/>
      <c r="BA5" s="761"/>
      <c r="BB5" s="761"/>
      <c r="BC5" s="761"/>
      <c r="BD5" s="761"/>
      <c r="BE5" s="761"/>
      <c r="BF5" s="762"/>
      <c r="BG5" s="661">
        <v>1291589</v>
      </c>
      <c r="BH5" s="664"/>
      <c r="BI5" s="664"/>
      <c r="BJ5" s="664"/>
      <c r="BK5" s="664"/>
      <c r="BL5" s="664"/>
      <c r="BM5" s="664"/>
      <c r="BN5" s="665"/>
      <c r="BO5" s="723">
        <v>100</v>
      </c>
      <c r="BP5" s="723"/>
      <c r="BQ5" s="723"/>
      <c r="BR5" s="723"/>
      <c r="BS5" s="724">
        <v>9372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43048</v>
      </c>
      <c r="S6" s="664"/>
      <c r="T6" s="664"/>
      <c r="U6" s="664"/>
      <c r="V6" s="664"/>
      <c r="W6" s="664"/>
      <c r="X6" s="664"/>
      <c r="Y6" s="665"/>
      <c r="Z6" s="723">
        <v>0.8</v>
      </c>
      <c r="AA6" s="723"/>
      <c r="AB6" s="723"/>
      <c r="AC6" s="723"/>
      <c r="AD6" s="724">
        <v>43048</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1291589</v>
      </c>
      <c r="BH6" s="664"/>
      <c r="BI6" s="664"/>
      <c r="BJ6" s="664"/>
      <c r="BK6" s="664"/>
      <c r="BL6" s="664"/>
      <c r="BM6" s="664"/>
      <c r="BN6" s="665"/>
      <c r="BO6" s="723">
        <v>100</v>
      </c>
      <c r="BP6" s="723"/>
      <c r="BQ6" s="723"/>
      <c r="BR6" s="723"/>
      <c r="BS6" s="724">
        <v>9372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60491</v>
      </c>
      <c r="CS6" s="664"/>
      <c r="CT6" s="664"/>
      <c r="CU6" s="664"/>
      <c r="CV6" s="664"/>
      <c r="CW6" s="664"/>
      <c r="CX6" s="664"/>
      <c r="CY6" s="665"/>
      <c r="CZ6" s="774">
        <v>1.2</v>
      </c>
      <c r="DA6" s="743"/>
      <c r="DB6" s="743"/>
      <c r="DC6" s="777"/>
      <c r="DD6" s="669" t="s">
        <v>129</v>
      </c>
      <c r="DE6" s="664"/>
      <c r="DF6" s="664"/>
      <c r="DG6" s="664"/>
      <c r="DH6" s="664"/>
      <c r="DI6" s="664"/>
      <c r="DJ6" s="664"/>
      <c r="DK6" s="664"/>
      <c r="DL6" s="664"/>
      <c r="DM6" s="664"/>
      <c r="DN6" s="664"/>
      <c r="DO6" s="664"/>
      <c r="DP6" s="665"/>
      <c r="DQ6" s="669">
        <v>60491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3367</v>
      </c>
      <c r="S7" s="664"/>
      <c r="T7" s="664"/>
      <c r="U7" s="664"/>
      <c r="V7" s="664"/>
      <c r="W7" s="664"/>
      <c r="X7" s="664"/>
      <c r="Y7" s="665"/>
      <c r="Z7" s="723">
        <v>0.1</v>
      </c>
      <c r="AA7" s="723"/>
      <c r="AB7" s="723"/>
      <c r="AC7" s="723"/>
      <c r="AD7" s="724">
        <v>3367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536639</v>
      </c>
      <c r="BH7" s="664"/>
      <c r="BI7" s="664"/>
      <c r="BJ7" s="664"/>
      <c r="BK7" s="664"/>
      <c r="BL7" s="664"/>
      <c r="BM7" s="664"/>
      <c r="BN7" s="665"/>
      <c r="BO7" s="723">
        <v>41.5</v>
      </c>
      <c r="BP7" s="723"/>
      <c r="BQ7" s="723"/>
      <c r="BR7" s="723"/>
      <c r="BS7" s="724">
        <v>9372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887339</v>
      </c>
      <c r="CS7" s="664"/>
      <c r="CT7" s="664"/>
      <c r="CU7" s="664"/>
      <c r="CV7" s="664"/>
      <c r="CW7" s="664"/>
      <c r="CX7" s="664"/>
      <c r="CY7" s="665"/>
      <c r="CZ7" s="723">
        <v>18.2</v>
      </c>
      <c r="DA7" s="723"/>
      <c r="DB7" s="723"/>
      <c r="DC7" s="723"/>
      <c r="DD7" s="669">
        <v>22045</v>
      </c>
      <c r="DE7" s="664"/>
      <c r="DF7" s="664"/>
      <c r="DG7" s="664"/>
      <c r="DH7" s="664"/>
      <c r="DI7" s="664"/>
      <c r="DJ7" s="664"/>
      <c r="DK7" s="664"/>
      <c r="DL7" s="664"/>
      <c r="DM7" s="664"/>
      <c r="DN7" s="664"/>
      <c r="DO7" s="664"/>
      <c r="DP7" s="665"/>
      <c r="DQ7" s="669">
        <v>815175</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4767</v>
      </c>
      <c r="S8" s="664"/>
      <c r="T8" s="664"/>
      <c r="U8" s="664"/>
      <c r="V8" s="664"/>
      <c r="W8" s="664"/>
      <c r="X8" s="664"/>
      <c r="Y8" s="665"/>
      <c r="Z8" s="723">
        <v>0.1</v>
      </c>
      <c r="AA8" s="723"/>
      <c r="AB8" s="723"/>
      <c r="AC8" s="723"/>
      <c r="AD8" s="724">
        <v>4767</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20675</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1547935</v>
      </c>
      <c r="CS8" s="664"/>
      <c r="CT8" s="664"/>
      <c r="CU8" s="664"/>
      <c r="CV8" s="664"/>
      <c r="CW8" s="664"/>
      <c r="CX8" s="664"/>
      <c r="CY8" s="665"/>
      <c r="CZ8" s="723">
        <v>31.8</v>
      </c>
      <c r="DA8" s="723"/>
      <c r="DB8" s="723"/>
      <c r="DC8" s="723"/>
      <c r="DD8" s="669">
        <v>485</v>
      </c>
      <c r="DE8" s="664"/>
      <c r="DF8" s="664"/>
      <c r="DG8" s="664"/>
      <c r="DH8" s="664"/>
      <c r="DI8" s="664"/>
      <c r="DJ8" s="664"/>
      <c r="DK8" s="664"/>
      <c r="DL8" s="664"/>
      <c r="DM8" s="664"/>
      <c r="DN8" s="664"/>
      <c r="DO8" s="664"/>
      <c r="DP8" s="665"/>
      <c r="DQ8" s="669">
        <v>860543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4303</v>
      </c>
      <c r="S9" s="664"/>
      <c r="T9" s="664"/>
      <c r="U9" s="664"/>
      <c r="V9" s="664"/>
      <c r="W9" s="664"/>
      <c r="X9" s="664"/>
      <c r="Y9" s="665"/>
      <c r="Z9" s="723">
        <v>0.1</v>
      </c>
      <c r="AA9" s="723"/>
      <c r="AB9" s="723"/>
      <c r="AC9" s="723"/>
      <c r="AD9" s="724">
        <v>4303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441775</v>
      </c>
      <c r="BH9" s="664"/>
      <c r="BI9" s="664"/>
      <c r="BJ9" s="664"/>
      <c r="BK9" s="664"/>
      <c r="BL9" s="664"/>
      <c r="BM9" s="664"/>
      <c r="BN9" s="665"/>
      <c r="BO9" s="723">
        <v>34.200000000000003</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443237</v>
      </c>
      <c r="CS9" s="664"/>
      <c r="CT9" s="664"/>
      <c r="CU9" s="664"/>
      <c r="CV9" s="664"/>
      <c r="CW9" s="664"/>
      <c r="CX9" s="664"/>
      <c r="CY9" s="665"/>
      <c r="CZ9" s="723">
        <v>9.1</v>
      </c>
      <c r="DA9" s="723"/>
      <c r="DB9" s="723"/>
      <c r="DC9" s="723"/>
      <c r="DD9" s="669">
        <v>1824</v>
      </c>
      <c r="DE9" s="664"/>
      <c r="DF9" s="664"/>
      <c r="DG9" s="664"/>
      <c r="DH9" s="664"/>
      <c r="DI9" s="664"/>
      <c r="DJ9" s="664"/>
      <c r="DK9" s="664"/>
      <c r="DL9" s="664"/>
      <c r="DM9" s="664"/>
      <c r="DN9" s="664"/>
      <c r="DO9" s="664"/>
      <c r="DP9" s="665"/>
      <c r="DQ9" s="669">
        <v>400701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241</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26906</v>
      </c>
      <c r="BH10" s="664"/>
      <c r="BI10" s="664"/>
      <c r="BJ10" s="664"/>
      <c r="BK10" s="664"/>
      <c r="BL10" s="664"/>
      <c r="BM10" s="664"/>
      <c r="BN10" s="665"/>
      <c r="BO10" s="723">
        <v>2.1</v>
      </c>
      <c r="BP10" s="723"/>
      <c r="BQ10" s="723"/>
      <c r="BR10" s="723"/>
      <c r="BS10" s="669" t="s">
        <v>241</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10589</v>
      </c>
      <c r="CS10" s="664"/>
      <c r="CT10" s="664"/>
      <c r="CU10" s="664"/>
      <c r="CV10" s="664"/>
      <c r="CW10" s="664"/>
      <c r="CX10" s="664"/>
      <c r="CY10" s="665"/>
      <c r="CZ10" s="723">
        <v>0.2</v>
      </c>
      <c r="DA10" s="723"/>
      <c r="DB10" s="723"/>
      <c r="DC10" s="723"/>
      <c r="DD10" s="669" t="s">
        <v>129</v>
      </c>
      <c r="DE10" s="664"/>
      <c r="DF10" s="664"/>
      <c r="DG10" s="664"/>
      <c r="DH10" s="664"/>
      <c r="DI10" s="664"/>
      <c r="DJ10" s="664"/>
      <c r="DK10" s="664"/>
      <c r="DL10" s="664"/>
      <c r="DM10" s="664"/>
      <c r="DN10" s="664"/>
      <c r="DO10" s="664"/>
      <c r="DP10" s="665"/>
      <c r="DQ10" s="669">
        <v>10028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241</v>
      </c>
      <c r="AA11" s="723"/>
      <c r="AB11" s="723"/>
      <c r="AC11" s="723"/>
      <c r="AD11" s="724" t="s">
        <v>241</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47283</v>
      </c>
      <c r="BH11" s="664"/>
      <c r="BI11" s="664"/>
      <c r="BJ11" s="664"/>
      <c r="BK11" s="664"/>
      <c r="BL11" s="664"/>
      <c r="BM11" s="664"/>
      <c r="BN11" s="665"/>
      <c r="BO11" s="723">
        <v>3.7</v>
      </c>
      <c r="BP11" s="723"/>
      <c r="BQ11" s="723"/>
      <c r="BR11" s="723"/>
      <c r="BS11" s="669">
        <v>9372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267001</v>
      </c>
      <c r="CS11" s="664"/>
      <c r="CT11" s="664"/>
      <c r="CU11" s="664"/>
      <c r="CV11" s="664"/>
      <c r="CW11" s="664"/>
      <c r="CX11" s="664"/>
      <c r="CY11" s="665"/>
      <c r="CZ11" s="723">
        <v>5.5</v>
      </c>
      <c r="DA11" s="723"/>
      <c r="DB11" s="723"/>
      <c r="DC11" s="723"/>
      <c r="DD11" s="669">
        <v>86193</v>
      </c>
      <c r="DE11" s="664"/>
      <c r="DF11" s="664"/>
      <c r="DG11" s="664"/>
      <c r="DH11" s="664"/>
      <c r="DI11" s="664"/>
      <c r="DJ11" s="664"/>
      <c r="DK11" s="664"/>
      <c r="DL11" s="664"/>
      <c r="DM11" s="664"/>
      <c r="DN11" s="664"/>
      <c r="DO11" s="664"/>
      <c r="DP11" s="665"/>
      <c r="DQ11" s="669">
        <v>180800</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215542</v>
      </c>
      <c r="S12" s="664"/>
      <c r="T12" s="664"/>
      <c r="U12" s="664"/>
      <c r="V12" s="664"/>
      <c r="W12" s="664"/>
      <c r="X12" s="664"/>
      <c r="Y12" s="665"/>
      <c r="Z12" s="723">
        <v>4.2</v>
      </c>
      <c r="AA12" s="723"/>
      <c r="AB12" s="723"/>
      <c r="AC12" s="723"/>
      <c r="AD12" s="724">
        <v>215542</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656900</v>
      </c>
      <c r="BH12" s="664"/>
      <c r="BI12" s="664"/>
      <c r="BJ12" s="664"/>
      <c r="BK12" s="664"/>
      <c r="BL12" s="664"/>
      <c r="BM12" s="664"/>
      <c r="BN12" s="665"/>
      <c r="BO12" s="723">
        <v>50.9</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20581</v>
      </c>
      <c r="CS12" s="664"/>
      <c r="CT12" s="664"/>
      <c r="CU12" s="664"/>
      <c r="CV12" s="664"/>
      <c r="CW12" s="664"/>
      <c r="CX12" s="664"/>
      <c r="CY12" s="665"/>
      <c r="CZ12" s="723">
        <v>0.4</v>
      </c>
      <c r="DA12" s="723"/>
      <c r="DB12" s="723"/>
      <c r="DC12" s="723"/>
      <c r="DD12" s="669" t="s">
        <v>241</v>
      </c>
      <c r="DE12" s="664"/>
      <c r="DF12" s="664"/>
      <c r="DG12" s="664"/>
      <c r="DH12" s="664"/>
      <c r="DI12" s="664"/>
      <c r="DJ12" s="664"/>
      <c r="DK12" s="664"/>
      <c r="DL12" s="664"/>
      <c r="DM12" s="664"/>
      <c r="DN12" s="664"/>
      <c r="DO12" s="664"/>
      <c r="DP12" s="665"/>
      <c r="DQ12" s="669">
        <v>19456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241</v>
      </c>
      <c r="AE13" s="724"/>
      <c r="AF13" s="724"/>
      <c r="AG13" s="724"/>
      <c r="AH13" s="724"/>
      <c r="AI13" s="724"/>
      <c r="AJ13" s="724"/>
      <c r="AK13" s="724"/>
      <c r="AL13" s="666" t="s">
        <v>241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656441</v>
      </c>
      <c r="BH13" s="664"/>
      <c r="BI13" s="664"/>
      <c r="BJ13" s="664"/>
      <c r="BK13" s="664"/>
      <c r="BL13" s="664"/>
      <c r="BM13" s="664"/>
      <c r="BN13" s="665"/>
      <c r="BO13" s="723">
        <v>50.8</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482270</v>
      </c>
      <c r="CS13" s="664"/>
      <c r="CT13" s="664"/>
      <c r="CU13" s="664"/>
      <c r="CV13" s="664"/>
      <c r="CW13" s="664"/>
      <c r="CX13" s="664"/>
      <c r="CY13" s="665"/>
      <c r="CZ13" s="723">
        <v>9.9</v>
      </c>
      <c r="DA13" s="723"/>
      <c r="DB13" s="723"/>
      <c r="DC13" s="723"/>
      <c r="DD13" s="669">
        <v>55754</v>
      </c>
      <c r="DE13" s="664"/>
      <c r="DF13" s="664"/>
      <c r="DG13" s="664"/>
      <c r="DH13" s="664"/>
      <c r="DI13" s="664"/>
      <c r="DJ13" s="664"/>
      <c r="DK13" s="664"/>
      <c r="DL13" s="664"/>
      <c r="DM13" s="664"/>
      <c r="DN13" s="664"/>
      <c r="DO13" s="664"/>
      <c r="DP13" s="665"/>
      <c r="DQ13" s="669">
        <v>400244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39476</v>
      </c>
      <c r="BH14" s="664"/>
      <c r="BI14" s="664"/>
      <c r="BJ14" s="664"/>
      <c r="BK14" s="664"/>
      <c r="BL14" s="664"/>
      <c r="BM14" s="664"/>
      <c r="BN14" s="665"/>
      <c r="BO14" s="723">
        <v>3.1</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265394</v>
      </c>
      <c r="CS14" s="664"/>
      <c r="CT14" s="664"/>
      <c r="CU14" s="664"/>
      <c r="CV14" s="664"/>
      <c r="CW14" s="664"/>
      <c r="CX14" s="664"/>
      <c r="CY14" s="665"/>
      <c r="CZ14" s="723">
        <v>5.4</v>
      </c>
      <c r="DA14" s="723"/>
      <c r="DB14" s="723"/>
      <c r="DC14" s="723"/>
      <c r="DD14" s="669">
        <v>8991</v>
      </c>
      <c r="DE14" s="664"/>
      <c r="DF14" s="664"/>
      <c r="DG14" s="664"/>
      <c r="DH14" s="664"/>
      <c r="DI14" s="664"/>
      <c r="DJ14" s="664"/>
      <c r="DK14" s="664"/>
      <c r="DL14" s="664"/>
      <c r="DM14" s="664"/>
      <c r="DN14" s="664"/>
      <c r="DO14" s="664"/>
      <c r="DP14" s="665"/>
      <c r="DQ14" s="669">
        <v>256963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14383</v>
      </c>
      <c r="S15" s="664"/>
      <c r="T15" s="664"/>
      <c r="U15" s="664"/>
      <c r="V15" s="664"/>
      <c r="W15" s="664"/>
      <c r="X15" s="664"/>
      <c r="Y15" s="665"/>
      <c r="Z15" s="723">
        <v>0.3</v>
      </c>
      <c r="AA15" s="723"/>
      <c r="AB15" s="723"/>
      <c r="AC15" s="723"/>
      <c r="AD15" s="724">
        <v>14383</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58574</v>
      </c>
      <c r="BH15" s="664"/>
      <c r="BI15" s="664"/>
      <c r="BJ15" s="664"/>
      <c r="BK15" s="664"/>
      <c r="BL15" s="664"/>
      <c r="BM15" s="664"/>
      <c r="BN15" s="665"/>
      <c r="BO15" s="723">
        <v>4.5</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310952</v>
      </c>
      <c r="CS15" s="664"/>
      <c r="CT15" s="664"/>
      <c r="CU15" s="664"/>
      <c r="CV15" s="664"/>
      <c r="CW15" s="664"/>
      <c r="CX15" s="664"/>
      <c r="CY15" s="665"/>
      <c r="CZ15" s="723">
        <v>6.4</v>
      </c>
      <c r="DA15" s="723"/>
      <c r="DB15" s="723"/>
      <c r="DC15" s="723"/>
      <c r="DD15" s="669">
        <v>32872</v>
      </c>
      <c r="DE15" s="664"/>
      <c r="DF15" s="664"/>
      <c r="DG15" s="664"/>
      <c r="DH15" s="664"/>
      <c r="DI15" s="664"/>
      <c r="DJ15" s="664"/>
      <c r="DK15" s="664"/>
      <c r="DL15" s="664"/>
      <c r="DM15" s="664"/>
      <c r="DN15" s="664"/>
      <c r="DO15" s="664"/>
      <c r="DP15" s="665"/>
      <c r="DQ15" s="669">
        <v>280237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51582</v>
      </c>
      <c r="CS16" s="664"/>
      <c r="CT16" s="664"/>
      <c r="CU16" s="664"/>
      <c r="CV16" s="664"/>
      <c r="CW16" s="664"/>
      <c r="CX16" s="664"/>
      <c r="CY16" s="665"/>
      <c r="CZ16" s="723">
        <v>1.1000000000000001</v>
      </c>
      <c r="DA16" s="723"/>
      <c r="DB16" s="723"/>
      <c r="DC16" s="723"/>
      <c r="DD16" s="669" t="s">
        <v>241</v>
      </c>
      <c r="DE16" s="664"/>
      <c r="DF16" s="664"/>
      <c r="DG16" s="664"/>
      <c r="DH16" s="664"/>
      <c r="DI16" s="664"/>
      <c r="DJ16" s="664"/>
      <c r="DK16" s="664"/>
      <c r="DL16" s="664"/>
      <c r="DM16" s="664"/>
      <c r="DN16" s="664"/>
      <c r="DO16" s="664"/>
      <c r="DP16" s="665"/>
      <c r="DQ16" s="669">
        <v>24667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7822</v>
      </c>
      <c r="S17" s="664"/>
      <c r="T17" s="664"/>
      <c r="U17" s="664"/>
      <c r="V17" s="664"/>
      <c r="W17" s="664"/>
      <c r="X17" s="664"/>
      <c r="Y17" s="665"/>
      <c r="Z17" s="723">
        <v>0.2</v>
      </c>
      <c r="AA17" s="723"/>
      <c r="AB17" s="723"/>
      <c r="AC17" s="723"/>
      <c r="AD17" s="724">
        <v>7822</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514371</v>
      </c>
      <c r="CS17" s="664"/>
      <c r="CT17" s="664"/>
      <c r="CU17" s="664"/>
      <c r="CV17" s="664"/>
      <c r="CW17" s="664"/>
      <c r="CX17" s="664"/>
      <c r="CY17" s="665"/>
      <c r="CZ17" s="723">
        <v>10.6</v>
      </c>
      <c r="DA17" s="723"/>
      <c r="DB17" s="723"/>
      <c r="DC17" s="723"/>
      <c r="DD17" s="669" t="s">
        <v>241</v>
      </c>
      <c r="DE17" s="664"/>
      <c r="DF17" s="664"/>
      <c r="DG17" s="664"/>
      <c r="DH17" s="664"/>
      <c r="DI17" s="664"/>
      <c r="DJ17" s="664"/>
      <c r="DK17" s="664"/>
      <c r="DL17" s="664"/>
      <c r="DM17" s="664"/>
      <c r="DN17" s="664"/>
      <c r="DO17" s="664"/>
      <c r="DP17" s="665"/>
      <c r="DQ17" s="669">
        <v>486993</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1882198</v>
      </c>
      <c r="S18" s="664"/>
      <c r="T18" s="664"/>
      <c r="U18" s="664"/>
      <c r="V18" s="664"/>
      <c r="W18" s="664"/>
      <c r="X18" s="664"/>
      <c r="Y18" s="665"/>
      <c r="Z18" s="723">
        <v>36.799999999999997</v>
      </c>
      <c r="AA18" s="723"/>
      <c r="AB18" s="723"/>
      <c r="AC18" s="723"/>
      <c r="AD18" s="724">
        <v>1710944</v>
      </c>
      <c r="AE18" s="724"/>
      <c r="AF18" s="724"/>
      <c r="AG18" s="724"/>
      <c r="AH18" s="724"/>
      <c r="AI18" s="724"/>
      <c r="AJ18" s="724"/>
      <c r="AK18" s="724"/>
      <c r="AL18" s="666">
        <v>51.9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10329</v>
      </c>
      <c r="CS18" s="664"/>
      <c r="CT18" s="664"/>
      <c r="CU18" s="664"/>
      <c r="CV18" s="664"/>
      <c r="CW18" s="664"/>
      <c r="CX18" s="664"/>
      <c r="CY18" s="665"/>
      <c r="CZ18" s="723">
        <v>0.2</v>
      </c>
      <c r="DA18" s="723"/>
      <c r="DB18" s="723"/>
      <c r="DC18" s="723"/>
      <c r="DD18" s="669" t="s">
        <v>241</v>
      </c>
      <c r="DE18" s="664"/>
      <c r="DF18" s="664"/>
      <c r="DG18" s="664"/>
      <c r="DH18" s="664"/>
      <c r="DI18" s="664"/>
      <c r="DJ18" s="664"/>
      <c r="DK18" s="664"/>
      <c r="DL18" s="664"/>
      <c r="DM18" s="664"/>
      <c r="DN18" s="664"/>
      <c r="DO18" s="664"/>
      <c r="DP18" s="665"/>
      <c r="DQ18" s="669">
        <v>2087</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1710944</v>
      </c>
      <c r="S19" s="664"/>
      <c r="T19" s="664"/>
      <c r="U19" s="664"/>
      <c r="V19" s="664"/>
      <c r="W19" s="664"/>
      <c r="X19" s="664"/>
      <c r="Y19" s="665"/>
      <c r="Z19" s="723">
        <v>33.5</v>
      </c>
      <c r="AA19" s="723"/>
      <c r="AB19" s="723"/>
      <c r="AC19" s="723"/>
      <c r="AD19" s="724">
        <v>1710944</v>
      </c>
      <c r="AE19" s="724"/>
      <c r="AF19" s="724"/>
      <c r="AG19" s="724"/>
      <c r="AH19" s="724"/>
      <c r="AI19" s="724"/>
      <c r="AJ19" s="724"/>
      <c r="AK19" s="724"/>
      <c r="AL19" s="666">
        <v>51.9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129</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171254</v>
      </c>
      <c r="S20" s="664"/>
      <c r="T20" s="664"/>
      <c r="U20" s="664"/>
      <c r="V20" s="664"/>
      <c r="W20" s="664"/>
      <c r="X20" s="664"/>
      <c r="Y20" s="665"/>
      <c r="Z20" s="723">
        <v>3.4</v>
      </c>
      <c r="AA20" s="723"/>
      <c r="AB20" s="723"/>
      <c r="AC20" s="723"/>
      <c r="AD20" s="724" t="s">
        <v>241</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4872071</v>
      </c>
      <c r="CS20" s="664"/>
      <c r="CT20" s="664"/>
      <c r="CU20" s="664"/>
      <c r="CV20" s="664"/>
      <c r="CW20" s="664"/>
      <c r="CX20" s="664"/>
      <c r="CY20" s="665"/>
      <c r="CZ20" s="723">
        <v>100</v>
      </c>
      <c r="DA20" s="723"/>
      <c r="DB20" s="723"/>
      <c r="DC20" s="723"/>
      <c r="DD20" s="669">
        <v>208164</v>
      </c>
      <c r="DE20" s="664"/>
      <c r="DF20" s="664"/>
      <c r="DG20" s="664"/>
      <c r="DH20" s="664"/>
      <c r="DI20" s="664"/>
      <c r="DJ20" s="664"/>
      <c r="DK20" s="664"/>
      <c r="DL20" s="664"/>
      <c r="DM20" s="664"/>
      <c r="DN20" s="664"/>
      <c r="DO20" s="664"/>
      <c r="DP20" s="665"/>
      <c r="DQ20" s="669">
        <v>3798385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3467019</v>
      </c>
      <c r="S22" s="664"/>
      <c r="T22" s="664"/>
      <c r="U22" s="664"/>
      <c r="V22" s="664"/>
      <c r="W22" s="664"/>
      <c r="X22" s="664"/>
      <c r="Y22" s="665"/>
      <c r="Z22" s="723">
        <v>67.900000000000006</v>
      </c>
      <c r="AA22" s="723"/>
      <c r="AB22" s="723"/>
      <c r="AC22" s="723"/>
      <c r="AD22" s="724">
        <v>3295765</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848</v>
      </c>
      <c r="S23" s="664"/>
      <c r="T23" s="664"/>
      <c r="U23" s="664"/>
      <c r="V23" s="664"/>
      <c r="W23" s="664"/>
      <c r="X23" s="664"/>
      <c r="Y23" s="665"/>
      <c r="Z23" s="723">
        <v>0</v>
      </c>
      <c r="AA23" s="723"/>
      <c r="AB23" s="723"/>
      <c r="AC23" s="723"/>
      <c r="AD23" s="724">
        <v>848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241</v>
      </c>
      <c r="BP23" s="723"/>
      <c r="BQ23" s="723"/>
      <c r="BR23" s="723"/>
      <c r="BS23" s="669" t="s">
        <v>241</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50635</v>
      </c>
      <c r="S24" s="664"/>
      <c r="T24" s="664"/>
      <c r="U24" s="664"/>
      <c r="V24" s="664"/>
      <c r="W24" s="664"/>
      <c r="X24" s="664"/>
      <c r="Y24" s="665"/>
      <c r="Z24" s="723">
        <v>1</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241</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2282253</v>
      </c>
      <c r="CS24" s="727"/>
      <c r="CT24" s="727"/>
      <c r="CU24" s="727"/>
      <c r="CV24" s="727"/>
      <c r="CW24" s="727"/>
      <c r="CX24" s="727"/>
      <c r="CY24" s="773"/>
      <c r="CZ24" s="774">
        <v>46.8</v>
      </c>
      <c r="DA24" s="743"/>
      <c r="DB24" s="743"/>
      <c r="DC24" s="777"/>
      <c r="DD24" s="772">
        <v>1651010</v>
      </c>
      <c r="DE24" s="727"/>
      <c r="DF24" s="727"/>
      <c r="DG24" s="727"/>
      <c r="DH24" s="727"/>
      <c r="DI24" s="727"/>
      <c r="DJ24" s="727"/>
      <c r="DK24" s="773"/>
      <c r="DL24" s="772">
        <v>1600246</v>
      </c>
      <c r="DM24" s="727"/>
      <c r="DN24" s="727"/>
      <c r="DO24" s="727"/>
      <c r="DP24" s="727"/>
      <c r="DQ24" s="727"/>
      <c r="DR24" s="727"/>
      <c r="DS24" s="727"/>
      <c r="DT24" s="727"/>
      <c r="DU24" s="727"/>
      <c r="DV24" s="773"/>
      <c r="DW24" s="774">
        <v>46.1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50009</v>
      </c>
      <c r="S25" s="664"/>
      <c r="T25" s="664"/>
      <c r="U25" s="664"/>
      <c r="V25" s="664"/>
      <c r="W25" s="664"/>
      <c r="X25" s="664"/>
      <c r="Y25" s="665"/>
      <c r="Z25" s="723">
        <v>1</v>
      </c>
      <c r="AA25" s="723"/>
      <c r="AB25" s="723"/>
      <c r="AC25" s="723"/>
      <c r="AD25" s="724" t="s">
        <v>129</v>
      </c>
      <c r="AE25" s="724"/>
      <c r="AF25" s="724"/>
      <c r="AG25" s="724"/>
      <c r="AH25" s="724"/>
      <c r="AI25" s="724"/>
      <c r="AJ25" s="724"/>
      <c r="AK25" s="724"/>
      <c r="AL25" s="666" t="s">
        <v>241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988567</v>
      </c>
      <c r="CS25" s="662"/>
      <c r="CT25" s="662"/>
      <c r="CU25" s="662"/>
      <c r="CV25" s="662"/>
      <c r="CW25" s="662"/>
      <c r="CX25" s="662"/>
      <c r="CY25" s="663"/>
      <c r="CZ25" s="666">
        <v>20.3</v>
      </c>
      <c r="DA25" s="695"/>
      <c r="DB25" s="695"/>
      <c r="DC25" s="696"/>
      <c r="DD25" s="669">
        <v>934297</v>
      </c>
      <c r="DE25" s="662"/>
      <c r="DF25" s="662"/>
      <c r="DG25" s="662"/>
      <c r="DH25" s="662"/>
      <c r="DI25" s="662"/>
      <c r="DJ25" s="662"/>
      <c r="DK25" s="663"/>
      <c r="DL25" s="669">
        <v>897746</v>
      </c>
      <c r="DM25" s="662"/>
      <c r="DN25" s="662"/>
      <c r="DO25" s="662"/>
      <c r="DP25" s="662"/>
      <c r="DQ25" s="662"/>
      <c r="DR25" s="662"/>
      <c r="DS25" s="662"/>
      <c r="DT25" s="662"/>
      <c r="DU25" s="662"/>
      <c r="DV25" s="663"/>
      <c r="DW25" s="666">
        <v>25.9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6224</v>
      </c>
      <c r="S26" s="664"/>
      <c r="T26" s="664"/>
      <c r="U26" s="664"/>
      <c r="V26" s="664"/>
      <c r="W26" s="664"/>
      <c r="X26" s="664"/>
      <c r="Y26" s="665"/>
      <c r="Z26" s="723">
        <v>0.1</v>
      </c>
      <c r="AA26" s="723"/>
      <c r="AB26" s="723"/>
      <c r="AC26" s="723"/>
      <c r="AD26" s="724" t="s">
        <v>129</v>
      </c>
      <c r="AE26" s="724"/>
      <c r="AF26" s="724"/>
      <c r="AG26" s="724"/>
      <c r="AH26" s="724"/>
      <c r="AI26" s="724"/>
      <c r="AJ26" s="724"/>
      <c r="AK26" s="724"/>
      <c r="AL26" s="666" t="s">
        <v>241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617163</v>
      </c>
      <c r="CS26" s="664"/>
      <c r="CT26" s="664"/>
      <c r="CU26" s="664"/>
      <c r="CV26" s="664"/>
      <c r="CW26" s="664"/>
      <c r="CX26" s="664"/>
      <c r="CY26" s="665"/>
      <c r="CZ26" s="666">
        <v>12.7</v>
      </c>
      <c r="DA26" s="695"/>
      <c r="DB26" s="695"/>
      <c r="DC26" s="696"/>
      <c r="DD26" s="669">
        <v>576911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421557</v>
      </c>
      <c r="S27" s="664"/>
      <c r="T27" s="664"/>
      <c r="U27" s="664"/>
      <c r="V27" s="664"/>
      <c r="W27" s="664"/>
      <c r="X27" s="664"/>
      <c r="Y27" s="665"/>
      <c r="Z27" s="723">
        <v>8.3000000000000007</v>
      </c>
      <c r="AA27" s="723"/>
      <c r="AB27" s="723"/>
      <c r="AC27" s="723"/>
      <c r="AD27" s="724" t="s">
        <v>241</v>
      </c>
      <c r="AE27" s="724"/>
      <c r="AF27" s="724"/>
      <c r="AG27" s="724"/>
      <c r="AH27" s="724"/>
      <c r="AI27" s="724"/>
      <c r="AJ27" s="724"/>
      <c r="AK27" s="724"/>
      <c r="AL27" s="666" t="s">
        <v>129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1291589</v>
      </c>
      <c r="BH27" s="664"/>
      <c r="BI27" s="664"/>
      <c r="BJ27" s="664"/>
      <c r="BK27" s="664"/>
      <c r="BL27" s="664"/>
      <c r="BM27" s="664"/>
      <c r="BN27" s="665"/>
      <c r="BO27" s="723">
        <v>100</v>
      </c>
      <c r="BP27" s="723"/>
      <c r="BQ27" s="723"/>
      <c r="BR27" s="723"/>
      <c r="BS27" s="669">
        <v>9372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779315</v>
      </c>
      <c r="CS27" s="662"/>
      <c r="CT27" s="662"/>
      <c r="CU27" s="662"/>
      <c r="CV27" s="662"/>
      <c r="CW27" s="662"/>
      <c r="CX27" s="662"/>
      <c r="CY27" s="663"/>
      <c r="CZ27" s="666">
        <v>16</v>
      </c>
      <c r="DA27" s="695"/>
      <c r="DB27" s="695"/>
      <c r="DC27" s="696"/>
      <c r="DD27" s="669">
        <v>229720</v>
      </c>
      <c r="DE27" s="662"/>
      <c r="DF27" s="662"/>
      <c r="DG27" s="662"/>
      <c r="DH27" s="662"/>
      <c r="DI27" s="662"/>
      <c r="DJ27" s="662"/>
      <c r="DK27" s="663"/>
      <c r="DL27" s="669">
        <v>215507</v>
      </c>
      <c r="DM27" s="662"/>
      <c r="DN27" s="662"/>
      <c r="DO27" s="662"/>
      <c r="DP27" s="662"/>
      <c r="DQ27" s="662"/>
      <c r="DR27" s="662"/>
      <c r="DS27" s="662"/>
      <c r="DT27" s="662"/>
      <c r="DU27" s="662"/>
      <c r="DV27" s="663"/>
      <c r="DW27" s="666">
        <v>6.2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241</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514371</v>
      </c>
      <c r="CS28" s="664"/>
      <c r="CT28" s="664"/>
      <c r="CU28" s="664"/>
      <c r="CV28" s="664"/>
      <c r="CW28" s="664"/>
      <c r="CX28" s="664"/>
      <c r="CY28" s="665"/>
      <c r="CZ28" s="666">
        <v>10.6</v>
      </c>
      <c r="DA28" s="695"/>
      <c r="DB28" s="695"/>
      <c r="DC28" s="696"/>
      <c r="DD28" s="669">
        <v>486993</v>
      </c>
      <c r="DE28" s="664"/>
      <c r="DF28" s="664"/>
      <c r="DG28" s="664"/>
      <c r="DH28" s="664"/>
      <c r="DI28" s="664"/>
      <c r="DJ28" s="664"/>
      <c r="DK28" s="665"/>
      <c r="DL28" s="669">
        <v>486993</v>
      </c>
      <c r="DM28" s="664"/>
      <c r="DN28" s="664"/>
      <c r="DO28" s="664"/>
      <c r="DP28" s="664"/>
      <c r="DQ28" s="664"/>
      <c r="DR28" s="664"/>
      <c r="DS28" s="664"/>
      <c r="DT28" s="664"/>
      <c r="DU28" s="664"/>
      <c r="DV28" s="665"/>
      <c r="DW28" s="666">
        <v>14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380464</v>
      </c>
      <c r="S29" s="664"/>
      <c r="T29" s="664"/>
      <c r="U29" s="664"/>
      <c r="V29" s="664"/>
      <c r="W29" s="664"/>
      <c r="X29" s="664"/>
      <c r="Y29" s="665"/>
      <c r="Z29" s="723">
        <v>7.4</v>
      </c>
      <c r="AA29" s="723"/>
      <c r="AB29" s="723"/>
      <c r="AC29" s="723"/>
      <c r="AD29" s="724" t="s">
        <v>241</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514371</v>
      </c>
      <c r="CS29" s="662"/>
      <c r="CT29" s="662"/>
      <c r="CU29" s="662"/>
      <c r="CV29" s="662"/>
      <c r="CW29" s="662"/>
      <c r="CX29" s="662"/>
      <c r="CY29" s="663"/>
      <c r="CZ29" s="666">
        <v>10.6</v>
      </c>
      <c r="DA29" s="695"/>
      <c r="DB29" s="695"/>
      <c r="DC29" s="696"/>
      <c r="DD29" s="669">
        <v>486993</v>
      </c>
      <c r="DE29" s="662"/>
      <c r="DF29" s="662"/>
      <c r="DG29" s="662"/>
      <c r="DH29" s="662"/>
      <c r="DI29" s="662"/>
      <c r="DJ29" s="662"/>
      <c r="DK29" s="663"/>
      <c r="DL29" s="669">
        <v>486993</v>
      </c>
      <c r="DM29" s="662"/>
      <c r="DN29" s="662"/>
      <c r="DO29" s="662"/>
      <c r="DP29" s="662"/>
      <c r="DQ29" s="662"/>
      <c r="DR29" s="662"/>
      <c r="DS29" s="662"/>
      <c r="DT29" s="662"/>
      <c r="DU29" s="662"/>
      <c r="DV29" s="663"/>
      <c r="DW29" s="666">
        <v>14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3973</v>
      </c>
      <c r="S30" s="664"/>
      <c r="T30" s="664"/>
      <c r="U30" s="664"/>
      <c r="V30" s="664"/>
      <c r="W30" s="664"/>
      <c r="X30" s="664"/>
      <c r="Y30" s="665"/>
      <c r="Z30" s="723">
        <v>0.1</v>
      </c>
      <c r="AA30" s="723"/>
      <c r="AB30" s="723"/>
      <c r="AC30" s="723"/>
      <c r="AD30" s="724" t="s">
        <v>129</v>
      </c>
      <c r="AE30" s="724"/>
      <c r="AF30" s="724"/>
      <c r="AG30" s="724"/>
      <c r="AH30" s="724"/>
      <c r="AI30" s="724"/>
      <c r="AJ30" s="724"/>
      <c r="AK30" s="724"/>
      <c r="AL30" s="666" t="s">
        <v>129</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99.1</v>
      </c>
      <c r="BH30" s="742"/>
      <c r="BI30" s="742"/>
      <c r="BJ30" s="742"/>
      <c r="BK30" s="742"/>
      <c r="BL30" s="742"/>
      <c r="BM30" s="743">
        <v>97.2</v>
      </c>
      <c r="BN30" s="742"/>
      <c r="BO30" s="742"/>
      <c r="BP30" s="742"/>
      <c r="BQ30" s="744"/>
      <c r="BR30" s="741">
        <v>99.1</v>
      </c>
      <c r="BS30" s="742"/>
      <c r="BT30" s="742"/>
      <c r="BU30" s="742"/>
      <c r="BV30" s="742"/>
      <c r="BW30" s="742"/>
      <c r="BX30" s="743">
        <v>97.1</v>
      </c>
      <c r="BY30" s="742"/>
      <c r="BZ30" s="742"/>
      <c r="CA30" s="742"/>
      <c r="CB30" s="744"/>
      <c r="CD30" s="747"/>
      <c r="CE30" s="748"/>
      <c r="CF30" s="705" t="s">
        <v>310</v>
      </c>
      <c r="CG30" s="702"/>
      <c r="CH30" s="702"/>
      <c r="CI30" s="702"/>
      <c r="CJ30" s="702"/>
      <c r="CK30" s="702"/>
      <c r="CL30" s="702"/>
      <c r="CM30" s="702"/>
      <c r="CN30" s="702"/>
      <c r="CO30" s="702"/>
      <c r="CP30" s="702"/>
      <c r="CQ30" s="703"/>
      <c r="CR30" s="661">
        <v>467149</v>
      </c>
      <c r="CS30" s="664"/>
      <c r="CT30" s="664"/>
      <c r="CU30" s="664"/>
      <c r="CV30" s="664"/>
      <c r="CW30" s="664"/>
      <c r="CX30" s="664"/>
      <c r="CY30" s="665"/>
      <c r="CZ30" s="666">
        <v>9.6</v>
      </c>
      <c r="DA30" s="695"/>
      <c r="DB30" s="695"/>
      <c r="DC30" s="696"/>
      <c r="DD30" s="669">
        <v>439771</v>
      </c>
      <c r="DE30" s="664"/>
      <c r="DF30" s="664"/>
      <c r="DG30" s="664"/>
      <c r="DH30" s="664"/>
      <c r="DI30" s="664"/>
      <c r="DJ30" s="664"/>
      <c r="DK30" s="665"/>
      <c r="DL30" s="669">
        <v>439771</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48801</v>
      </c>
      <c r="S31" s="664"/>
      <c r="T31" s="664"/>
      <c r="U31" s="664"/>
      <c r="V31" s="664"/>
      <c r="W31" s="664"/>
      <c r="X31" s="664"/>
      <c r="Y31" s="665"/>
      <c r="Z31" s="723">
        <v>1</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99.2</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47222</v>
      </c>
      <c r="CS31" s="662"/>
      <c r="CT31" s="662"/>
      <c r="CU31" s="662"/>
      <c r="CV31" s="662"/>
      <c r="CW31" s="662"/>
      <c r="CX31" s="662"/>
      <c r="CY31" s="663"/>
      <c r="CZ31" s="666">
        <v>1</v>
      </c>
      <c r="DA31" s="695"/>
      <c r="DB31" s="695"/>
      <c r="DC31" s="696"/>
      <c r="DD31" s="669">
        <v>47222</v>
      </c>
      <c r="DE31" s="662"/>
      <c r="DF31" s="662"/>
      <c r="DG31" s="662"/>
      <c r="DH31" s="662"/>
      <c r="DI31" s="662"/>
      <c r="DJ31" s="662"/>
      <c r="DK31" s="663"/>
      <c r="DL31" s="669">
        <v>47222</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72414</v>
      </c>
      <c r="S32" s="664"/>
      <c r="T32" s="664"/>
      <c r="U32" s="664"/>
      <c r="V32" s="664"/>
      <c r="W32" s="664"/>
      <c r="X32" s="664"/>
      <c r="Y32" s="665"/>
      <c r="Z32" s="723">
        <v>1.4</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97.2</v>
      </c>
      <c r="BN32" s="677"/>
      <c r="BO32" s="677"/>
      <c r="BP32" s="677"/>
      <c r="BQ32" s="714"/>
      <c r="BR32" s="738">
        <v>99</v>
      </c>
      <c r="BS32" s="677"/>
      <c r="BT32" s="677"/>
      <c r="BU32" s="677"/>
      <c r="BV32" s="677"/>
      <c r="BW32" s="677"/>
      <c r="BX32" s="721">
        <v>97.1</v>
      </c>
      <c r="BY32" s="677"/>
      <c r="BZ32" s="677"/>
      <c r="CA32" s="677"/>
      <c r="CB32" s="714"/>
      <c r="CD32" s="749"/>
      <c r="CE32" s="750"/>
      <c r="CF32" s="705" t="s">
        <v>317</v>
      </c>
      <c r="CG32" s="702"/>
      <c r="CH32" s="702"/>
      <c r="CI32" s="702"/>
      <c r="CJ32" s="702"/>
      <c r="CK32" s="702"/>
      <c r="CL32" s="702"/>
      <c r="CM32" s="702"/>
      <c r="CN32" s="702"/>
      <c r="CO32" s="702"/>
      <c r="CP32" s="702"/>
      <c r="CQ32" s="703"/>
      <c r="CR32" s="661" t="s">
        <v>129</v>
      </c>
      <c r="CS32" s="664"/>
      <c r="CT32" s="664"/>
      <c r="CU32" s="664"/>
      <c r="CV32" s="664"/>
      <c r="CW32" s="664"/>
      <c r="CX32" s="664"/>
      <c r="CY32" s="665"/>
      <c r="CZ32" s="666" t="s">
        <v>241</v>
      </c>
      <c r="DA32" s="695"/>
      <c r="DB32" s="695"/>
      <c r="DC32" s="696"/>
      <c r="DD32" s="669" t="s">
        <v>129</v>
      </c>
      <c r="DE32" s="664"/>
      <c r="DF32" s="664"/>
      <c r="DG32" s="664"/>
      <c r="DH32" s="664"/>
      <c r="DI32" s="664"/>
      <c r="DJ32" s="664"/>
      <c r="DK32" s="665"/>
      <c r="DL32" s="669" t="s">
        <v>241</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218090</v>
      </c>
      <c r="S33" s="664"/>
      <c r="T33" s="664"/>
      <c r="U33" s="664"/>
      <c r="V33" s="664"/>
      <c r="W33" s="664"/>
      <c r="X33" s="664"/>
      <c r="Y33" s="665"/>
      <c r="Z33" s="723">
        <v>4.3</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2330072</v>
      </c>
      <c r="CS33" s="662"/>
      <c r="CT33" s="662"/>
      <c r="CU33" s="662"/>
      <c r="CV33" s="662"/>
      <c r="CW33" s="662"/>
      <c r="CX33" s="662"/>
      <c r="CY33" s="663"/>
      <c r="CZ33" s="666">
        <v>47.8</v>
      </c>
      <c r="DA33" s="695"/>
      <c r="DB33" s="695"/>
      <c r="DC33" s="696"/>
      <c r="DD33" s="669">
        <v>2078610</v>
      </c>
      <c r="DE33" s="662"/>
      <c r="DF33" s="662"/>
      <c r="DG33" s="662"/>
      <c r="DH33" s="662"/>
      <c r="DI33" s="662"/>
      <c r="DJ33" s="662"/>
      <c r="DK33" s="663"/>
      <c r="DL33" s="669">
        <v>1577398</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116493</v>
      </c>
      <c r="S34" s="664"/>
      <c r="T34" s="664"/>
      <c r="U34" s="664"/>
      <c r="V34" s="664"/>
      <c r="W34" s="664"/>
      <c r="X34" s="664"/>
      <c r="Y34" s="665"/>
      <c r="Z34" s="723">
        <v>2.2999999999999998</v>
      </c>
      <c r="AA34" s="723"/>
      <c r="AB34" s="723"/>
      <c r="AC34" s="723"/>
      <c r="AD34" s="724">
        <v>20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461649</v>
      </c>
      <c r="CS34" s="664"/>
      <c r="CT34" s="664"/>
      <c r="CU34" s="664"/>
      <c r="CV34" s="664"/>
      <c r="CW34" s="664"/>
      <c r="CX34" s="664"/>
      <c r="CY34" s="665"/>
      <c r="CZ34" s="666">
        <v>9.5</v>
      </c>
      <c r="DA34" s="695"/>
      <c r="DB34" s="695"/>
      <c r="DC34" s="696"/>
      <c r="DD34" s="669">
        <v>409111</v>
      </c>
      <c r="DE34" s="664"/>
      <c r="DF34" s="664"/>
      <c r="DG34" s="664"/>
      <c r="DH34" s="664"/>
      <c r="DI34" s="664"/>
      <c r="DJ34" s="664"/>
      <c r="DK34" s="665"/>
      <c r="DL34" s="669">
        <v>300017</v>
      </c>
      <c r="DM34" s="664"/>
      <c r="DN34" s="664"/>
      <c r="DO34" s="664"/>
      <c r="DP34" s="664"/>
      <c r="DQ34" s="664"/>
      <c r="DR34" s="664"/>
      <c r="DS34" s="664"/>
      <c r="DT34" s="664"/>
      <c r="DU34" s="664"/>
      <c r="DV34" s="665"/>
      <c r="DW34" s="666">
        <v>8.6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271656</v>
      </c>
      <c r="S35" s="664"/>
      <c r="T35" s="664"/>
      <c r="U35" s="664"/>
      <c r="V35" s="664"/>
      <c r="W35" s="664"/>
      <c r="X35" s="664"/>
      <c r="Y35" s="665"/>
      <c r="Z35" s="723">
        <v>5.3</v>
      </c>
      <c r="AA35" s="723"/>
      <c r="AB35" s="723"/>
      <c r="AC35" s="723"/>
      <c r="AD35" s="724" t="s">
        <v>129</v>
      </c>
      <c r="AE35" s="724"/>
      <c r="AF35" s="724"/>
      <c r="AG35" s="724"/>
      <c r="AH35" s="724"/>
      <c r="AI35" s="724"/>
      <c r="AJ35" s="724"/>
      <c r="AK35" s="724"/>
      <c r="AL35" s="666" t="s">
        <v>241</v>
      </c>
      <c r="AM35" s="667"/>
      <c r="AN35" s="667"/>
      <c r="AO35" s="725"/>
      <c r="AP35" s="234"/>
      <c r="AQ35" s="729" t="s">
        <v>325</v>
      </c>
      <c r="AR35" s="730"/>
      <c r="AS35" s="730"/>
      <c r="AT35" s="730"/>
      <c r="AU35" s="730"/>
      <c r="AV35" s="730"/>
      <c r="AW35" s="730"/>
      <c r="AX35" s="730"/>
      <c r="AY35" s="731"/>
      <c r="AZ35" s="726">
        <v>1042568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19304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48803</v>
      </c>
      <c r="CS35" s="662"/>
      <c r="CT35" s="662"/>
      <c r="CU35" s="662"/>
      <c r="CV35" s="662"/>
      <c r="CW35" s="662"/>
      <c r="CX35" s="662"/>
      <c r="CY35" s="663"/>
      <c r="CZ35" s="666">
        <v>1</v>
      </c>
      <c r="DA35" s="695"/>
      <c r="DB35" s="695"/>
      <c r="DC35" s="696"/>
      <c r="DD35" s="669">
        <v>35119</v>
      </c>
      <c r="DE35" s="662"/>
      <c r="DF35" s="662"/>
      <c r="DG35" s="662"/>
      <c r="DH35" s="662"/>
      <c r="DI35" s="662"/>
      <c r="DJ35" s="662"/>
      <c r="DK35" s="663"/>
      <c r="DL35" s="669">
        <v>15836</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346068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-10109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754469</v>
      </c>
      <c r="CS36" s="664"/>
      <c r="CT36" s="664"/>
      <c r="CU36" s="664"/>
      <c r="CV36" s="664"/>
      <c r="CW36" s="664"/>
      <c r="CX36" s="664"/>
      <c r="CY36" s="665"/>
      <c r="CZ36" s="666">
        <v>15.5</v>
      </c>
      <c r="DA36" s="695"/>
      <c r="DB36" s="695"/>
      <c r="DC36" s="696"/>
      <c r="DD36" s="669">
        <v>687831</v>
      </c>
      <c r="DE36" s="664"/>
      <c r="DF36" s="664"/>
      <c r="DG36" s="664"/>
      <c r="DH36" s="664"/>
      <c r="DI36" s="664"/>
      <c r="DJ36" s="664"/>
      <c r="DK36" s="665"/>
      <c r="DL36" s="669">
        <v>525258</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175656</v>
      </c>
      <c r="S37" s="664"/>
      <c r="T37" s="664"/>
      <c r="U37" s="664"/>
      <c r="V37" s="664"/>
      <c r="W37" s="664"/>
      <c r="X37" s="664"/>
      <c r="Y37" s="665"/>
      <c r="Z37" s="723">
        <v>3.4</v>
      </c>
      <c r="AA37" s="723"/>
      <c r="AB37" s="723"/>
      <c r="AC37" s="723"/>
      <c r="AD37" s="724" t="s">
        <v>129</v>
      </c>
      <c r="AE37" s="724"/>
      <c r="AF37" s="724"/>
      <c r="AG37" s="724"/>
      <c r="AH37" s="724"/>
      <c r="AI37" s="724"/>
      <c r="AJ37" s="724"/>
      <c r="AK37" s="724"/>
      <c r="AL37" s="666" t="s">
        <v>241</v>
      </c>
      <c r="AM37" s="667"/>
      <c r="AN37" s="667"/>
      <c r="AO37" s="725"/>
      <c r="AQ37" s="698" t="s">
        <v>333</v>
      </c>
      <c r="AR37" s="699"/>
      <c r="AS37" s="699"/>
      <c r="AT37" s="699"/>
      <c r="AU37" s="699"/>
      <c r="AV37" s="699"/>
      <c r="AW37" s="699"/>
      <c r="AX37" s="699"/>
      <c r="AY37" s="700"/>
      <c r="AZ37" s="661">
        <v>97267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1826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461443</v>
      </c>
      <c r="CS37" s="662"/>
      <c r="CT37" s="662"/>
      <c r="CU37" s="662"/>
      <c r="CV37" s="662"/>
      <c r="CW37" s="662"/>
      <c r="CX37" s="662"/>
      <c r="CY37" s="663"/>
      <c r="CZ37" s="666">
        <v>9.5</v>
      </c>
      <c r="DA37" s="695"/>
      <c r="DB37" s="695"/>
      <c r="DC37" s="696"/>
      <c r="DD37" s="669">
        <v>426730</v>
      </c>
      <c r="DE37" s="662"/>
      <c r="DF37" s="662"/>
      <c r="DG37" s="662"/>
      <c r="DH37" s="662"/>
      <c r="DI37" s="662"/>
      <c r="DJ37" s="662"/>
      <c r="DK37" s="663"/>
      <c r="DL37" s="669">
        <v>390341</v>
      </c>
      <c r="DM37" s="662"/>
      <c r="DN37" s="662"/>
      <c r="DO37" s="662"/>
      <c r="DP37" s="662"/>
      <c r="DQ37" s="662"/>
      <c r="DR37" s="662"/>
      <c r="DS37" s="662"/>
      <c r="DT37" s="662"/>
      <c r="DU37" s="662"/>
      <c r="DV37" s="663"/>
      <c r="DW37" s="666">
        <v>11.2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5108183</v>
      </c>
      <c r="S38" s="713"/>
      <c r="T38" s="713"/>
      <c r="U38" s="713"/>
      <c r="V38" s="713"/>
      <c r="W38" s="713"/>
      <c r="X38" s="713"/>
      <c r="Y38" s="718"/>
      <c r="Z38" s="719">
        <v>100</v>
      </c>
      <c r="AA38" s="719"/>
      <c r="AB38" s="719"/>
      <c r="AC38" s="719"/>
      <c r="AD38" s="720">
        <v>3296633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10329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2814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945301</v>
      </c>
      <c r="CS38" s="664"/>
      <c r="CT38" s="664"/>
      <c r="CU38" s="664"/>
      <c r="CV38" s="664"/>
      <c r="CW38" s="664"/>
      <c r="CX38" s="664"/>
      <c r="CY38" s="665"/>
      <c r="CZ38" s="666">
        <v>19.399999999999999</v>
      </c>
      <c r="DA38" s="695"/>
      <c r="DB38" s="695"/>
      <c r="DC38" s="696"/>
      <c r="DD38" s="669">
        <v>826922</v>
      </c>
      <c r="DE38" s="664"/>
      <c r="DF38" s="664"/>
      <c r="DG38" s="664"/>
      <c r="DH38" s="664"/>
      <c r="DI38" s="664"/>
      <c r="DJ38" s="664"/>
      <c r="DK38" s="665"/>
      <c r="DL38" s="669">
        <v>736287</v>
      </c>
      <c r="DM38" s="664"/>
      <c r="DN38" s="664"/>
      <c r="DO38" s="664"/>
      <c r="DP38" s="664"/>
      <c r="DQ38" s="664"/>
      <c r="DR38" s="664"/>
      <c r="DS38" s="664"/>
      <c r="DT38" s="664"/>
      <c r="DU38" s="664"/>
      <c r="DV38" s="665"/>
      <c r="DW38" s="666">
        <v>21.2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241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119194</v>
      </c>
      <c r="CS39" s="662"/>
      <c r="CT39" s="662"/>
      <c r="CU39" s="662"/>
      <c r="CV39" s="662"/>
      <c r="CW39" s="662"/>
      <c r="CX39" s="662"/>
      <c r="CY39" s="663"/>
      <c r="CZ39" s="666">
        <v>2.4</v>
      </c>
      <c r="DA39" s="695"/>
      <c r="DB39" s="695"/>
      <c r="DC39" s="696"/>
      <c r="DD39" s="669">
        <v>119143</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149555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656</v>
      </c>
      <c r="CS40" s="664"/>
      <c r="CT40" s="664"/>
      <c r="CU40" s="664"/>
      <c r="CV40" s="664"/>
      <c r="CW40" s="664"/>
      <c r="CX40" s="664"/>
      <c r="CY40" s="665"/>
      <c r="CZ40" s="666">
        <v>0</v>
      </c>
      <c r="DA40" s="695"/>
      <c r="DB40" s="695"/>
      <c r="DC40" s="696"/>
      <c r="DD40" s="669">
        <v>484</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439349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417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129</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259746</v>
      </c>
      <c r="CS42" s="664"/>
      <c r="CT42" s="664"/>
      <c r="CU42" s="664"/>
      <c r="CV42" s="664"/>
      <c r="CW42" s="664"/>
      <c r="CX42" s="664"/>
      <c r="CY42" s="665"/>
      <c r="CZ42" s="666">
        <v>5.3</v>
      </c>
      <c r="DA42" s="667"/>
      <c r="DB42" s="667"/>
      <c r="DC42" s="668"/>
      <c r="DD42" s="669">
        <v>68765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12564</v>
      </c>
      <c r="CS43" s="662"/>
      <c r="CT43" s="662"/>
      <c r="CU43" s="662"/>
      <c r="CV43" s="662"/>
      <c r="CW43" s="662"/>
      <c r="CX43" s="662"/>
      <c r="CY43" s="663"/>
      <c r="CZ43" s="666">
        <v>0.3</v>
      </c>
      <c r="DA43" s="695"/>
      <c r="DB43" s="695"/>
      <c r="DC43" s="696"/>
      <c r="DD43" s="669">
        <v>12564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208164</v>
      </c>
      <c r="CS44" s="664"/>
      <c r="CT44" s="664"/>
      <c r="CU44" s="664"/>
      <c r="CV44" s="664"/>
      <c r="CW44" s="664"/>
      <c r="CX44" s="664"/>
      <c r="CY44" s="665"/>
      <c r="CZ44" s="666">
        <v>4.3</v>
      </c>
      <c r="DA44" s="667"/>
      <c r="DB44" s="667"/>
      <c r="DC44" s="668"/>
      <c r="DD44" s="669">
        <v>44098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99200</v>
      </c>
      <c r="CS45" s="662"/>
      <c r="CT45" s="662"/>
      <c r="CU45" s="662"/>
      <c r="CV45" s="662"/>
      <c r="CW45" s="662"/>
      <c r="CX45" s="662"/>
      <c r="CY45" s="663"/>
      <c r="CZ45" s="666">
        <v>2</v>
      </c>
      <c r="DA45" s="695"/>
      <c r="DB45" s="695"/>
      <c r="DC45" s="696"/>
      <c r="DD45" s="669">
        <v>7662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91255</v>
      </c>
      <c r="CS46" s="664"/>
      <c r="CT46" s="664"/>
      <c r="CU46" s="664"/>
      <c r="CV46" s="664"/>
      <c r="CW46" s="664"/>
      <c r="CX46" s="664"/>
      <c r="CY46" s="665"/>
      <c r="CZ46" s="666">
        <v>1.9</v>
      </c>
      <c r="DA46" s="667"/>
      <c r="DB46" s="667"/>
      <c r="DC46" s="668"/>
      <c r="DD46" s="669">
        <v>34027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51582</v>
      </c>
      <c r="CS47" s="662"/>
      <c r="CT47" s="662"/>
      <c r="CU47" s="662"/>
      <c r="CV47" s="662"/>
      <c r="CW47" s="662"/>
      <c r="CX47" s="662"/>
      <c r="CY47" s="663"/>
      <c r="CZ47" s="666">
        <v>1.1000000000000001</v>
      </c>
      <c r="DA47" s="695"/>
      <c r="DB47" s="695"/>
      <c r="DC47" s="696"/>
      <c r="DD47" s="669">
        <v>24667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4872071</v>
      </c>
      <c r="CS49" s="677"/>
      <c r="CT49" s="677"/>
      <c r="CU49" s="677"/>
      <c r="CV49" s="677"/>
      <c r="CW49" s="677"/>
      <c r="CX49" s="677"/>
      <c r="CY49" s="678"/>
      <c r="CZ49" s="679">
        <v>100</v>
      </c>
      <c r="DA49" s="680"/>
      <c r="DB49" s="680"/>
      <c r="DC49" s="681"/>
      <c r="DD49" s="682">
        <v>3798385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EMIWoYJg/B0kqxiOyry7TvjAAaW2aPUcftaVS8cAiN3OJQnlRXQHkm8HCZUTFw4Y+sfgh5s6/9ZU8N77cGRcg==" saltValue="8TmzapohmtgjRQJWZjRW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366</v>
      </c>
      <c r="B5" s="1087"/>
      <c r="C5" s="1087"/>
      <c r="D5" s="1087"/>
      <c r="E5" s="1087"/>
      <c r="F5" s="1087"/>
      <c r="G5" s="1087"/>
      <c r="H5" s="1087"/>
      <c r="I5" s="1087"/>
      <c r="J5" s="1087"/>
      <c r="K5" s="1087"/>
      <c r="L5" s="1087"/>
      <c r="M5" s="1087"/>
      <c r="N5" s="1087"/>
      <c r="O5" s="1087"/>
      <c r="P5" s="1088"/>
      <c r="Q5" s="1092" t="s">
        <v>367</v>
      </c>
      <c r="R5" s="1093"/>
      <c r="S5" s="1093"/>
      <c r="T5" s="1093"/>
      <c r="U5" s="1094"/>
      <c r="V5" s="1092" t="s">
        <v>368</v>
      </c>
      <c r="W5" s="1093"/>
      <c r="X5" s="1093"/>
      <c r="Y5" s="1093"/>
      <c r="Z5" s="1094"/>
      <c r="AA5" s="1092" t="s">
        <v>369</v>
      </c>
      <c r="AB5" s="1093"/>
      <c r="AC5" s="1093"/>
      <c r="AD5" s="1093"/>
      <c r="AE5" s="1093"/>
      <c r="AF5" s="1202" t="s">
        <v>370</v>
      </c>
      <c r="AG5" s="1093"/>
      <c r="AH5" s="1093"/>
      <c r="AI5" s="1093"/>
      <c r="AJ5" s="1108"/>
      <c r="AK5" s="1093" t="s">
        <v>371</v>
      </c>
      <c r="AL5" s="1093"/>
      <c r="AM5" s="1093"/>
      <c r="AN5" s="1093"/>
      <c r="AO5" s="1094"/>
      <c r="AP5" s="1092" t="s">
        <v>372</v>
      </c>
      <c r="AQ5" s="1093"/>
      <c r="AR5" s="1093"/>
      <c r="AS5" s="1093"/>
      <c r="AT5" s="1094"/>
      <c r="AU5" s="1092" t="s">
        <v>373</v>
      </c>
      <c r="AV5" s="1093"/>
      <c r="AW5" s="1093"/>
      <c r="AX5" s="1093"/>
      <c r="AY5" s="1108"/>
      <c r="AZ5" s="256"/>
      <c r="BA5" s="256"/>
      <c r="BB5" s="256"/>
      <c r="BC5" s="256"/>
      <c r="BD5" s="256"/>
      <c r="BE5" s="257"/>
      <c r="BF5" s="257"/>
      <c r="BG5" s="257"/>
      <c r="BH5" s="257"/>
      <c r="BI5" s="257"/>
      <c r="BJ5" s="257"/>
      <c r="BK5" s="257"/>
      <c r="BL5" s="257"/>
      <c r="BM5" s="257"/>
      <c r="BN5" s="257"/>
      <c r="BO5" s="257"/>
      <c r="BP5" s="257"/>
      <c r="BQ5" s="1086" t="s">
        <v>374</v>
      </c>
      <c r="BR5" s="1087"/>
      <c r="BS5" s="1087"/>
      <c r="BT5" s="1087"/>
      <c r="BU5" s="1087"/>
      <c r="BV5" s="1087"/>
      <c r="BW5" s="1087"/>
      <c r="BX5" s="1087"/>
      <c r="BY5" s="1087"/>
      <c r="BZ5" s="1087"/>
      <c r="CA5" s="1087"/>
      <c r="CB5" s="1087"/>
      <c r="CC5" s="1087"/>
      <c r="CD5" s="1087"/>
      <c r="CE5" s="1087"/>
      <c r="CF5" s="1087"/>
      <c r="CG5" s="1088"/>
      <c r="CH5" s="1092" t="s">
        <v>375</v>
      </c>
      <c r="CI5" s="1093"/>
      <c r="CJ5" s="1093"/>
      <c r="CK5" s="1093"/>
      <c r="CL5" s="1094"/>
      <c r="CM5" s="1092" t="s">
        <v>376</v>
      </c>
      <c r="CN5" s="1093"/>
      <c r="CO5" s="1093"/>
      <c r="CP5" s="1093"/>
      <c r="CQ5" s="1094"/>
      <c r="CR5" s="1092" t="s">
        <v>377</v>
      </c>
      <c r="CS5" s="1093"/>
      <c r="CT5" s="1093"/>
      <c r="CU5" s="1093"/>
      <c r="CV5" s="1094"/>
      <c r="CW5" s="1092" t="s">
        <v>378</v>
      </c>
      <c r="CX5" s="1093"/>
      <c r="CY5" s="1093"/>
      <c r="CZ5" s="1093"/>
      <c r="DA5" s="1094"/>
      <c r="DB5" s="1092" t="s">
        <v>379</v>
      </c>
      <c r="DC5" s="1093"/>
      <c r="DD5" s="1093"/>
      <c r="DE5" s="1093"/>
      <c r="DF5" s="1094"/>
      <c r="DG5" s="1187" t="s">
        <v>380</v>
      </c>
      <c r="DH5" s="1188"/>
      <c r="DI5" s="1188"/>
      <c r="DJ5" s="1188"/>
      <c r="DK5" s="1189"/>
      <c r="DL5" s="1187" t="s">
        <v>381</v>
      </c>
      <c r="DM5" s="1188"/>
      <c r="DN5" s="1188"/>
      <c r="DO5" s="1188"/>
      <c r="DP5" s="1189"/>
      <c r="DQ5" s="1092" t="s">
        <v>382</v>
      </c>
      <c r="DR5" s="1093"/>
      <c r="DS5" s="1093"/>
      <c r="DT5" s="1093"/>
      <c r="DU5" s="1094"/>
      <c r="DV5" s="1092" t="s">
        <v>373</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3"/>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0"/>
      <c r="DH6" s="1191"/>
      <c r="DI6" s="1191"/>
      <c r="DJ6" s="1191"/>
      <c r="DK6" s="1192"/>
      <c r="DL6" s="1190"/>
      <c r="DM6" s="1191"/>
      <c r="DN6" s="1191"/>
      <c r="DO6" s="1191"/>
      <c r="DP6" s="1192"/>
      <c r="DQ6" s="1095"/>
      <c r="DR6" s="1096"/>
      <c r="DS6" s="1096"/>
      <c r="DT6" s="1096"/>
      <c r="DU6" s="1097"/>
      <c r="DV6" s="1095"/>
      <c r="DW6" s="1096"/>
      <c r="DX6" s="1096"/>
      <c r="DY6" s="1096"/>
      <c r="DZ6" s="1109"/>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5108</v>
      </c>
      <c r="R7" s="1194"/>
      <c r="S7" s="1194"/>
      <c r="T7" s="1194"/>
      <c r="U7" s="1194"/>
      <c r="V7" s="1194">
        <v>4872</v>
      </c>
      <c r="W7" s="1194"/>
      <c r="X7" s="1194"/>
      <c r="Y7" s="1194"/>
      <c r="Z7" s="1194"/>
      <c r="AA7" s="1194">
        <v>236</v>
      </c>
      <c r="AB7" s="1194"/>
      <c r="AC7" s="1194"/>
      <c r="AD7" s="1194"/>
      <c r="AE7" s="1195"/>
      <c r="AF7" s="1196">
        <v>158</v>
      </c>
      <c r="AG7" s="1197"/>
      <c r="AH7" s="1197"/>
      <c r="AI7" s="1197"/>
      <c r="AJ7" s="1198"/>
      <c r="AK7" s="1180">
        <v>72</v>
      </c>
      <c r="AL7" s="1181"/>
      <c r="AM7" s="1181"/>
      <c r="AN7" s="1181"/>
      <c r="AO7" s="1181"/>
      <c r="AP7" s="1181">
        <v>4775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10"/>
      <c r="AG8" s="1111"/>
      <c r="AH8" s="1111"/>
      <c r="AI8" s="1111"/>
      <c r="AJ8" s="1112"/>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10"/>
      <c r="AG9" s="1111"/>
      <c r="AH9" s="1111"/>
      <c r="AI9" s="1111"/>
      <c r="AJ9" s="1112"/>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10"/>
      <c r="AG10" s="1111"/>
      <c r="AH10" s="1111"/>
      <c r="AI10" s="1111"/>
      <c r="AJ10" s="1112"/>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10"/>
      <c r="AG11" s="1111"/>
      <c r="AH11" s="1111"/>
      <c r="AI11" s="1111"/>
      <c r="AJ11" s="1112"/>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10"/>
      <c r="AG12" s="1111"/>
      <c r="AH12" s="1111"/>
      <c r="AI12" s="1111"/>
      <c r="AJ12" s="1112"/>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10"/>
      <c r="AG13" s="1111"/>
      <c r="AH13" s="1111"/>
      <c r="AI13" s="1111"/>
      <c r="AJ13" s="1112"/>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10"/>
      <c r="AG14" s="1111"/>
      <c r="AH14" s="1111"/>
      <c r="AI14" s="1111"/>
      <c r="AJ14" s="1112"/>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10"/>
      <c r="AG15" s="1111"/>
      <c r="AH15" s="1111"/>
      <c r="AI15" s="1111"/>
      <c r="AJ15" s="1112"/>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10"/>
      <c r="AG16" s="1111"/>
      <c r="AH16" s="1111"/>
      <c r="AI16" s="1111"/>
      <c r="AJ16" s="1112"/>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10"/>
      <c r="AG17" s="1111"/>
      <c r="AH17" s="1111"/>
      <c r="AI17" s="1111"/>
      <c r="AJ17" s="1112"/>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10"/>
      <c r="AG18" s="1111"/>
      <c r="AH18" s="1111"/>
      <c r="AI18" s="1111"/>
      <c r="AJ18" s="1112"/>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10"/>
      <c r="AG19" s="1111"/>
      <c r="AH19" s="1111"/>
      <c r="AI19" s="1111"/>
      <c r="AJ19" s="1112"/>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10"/>
      <c r="AG20" s="1111"/>
      <c r="AH20" s="1111"/>
      <c r="AI20" s="1111"/>
      <c r="AJ20" s="1112"/>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10"/>
      <c r="AG21" s="1111"/>
      <c r="AH21" s="1111"/>
      <c r="AI21" s="1111"/>
      <c r="AJ21" s="1112"/>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10"/>
      <c r="AG22" s="1111"/>
      <c r="AH22" s="1111"/>
      <c r="AI22" s="1111"/>
      <c r="AJ22" s="1112"/>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5108</v>
      </c>
      <c r="R23" s="1158"/>
      <c r="S23" s="1158"/>
      <c r="T23" s="1158"/>
      <c r="U23" s="1158"/>
      <c r="V23" s="1158">
        <v>4872</v>
      </c>
      <c r="W23" s="1158"/>
      <c r="X23" s="1158"/>
      <c r="Y23" s="1158"/>
      <c r="Z23" s="1158"/>
      <c r="AA23" s="1158">
        <v>236</v>
      </c>
      <c r="AB23" s="1158"/>
      <c r="AC23" s="1158"/>
      <c r="AD23" s="1158"/>
      <c r="AE23" s="1159"/>
      <c r="AF23" s="1160">
        <v>158</v>
      </c>
      <c r="AG23" s="1158"/>
      <c r="AH23" s="1158"/>
      <c r="AI23" s="1158"/>
      <c r="AJ23" s="1161"/>
      <c r="AK23" s="1162"/>
      <c r="AL23" s="1163"/>
      <c r="AM23" s="1163"/>
      <c r="AN23" s="1163"/>
      <c r="AO23" s="1163"/>
      <c r="AP23" s="1158">
        <v>4775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366</v>
      </c>
      <c r="B26" s="1087"/>
      <c r="C26" s="1087"/>
      <c r="D26" s="1087"/>
      <c r="E26" s="1087"/>
      <c r="F26" s="1087"/>
      <c r="G26" s="1087"/>
      <c r="H26" s="1087"/>
      <c r="I26" s="1087"/>
      <c r="J26" s="1087"/>
      <c r="K26" s="1087"/>
      <c r="L26" s="1087"/>
      <c r="M26" s="1087"/>
      <c r="N26" s="1087"/>
      <c r="O26" s="1087"/>
      <c r="P26" s="1088"/>
      <c r="Q26" s="1092" t="s">
        <v>390</v>
      </c>
      <c r="R26" s="1093"/>
      <c r="S26" s="1093"/>
      <c r="T26" s="1093"/>
      <c r="U26" s="1094"/>
      <c r="V26" s="1092" t="s">
        <v>391</v>
      </c>
      <c r="W26" s="1093"/>
      <c r="X26" s="1093"/>
      <c r="Y26" s="1093"/>
      <c r="Z26" s="1094"/>
      <c r="AA26" s="1092" t="s">
        <v>392</v>
      </c>
      <c r="AB26" s="1093"/>
      <c r="AC26" s="1093"/>
      <c r="AD26" s="1093"/>
      <c r="AE26" s="1093"/>
      <c r="AF26" s="1148" t="s">
        <v>393</v>
      </c>
      <c r="AG26" s="1099"/>
      <c r="AH26" s="1099"/>
      <c r="AI26" s="1099"/>
      <c r="AJ26" s="1149"/>
      <c r="AK26" s="1093" t="s">
        <v>394</v>
      </c>
      <c r="AL26" s="1093"/>
      <c r="AM26" s="1093"/>
      <c r="AN26" s="1093"/>
      <c r="AO26" s="1094"/>
      <c r="AP26" s="1092" t="s">
        <v>395</v>
      </c>
      <c r="AQ26" s="1093"/>
      <c r="AR26" s="1093"/>
      <c r="AS26" s="1093"/>
      <c r="AT26" s="1094"/>
      <c r="AU26" s="1092" t="s">
        <v>396</v>
      </c>
      <c r="AV26" s="1093"/>
      <c r="AW26" s="1093"/>
      <c r="AX26" s="1093"/>
      <c r="AY26" s="1094"/>
      <c r="AZ26" s="1092" t="s">
        <v>397</v>
      </c>
      <c r="BA26" s="1093"/>
      <c r="BB26" s="1093"/>
      <c r="BC26" s="1093"/>
      <c r="BD26" s="1094"/>
      <c r="BE26" s="1092" t="s">
        <v>373</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0"/>
      <c r="AG27" s="1102"/>
      <c r="AH27" s="1102"/>
      <c r="AI27" s="1102"/>
      <c r="AJ27" s="1151"/>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1747</v>
      </c>
      <c r="R28" s="1143"/>
      <c r="S28" s="1143"/>
      <c r="T28" s="1143"/>
      <c r="U28" s="1143"/>
      <c r="V28" s="1143">
        <v>1728</v>
      </c>
      <c r="W28" s="1143"/>
      <c r="X28" s="1143"/>
      <c r="Y28" s="1143"/>
      <c r="Z28" s="1143"/>
      <c r="AA28" s="1143">
        <v>19</v>
      </c>
      <c r="AB28" s="1143"/>
      <c r="AC28" s="1143"/>
      <c r="AD28" s="1143"/>
      <c r="AE28" s="1144"/>
      <c r="AF28" s="1145">
        <v>19</v>
      </c>
      <c r="AG28" s="1143"/>
      <c r="AH28" s="1143"/>
      <c r="AI28" s="1143"/>
      <c r="AJ28" s="1146"/>
      <c r="AK28" s="1147">
        <v>150</v>
      </c>
      <c r="AL28" s="1135"/>
      <c r="AM28" s="1135"/>
      <c r="AN28" s="1135"/>
      <c r="AO28" s="1135"/>
      <c r="AP28" s="1135" t="s">
        <v>588</v>
      </c>
      <c r="AQ28" s="1135"/>
      <c r="AR28" s="1135"/>
      <c r="AS28" s="1135"/>
      <c r="AT28" s="1135"/>
      <c r="AU28" s="1135" t="s">
        <v>588</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24</v>
      </c>
      <c r="R29" s="1133"/>
      <c r="S29" s="1133"/>
      <c r="T29" s="1133"/>
      <c r="U29" s="1133"/>
      <c r="V29" s="1133">
        <v>24</v>
      </c>
      <c r="W29" s="1133"/>
      <c r="X29" s="1133"/>
      <c r="Y29" s="1133"/>
      <c r="Z29" s="1133"/>
      <c r="AA29" s="1133" t="s">
        <v>588</v>
      </c>
      <c r="AB29" s="1133"/>
      <c r="AC29" s="1133"/>
      <c r="AD29" s="1133"/>
      <c r="AE29" s="1134"/>
      <c r="AF29" s="1110" t="s">
        <v>400</v>
      </c>
      <c r="AG29" s="1111"/>
      <c r="AH29" s="1111"/>
      <c r="AI29" s="1111"/>
      <c r="AJ29" s="1112"/>
      <c r="AK29" s="1069">
        <v>9</v>
      </c>
      <c r="AL29" s="1060"/>
      <c r="AM29" s="1060"/>
      <c r="AN29" s="1060"/>
      <c r="AO29" s="1060"/>
      <c r="AP29" s="1060" t="s">
        <v>588</v>
      </c>
      <c r="AQ29" s="1060"/>
      <c r="AR29" s="1060"/>
      <c r="AS29" s="1060"/>
      <c r="AT29" s="1060"/>
      <c r="AU29" s="1060" t="s">
        <v>588</v>
      </c>
      <c r="AV29" s="1060"/>
      <c r="AW29" s="1060"/>
      <c r="AX29" s="1060"/>
      <c r="AY29" s="1060"/>
      <c r="AZ29" s="1131" t="s">
        <v>588</v>
      </c>
      <c r="BA29" s="1131"/>
      <c r="BB29" s="1131"/>
      <c r="BC29" s="1131"/>
      <c r="BD29" s="1131"/>
      <c r="BE29" s="1071"/>
      <c r="BF29" s="1071"/>
      <c r="BG29" s="1071"/>
      <c r="BH29" s="1071"/>
      <c r="BI29" s="1072"/>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1432</v>
      </c>
      <c r="R30" s="1133"/>
      <c r="S30" s="1133"/>
      <c r="T30" s="1133"/>
      <c r="U30" s="1133"/>
      <c r="V30" s="1133">
        <v>1393</v>
      </c>
      <c r="W30" s="1133"/>
      <c r="X30" s="1133"/>
      <c r="Y30" s="1133"/>
      <c r="Z30" s="1133"/>
      <c r="AA30" s="1133">
        <v>39</v>
      </c>
      <c r="AB30" s="1133"/>
      <c r="AC30" s="1133"/>
      <c r="AD30" s="1133"/>
      <c r="AE30" s="1134"/>
      <c r="AF30" s="1110">
        <v>39</v>
      </c>
      <c r="AG30" s="1111"/>
      <c r="AH30" s="1111"/>
      <c r="AI30" s="1111"/>
      <c r="AJ30" s="1112"/>
      <c r="AK30" s="1069">
        <v>202</v>
      </c>
      <c r="AL30" s="1060"/>
      <c r="AM30" s="1060"/>
      <c r="AN30" s="1060"/>
      <c r="AO30" s="1060"/>
      <c r="AP30" s="1060" t="s">
        <v>588</v>
      </c>
      <c r="AQ30" s="1060"/>
      <c r="AR30" s="1060"/>
      <c r="AS30" s="1060"/>
      <c r="AT30" s="1060"/>
      <c r="AU30" s="1060" t="s">
        <v>588</v>
      </c>
      <c r="AV30" s="1060"/>
      <c r="AW30" s="1060"/>
      <c r="AX30" s="1060"/>
      <c r="AY30" s="1060"/>
      <c r="AZ30" s="1131" t="s">
        <v>588</v>
      </c>
      <c r="BA30" s="1131"/>
      <c r="BB30" s="1131"/>
      <c r="BC30" s="1131"/>
      <c r="BD30" s="1131"/>
      <c r="BE30" s="1071"/>
      <c r="BF30" s="1071"/>
      <c r="BG30" s="1071"/>
      <c r="BH30" s="1071"/>
      <c r="BI30" s="1072"/>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237</v>
      </c>
      <c r="R31" s="1133"/>
      <c r="S31" s="1133"/>
      <c r="T31" s="1133"/>
      <c r="U31" s="1133"/>
      <c r="V31" s="1133">
        <v>237</v>
      </c>
      <c r="W31" s="1133"/>
      <c r="X31" s="1133"/>
      <c r="Y31" s="1133"/>
      <c r="Z31" s="1133"/>
      <c r="AA31" s="1133" t="s">
        <v>588</v>
      </c>
      <c r="AB31" s="1133"/>
      <c r="AC31" s="1133"/>
      <c r="AD31" s="1133"/>
      <c r="AE31" s="1134"/>
      <c r="AF31" s="1110" t="s">
        <v>400</v>
      </c>
      <c r="AG31" s="1111"/>
      <c r="AH31" s="1111"/>
      <c r="AI31" s="1111"/>
      <c r="AJ31" s="1112"/>
      <c r="AK31" s="1069">
        <v>71</v>
      </c>
      <c r="AL31" s="1060"/>
      <c r="AM31" s="1060"/>
      <c r="AN31" s="1060"/>
      <c r="AO31" s="1060"/>
      <c r="AP31" s="1060" t="s">
        <v>588</v>
      </c>
      <c r="AQ31" s="1060"/>
      <c r="AR31" s="1060"/>
      <c r="AS31" s="1060"/>
      <c r="AT31" s="1060"/>
      <c r="AU31" s="1060" t="s">
        <v>588</v>
      </c>
      <c r="AV31" s="1060"/>
      <c r="AW31" s="1060"/>
      <c r="AX31" s="1060"/>
      <c r="AY31" s="1060"/>
      <c r="AZ31" s="1131" t="s">
        <v>588</v>
      </c>
      <c r="BA31" s="1131"/>
      <c r="BB31" s="1131"/>
      <c r="BC31" s="1131"/>
      <c r="BD31" s="1131"/>
      <c r="BE31" s="1071"/>
      <c r="BF31" s="1071"/>
      <c r="BG31" s="1071"/>
      <c r="BH31" s="1071"/>
      <c r="BI31" s="1072"/>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609</v>
      </c>
      <c r="R32" s="1133"/>
      <c r="S32" s="1133"/>
      <c r="T32" s="1133"/>
      <c r="U32" s="1133"/>
      <c r="V32" s="1133">
        <v>607</v>
      </c>
      <c r="W32" s="1133"/>
      <c r="X32" s="1133"/>
      <c r="Y32" s="1133"/>
      <c r="Z32" s="1133"/>
      <c r="AA32" s="1133">
        <v>2</v>
      </c>
      <c r="AB32" s="1133"/>
      <c r="AC32" s="1133"/>
      <c r="AD32" s="1133"/>
      <c r="AE32" s="1134"/>
      <c r="AF32" s="1110" t="s">
        <v>404</v>
      </c>
      <c r="AG32" s="1111"/>
      <c r="AH32" s="1111"/>
      <c r="AI32" s="1111"/>
      <c r="AJ32" s="1112"/>
      <c r="AK32" s="1069">
        <v>274</v>
      </c>
      <c r="AL32" s="1060"/>
      <c r="AM32" s="1060"/>
      <c r="AN32" s="1060"/>
      <c r="AO32" s="1060"/>
      <c r="AP32" s="1060">
        <v>4308</v>
      </c>
      <c r="AQ32" s="1060"/>
      <c r="AR32" s="1060"/>
      <c r="AS32" s="1060"/>
      <c r="AT32" s="1060"/>
      <c r="AU32" s="1060">
        <v>3998</v>
      </c>
      <c r="AV32" s="1060"/>
      <c r="AW32" s="1060"/>
      <c r="AX32" s="1060"/>
      <c r="AY32" s="1060"/>
      <c r="AZ32" s="1131" t="s">
        <v>589</v>
      </c>
      <c r="BA32" s="1131"/>
      <c r="BB32" s="1131"/>
      <c r="BC32" s="1131"/>
      <c r="BD32" s="1131"/>
      <c r="BE32" s="1071" t="s">
        <v>405</v>
      </c>
      <c r="BF32" s="1071"/>
      <c r="BG32" s="1071"/>
      <c r="BH32" s="1071"/>
      <c r="BI32" s="1072"/>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104</v>
      </c>
      <c r="R33" s="1133"/>
      <c r="S33" s="1133"/>
      <c r="T33" s="1133"/>
      <c r="U33" s="1133"/>
      <c r="V33" s="1133">
        <v>104</v>
      </c>
      <c r="W33" s="1133"/>
      <c r="X33" s="1133"/>
      <c r="Y33" s="1133"/>
      <c r="Z33" s="1133"/>
      <c r="AA33" s="1133" t="s">
        <v>588</v>
      </c>
      <c r="AB33" s="1133"/>
      <c r="AC33" s="1133"/>
      <c r="AD33" s="1133"/>
      <c r="AE33" s="1134"/>
      <c r="AF33" s="1110" t="s">
        <v>407</v>
      </c>
      <c r="AG33" s="1111"/>
      <c r="AH33" s="1111"/>
      <c r="AI33" s="1111"/>
      <c r="AJ33" s="1112"/>
      <c r="AK33" s="1069">
        <v>72</v>
      </c>
      <c r="AL33" s="1060"/>
      <c r="AM33" s="1060"/>
      <c r="AN33" s="1060"/>
      <c r="AO33" s="1060"/>
      <c r="AP33" s="1060">
        <v>668</v>
      </c>
      <c r="AQ33" s="1060"/>
      <c r="AR33" s="1060"/>
      <c r="AS33" s="1060"/>
      <c r="AT33" s="1060"/>
      <c r="AU33" s="1060">
        <v>668</v>
      </c>
      <c r="AV33" s="1060"/>
      <c r="AW33" s="1060"/>
      <c r="AX33" s="1060"/>
      <c r="AY33" s="1060"/>
      <c r="AZ33" s="1131" t="s">
        <v>590</v>
      </c>
      <c r="BA33" s="1131"/>
      <c r="BB33" s="1131"/>
      <c r="BC33" s="1131"/>
      <c r="BD33" s="1131"/>
      <c r="BE33" s="1071" t="s">
        <v>408</v>
      </c>
      <c r="BF33" s="1071"/>
      <c r="BG33" s="1071"/>
      <c r="BH33" s="1071"/>
      <c r="BI33" s="1072"/>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071"/>
      <c r="BF34" s="1071"/>
      <c r="BG34" s="1071"/>
      <c r="BH34" s="1071"/>
      <c r="BI34" s="1072"/>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071"/>
      <c r="BF35" s="1071"/>
      <c r="BG35" s="1071"/>
      <c r="BH35" s="1071"/>
      <c r="BI35" s="1072"/>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071"/>
      <c r="BF36" s="1071"/>
      <c r="BG36" s="1071"/>
      <c r="BH36" s="1071"/>
      <c r="BI36" s="1072"/>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071"/>
      <c r="BF37" s="1071"/>
      <c r="BG37" s="1071"/>
      <c r="BH37" s="1071"/>
      <c r="BI37" s="1072"/>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071"/>
      <c r="BF38" s="1071"/>
      <c r="BG38" s="1071"/>
      <c r="BH38" s="1071"/>
      <c r="BI38" s="1072"/>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071"/>
      <c r="BF39" s="1071"/>
      <c r="BG39" s="1071"/>
      <c r="BH39" s="1071"/>
      <c r="BI39" s="1072"/>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071"/>
      <c r="BF40" s="1071"/>
      <c r="BG40" s="1071"/>
      <c r="BH40" s="1071"/>
      <c r="BI40" s="1072"/>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071"/>
      <c r="BF41" s="1071"/>
      <c r="BG41" s="1071"/>
      <c r="BH41" s="1071"/>
      <c r="BI41" s="1072"/>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071"/>
      <c r="BF42" s="1071"/>
      <c r="BG42" s="1071"/>
      <c r="BH42" s="1071"/>
      <c r="BI42" s="1072"/>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071"/>
      <c r="BF43" s="1071"/>
      <c r="BG43" s="1071"/>
      <c r="BH43" s="1071"/>
      <c r="BI43" s="1072"/>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071"/>
      <c r="BF44" s="1071"/>
      <c r="BG44" s="1071"/>
      <c r="BH44" s="1071"/>
      <c r="BI44" s="1072"/>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071"/>
      <c r="BF45" s="1071"/>
      <c r="BG45" s="1071"/>
      <c r="BH45" s="1071"/>
      <c r="BI45" s="1072"/>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071"/>
      <c r="BF46" s="1071"/>
      <c r="BG46" s="1071"/>
      <c r="BH46" s="1071"/>
      <c r="BI46" s="1072"/>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071"/>
      <c r="BF47" s="1071"/>
      <c r="BG47" s="1071"/>
      <c r="BH47" s="1071"/>
      <c r="BI47" s="1072"/>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071"/>
      <c r="BF48" s="1071"/>
      <c r="BG48" s="1071"/>
      <c r="BH48" s="1071"/>
      <c r="BI48" s="1072"/>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071"/>
      <c r="BF49" s="1071"/>
      <c r="BG49" s="1071"/>
      <c r="BH49" s="1071"/>
      <c r="BI49" s="1072"/>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4"/>
      <c r="S50" s="1114"/>
      <c r="T50" s="1114"/>
      <c r="U50" s="1114"/>
      <c r="V50" s="1114"/>
      <c r="W50" s="1114"/>
      <c r="X50" s="1114"/>
      <c r="Y50" s="1114"/>
      <c r="Z50" s="1114"/>
      <c r="AA50" s="1114"/>
      <c r="AB50" s="1114"/>
      <c r="AC50" s="1114"/>
      <c r="AD50" s="1114"/>
      <c r="AE50" s="1130"/>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071"/>
      <c r="BF50" s="1071"/>
      <c r="BG50" s="1071"/>
      <c r="BH50" s="1071"/>
      <c r="BI50" s="1072"/>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4"/>
      <c r="S51" s="1114"/>
      <c r="T51" s="1114"/>
      <c r="U51" s="1114"/>
      <c r="V51" s="1114"/>
      <c r="W51" s="1114"/>
      <c r="X51" s="1114"/>
      <c r="Y51" s="1114"/>
      <c r="Z51" s="1114"/>
      <c r="AA51" s="1114"/>
      <c r="AB51" s="1114"/>
      <c r="AC51" s="1114"/>
      <c r="AD51" s="1114"/>
      <c r="AE51" s="1130"/>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071"/>
      <c r="BF51" s="1071"/>
      <c r="BG51" s="1071"/>
      <c r="BH51" s="1071"/>
      <c r="BI51" s="1072"/>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4"/>
      <c r="S52" s="1114"/>
      <c r="T52" s="1114"/>
      <c r="U52" s="1114"/>
      <c r="V52" s="1114"/>
      <c r="W52" s="1114"/>
      <c r="X52" s="1114"/>
      <c r="Y52" s="1114"/>
      <c r="Z52" s="1114"/>
      <c r="AA52" s="1114"/>
      <c r="AB52" s="1114"/>
      <c r="AC52" s="1114"/>
      <c r="AD52" s="1114"/>
      <c r="AE52" s="1130"/>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071"/>
      <c r="BF52" s="1071"/>
      <c r="BG52" s="1071"/>
      <c r="BH52" s="1071"/>
      <c r="BI52" s="1072"/>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4"/>
      <c r="S53" s="1114"/>
      <c r="T53" s="1114"/>
      <c r="U53" s="1114"/>
      <c r="V53" s="1114"/>
      <c r="W53" s="1114"/>
      <c r="X53" s="1114"/>
      <c r="Y53" s="1114"/>
      <c r="Z53" s="1114"/>
      <c r="AA53" s="1114"/>
      <c r="AB53" s="1114"/>
      <c r="AC53" s="1114"/>
      <c r="AD53" s="1114"/>
      <c r="AE53" s="1130"/>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071"/>
      <c r="BF53" s="1071"/>
      <c r="BG53" s="1071"/>
      <c r="BH53" s="1071"/>
      <c r="BI53" s="1072"/>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4"/>
      <c r="S54" s="1114"/>
      <c r="T54" s="1114"/>
      <c r="U54" s="1114"/>
      <c r="V54" s="1114"/>
      <c r="W54" s="1114"/>
      <c r="X54" s="1114"/>
      <c r="Y54" s="1114"/>
      <c r="Z54" s="1114"/>
      <c r="AA54" s="1114"/>
      <c r="AB54" s="1114"/>
      <c r="AC54" s="1114"/>
      <c r="AD54" s="1114"/>
      <c r="AE54" s="1130"/>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071"/>
      <c r="BF54" s="1071"/>
      <c r="BG54" s="1071"/>
      <c r="BH54" s="1071"/>
      <c r="BI54" s="1072"/>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4"/>
      <c r="S55" s="1114"/>
      <c r="T55" s="1114"/>
      <c r="U55" s="1114"/>
      <c r="V55" s="1114"/>
      <c r="W55" s="1114"/>
      <c r="X55" s="1114"/>
      <c r="Y55" s="1114"/>
      <c r="Z55" s="1114"/>
      <c r="AA55" s="1114"/>
      <c r="AB55" s="1114"/>
      <c r="AC55" s="1114"/>
      <c r="AD55" s="1114"/>
      <c r="AE55" s="1130"/>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071"/>
      <c r="BF55" s="1071"/>
      <c r="BG55" s="1071"/>
      <c r="BH55" s="1071"/>
      <c r="BI55" s="1072"/>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4"/>
      <c r="S56" s="1114"/>
      <c r="T56" s="1114"/>
      <c r="U56" s="1114"/>
      <c r="V56" s="1114"/>
      <c r="W56" s="1114"/>
      <c r="X56" s="1114"/>
      <c r="Y56" s="1114"/>
      <c r="Z56" s="1114"/>
      <c r="AA56" s="1114"/>
      <c r="AB56" s="1114"/>
      <c r="AC56" s="1114"/>
      <c r="AD56" s="1114"/>
      <c r="AE56" s="1130"/>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071"/>
      <c r="BF56" s="1071"/>
      <c r="BG56" s="1071"/>
      <c r="BH56" s="1071"/>
      <c r="BI56" s="1072"/>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4"/>
      <c r="S57" s="1114"/>
      <c r="T57" s="1114"/>
      <c r="U57" s="1114"/>
      <c r="V57" s="1114"/>
      <c r="W57" s="1114"/>
      <c r="X57" s="1114"/>
      <c r="Y57" s="1114"/>
      <c r="Z57" s="1114"/>
      <c r="AA57" s="1114"/>
      <c r="AB57" s="1114"/>
      <c r="AC57" s="1114"/>
      <c r="AD57" s="1114"/>
      <c r="AE57" s="1130"/>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071"/>
      <c r="BF57" s="1071"/>
      <c r="BG57" s="1071"/>
      <c r="BH57" s="1071"/>
      <c r="BI57" s="1072"/>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4"/>
      <c r="S58" s="1114"/>
      <c r="T58" s="1114"/>
      <c r="U58" s="1114"/>
      <c r="V58" s="1114"/>
      <c r="W58" s="1114"/>
      <c r="X58" s="1114"/>
      <c r="Y58" s="1114"/>
      <c r="Z58" s="1114"/>
      <c r="AA58" s="1114"/>
      <c r="AB58" s="1114"/>
      <c r="AC58" s="1114"/>
      <c r="AD58" s="1114"/>
      <c r="AE58" s="1130"/>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071"/>
      <c r="BF58" s="1071"/>
      <c r="BG58" s="1071"/>
      <c r="BH58" s="1071"/>
      <c r="BI58" s="1072"/>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4"/>
      <c r="S59" s="1114"/>
      <c r="T59" s="1114"/>
      <c r="U59" s="1114"/>
      <c r="V59" s="1114"/>
      <c r="W59" s="1114"/>
      <c r="X59" s="1114"/>
      <c r="Y59" s="1114"/>
      <c r="Z59" s="1114"/>
      <c r="AA59" s="1114"/>
      <c r="AB59" s="1114"/>
      <c r="AC59" s="1114"/>
      <c r="AD59" s="1114"/>
      <c r="AE59" s="1130"/>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071"/>
      <c r="BF59" s="1071"/>
      <c r="BG59" s="1071"/>
      <c r="BH59" s="1071"/>
      <c r="BI59" s="1072"/>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4"/>
      <c r="S60" s="1114"/>
      <c r="T60" s="1114"/>
      <c r="U60" s="1114"/>
      <c r="V60" s="1114"/>
      <c r="W60" s="1114"/>
      <c r="X60" s="1114"/>
      <c r="Y60" s="1114"/>
      <c r="Z60" s="1114"/>
      <c r="AA60" s="1114"/>
      <c r="AB60" s="1114"/>
      <c r="AC60" s="1114"/>
      <c r="AD60" s="1114"/>
      <c r="AE60" s="1130"/>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071"/>
      <c r="BF60" s="1071"/>
      <c r="BG60" s="1071"/>
      <c r="BH60" s="1071"/>
      <c r="BI60" s="1072"/>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4"/>
      <c r="S61" s="1114"/>
      <c r="T61" s="1114"/>
      <c r="U61" s="1114"/>
      <c r="V61" s="1114"/>
      <c r="W61" s="1114"/>
      <c r="X61" s="1114"/>
      <c r="Y61" s="1114"/>
      <c r="Z61" s="1114"/>
      <c r="AA61" s="1114"/>
      <c r="AB61" s="1114"/>
      <c r="AC61" s="1114"/>
      <c r="AD61" s="1114"/>
      <c r="AE61" s="1130"/>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071"/>
      <c r="BF61" s="1071"/>
      <c r="BG61" s="1071"/>
      <c r="BH61" s="1071"/>
      <c r="BI61" s="1072"/>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4"/>
      <c r="S62" s="1114"/>
      <c r="T62" s="1114"/>
      <c r="U62" s="1114"/>
      <c r="V62" s="1114"/>
      <c r="W62" s="1114"/>
      <c r="X62" s="1114"/>
      <c r="Y62" s="1114"/>
      <c r="Z62" s="1114"/>
      <c r="AA62" s="1114"/>
      <c r="AB62" s="1114"/>
      <c r="AC62" s="1114"/>
      <c r="AD62" s="1114"/>
      <c r="AE62" s="1130"/>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071"/>
      <c r="BF62" s="1071"/>
      <c r="BG62" s="1071"/>
      <c r="BH62" s="1071"/>
      <c r="BI62" s="1072"/>
      <c r="BJ62" s="1123" t="s">
        <v>409</v>
      </c>
      <c r="BK62" s="1124"/>
      <c r="BL62" s="1124"/>
      <c r="BM62" s="1124"/>
      <c r="BN62" s="1125"/>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58</v>
      </c>
      <c r="AG63" s="1048"/>
      <c r="AH63" s="1048"/>
      <c r="AI63" s="1048"/>
      <c r="AJ63" s="1121"/>
      <c r="AK63" s="1122"/>
      <c r="AL63" s="1052"/>
      <c r="AM63" s="1052"/>
      <c r="AN63" s="1052"/>
      <c r="AO63" s="1052"/>
      <c r="AP63" s="1048">
        <v>4976</v>
      </c>
      <c r="AQ63" s="1048"/>
      <c r="AR63" s="1048"/>
      <c r="AS63" s="1048"/>
      <c r="AT63" s="1048"/>
      <c r="AU63" s="1048">
        <v>4666</v>
      </c>
      <c r="AV63" s="1048"/>
      <c r="AW63" s="1048"/>
      <c r="AX63" s="1048"/>
      <c r="AY63" s="1048"/>
      <c r="AZ63" s="1116"/>
      <c r="BA63" s="1116"/>
      <c r="BB63" s="1116"/>
      <c r="BC63" s="1116"/>
      <c r="BD63" s="1116"/>
      <c r="BE63" s="1049"/>
      <c r="BF63" s="1049"/>
      <c r="BG63" s="1049"/>
      <c r="BH63" s="1049"/>
      <c r="BI63" s="1050"/>
      <c r="BJ63" s="1117" t="s">
        <v>404</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412</v>
      </c>
      <c r="B66" s="1087"/>
      <c r="C66" s="1087"/>
      <c r="D66" s="1087"/>
      <c r="E66" s="1087"/>
      <c r="F66" s="1087"/>
      <c r="G66" s="1087"/>
      <c r="H66" s="1087"/>
      <c r="I66" s="1087"/>
      <c r="J66" s="1087"/>
      <c r="K66" s="1087"/>
      <c r="L66" s="1087"/>
      <c r="M66" s="1087"/>
      <c r="N66" s="1087"/>
      <c r="O66" s="1087"/>
      <c r="P66" s="1088"/>
      <c r="Q66" s="1092" t="s">
        <v>413</v>
      </c>
      <c r="R66" s="1093"/>
      <c r="S66" s="1093"/>
      <c r="T66" s="1093"/>
      <c r="U66" s="1094"/>
      <c r="V66" s="1092" t="s">
        <v>414</v>
      </c>
      <c r="W66" s="1093"/>
      <c r="X66" s="1093"/>
      <c r="Y66" s="1093"/>
      <c r="Z66" s="1094"/>
      <c r="AA66" s="1092" t="s">
        <v>415</v>
      </c>
      <c r="AB66" s="1093"/>
      <c r="AC66" s="1093"/>
      <c r="AD66" s="1093"/>
      <c r="AE66" s="1094"/>
      <c r="AF66" s="1098" t="s">
        <v>416</v>
      </c>
      <c r="AG66" s="1099"/>
      <c r="AH66" s="1099"/>
      <c r="AI66" s="1099"/>
      <c r="AJ66" s="1100"/>
      <c r="AK66" s="1092" t="s">
        <v>417</v>
      </c>
      <c r="AL66" s="1087"/>
      <c r="AM66" s="1087"/>
      <c r="AN66" s="1087"/>
      <c r="AO66" s="1088"/>
      <c r="AP66" s="1092" t="s">
        <v>418</v>
      </c>
      <c r="AQ66" s="1093"/>
      <c r="AR66" s="1093"/>
      <c r="AS66" s="1093"/>
      <c r="AT66" s="1094"/>
      <c r="AU66" s="1092" t="s">
        <v>419</v>
      </c>
      <c r="AV66" s="1093"/>
      <c r="AW66" s="1093"/>
      <c r="AX66" s="1093"/>
      <c r="AY66" s="1094"/>
      <c r="AZ66" s="1092" t="s">
        <v>373</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591</v>
      </c>
      <c r="C68" s="1077"/>
      <c r="D68" s="1077"/>
      <c r="E68" s="1077"/>
      <c r="F68" s="1077"/>
      <c r="G68" s="1077"/>
      <c r="H68" s="1077"/>
      <c r="I68" s="1077"/>
      <c r="J68" s="1077"/>
      <c r="K68" s="1077"/>
      <c r="L68" s="1077"/>
      <c r="M68" s="1077"/>
      <c r="N68" s="1077"/>
      <c r="O68" s="1077"/>
      <c r="P68" s="1078"/>
      <c r="Q68" s="1079">
        <v>893</v>
      </c>
      <c r="R68" s="1073"/>
      <c r="S68" s="1073"/>
      <c r="T68" s="1073"/>
      <c r="U68" s="1073"/>
      <c r="V68" s="1073">
        <v>885</v>
      </c>
      <c r="W68" s="1073"/>
      <c r="X68" s="1073"/>
      <c r="Y68" s="1073"/>
      <c r="Z68" s="1073"/>
      <c r="AA68" s="1073">
        <v>8</v>
      </c>
      <c r="AB68" s="1073"/>
      <c r="AC68" s="1073"/>
      <c r="AD68" s="1073"/>
      <c r="AE68" s="1073"/>
      <c r="AF68" s="1073">
        <v>8</v>
      </c>
      <c r="AG68" s="1073"/>
      <c r="AH68" s="1073"/>
      <c r="AI68" s="1073"/>
      <c r="AJ68" s="1073"/>
      <c r="AK68" s="1073">
        <v>10</v>
      </c>
      <c r="AL68" s="1073"/>
      <c r="AM68" s="1073"/>
      <c r="AN68" s="1073"/>
      <c r="AO68" s="1073"/>
      <c r="AP68" s="1073">
        <v>849</v>
      </c>
      <c r="AQ68" s="1073"/>
      <c r="AR68" s="1073"/>
      <c r="AS68" s="1073"/>
      <c r="AT68" s="1073"/>
      <c r="AU68" s="1073">
        <v>156</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319</v>
      </c>
      <c r="R69" s="1060"/>
      <c r="S69" s="1060"/>
      <c r="T69" s="1060"/>
      <c r="U69" s="1060"/>
      <c r="V69" s="1060">
        <v>309</v>
      </c>
      <c r="W69" s="1060"/>
      <c r="X69" s="1060"/>
      <c r="Y69" s="1060"/>
      <c r="Z69" s="1060"/>
      <c r="AA69" s="1060">
        <v>10</v>
      </c>
      <c r="AB69" s="1060"/>
      <c r="AC69" s="1060"/>
      <c r="AD69" s="1060"/>
      <c r="AE69" s="1060"/>
      <c r="AF69" s="1060">
        <v>10</v>
      </c>
      <c r="AG69" s="1060"/>
      <c r="AH69" s="1060"/>
      <c r="AI69" s="1060"/>
      <c r="AJ69" s="1060"/>
      <c r="AK69" s="1060">
        <v>69</v>
      </c>
      <c r="AL69" s="1060"/>
      <c r="AM69" s="1060"/>
      <c r="AN69" s="1060"/>
      <c r="AO69" s="1060"/>
      <c r="AP69" s="1060">
        <v>226</v>
      </c>
      <c r="AQ69" s="1060"/>
      <c r="AR69" s="1060"/>
      <c r="AS69" s="1060"/>
      <c r="AT69" s="1060"/>
      <c r="AU69" s="1060">
        <v>113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42</v>
      </c>
      <c r="R70" s="1060"/>
      <c r="S70" s="1060"/>
      <c r="T70" s="1060"/>
      <c r="U70" s="1060"/>
      <c r="V70" s="1060">
        <v>34</v>
      </c>
      <c r="W70" s="1060"/>
      <c r="X70" s="1060"/>
      <c r="Y70" s="1060"/>
      <c r="Z70" s="1060"/>
      <c r="AA70" s="1060">
        <v>8</v>
      </c>
      <c r="AB70" s="1060"/>
      <c r="AC70" s="1060"/>
      <c r="AD70" s="1060"/>
      <c r="AE70" s="1060"/>
      <c r="AF70" s="1060">
        <v>8</v>
      </c>
      <c r="AG70" s="1060"/>
      <c r="AH70" s="1060"/>
      <c r="AI70" s="1060"/>
      <c r="AJ70" s="1060"/>
      <c r="AK70" s="1060" t="s">
        <v>590</v>
      </c>
      <c r="AL70" s="1060"/>
      <c r="AM70" s="1060"/>
      <c r="AN70" s="1060"/>
      <c r="AO70" s="1060"/>
      <c r="AP70" s="1060">
        <v>11</v>
      </c>
      <c r="AQ70" s="1060"/>
      <c r="AR70" s="1060"/>
      <c r="AS70" s="1060"/>
      <c r="AT70" s="1060"/>
      <c r="AU70" s="1060">
        <v>6</v>
      </c>
      <c r="AV70" s="1060"/>
      <c r="AW70" s="1060"/>
      <c r="AX70" s="1060"/>
      <c r="AY70" s="1060"/>
      <c r="AZ70" s="1071" t="s">
        <v>405</v>
      </c>
      <c r="BA70" s="1071"/>
      <c r="BB70" s="1071"/>
      <c r="BC70" s="1071"/>
      <c r="BD70" s="107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782</v>
      </c>
      <c r="R71" s="1060"/>
      <c r="S71" s="1060"/>
      <c r="T71" s="1060"/>
      <c r="U71" s="1060"/>
      <c r="V71" s="1060">
        <v>703</v>
      </c>
      <c r="W71" s="1060"/>
      <c r="X71" s="1060"/>
      <c r="Y71" s="1060"/>
      <c r="Z71" s="1060"/>
      <c r="AA71" s="1060">
        <v>79</v>
      </c>
      <c r="AB71" s="1060"/>
      <c r="AC71" s="1060"/>
      <c r="AD71" s="1060"/>
      <c r="AE71" s="1060"/>
      <c r="AF71" s="1060">
        <v>246</v>
      </c>
      <c r="AG71" s="1060"/>
      <c r="AH71" s="1060"/>
      <c r="AI71" s="1060"/>
      <c r="AJ71" s="1060"/>
      <c r="AK71" s="1060" t="s">
        <v>608</v>
      </c>
      <c r="AL71" s="1060"/>
      <c r="AM71" s="1060"/>
      <c r="AN71" s="1060"/>
      <c r="AO71" s="1060"/>
      <c r="AP71" s="1060">
        <v>2642</v>
      </c>
      <c r="AQ71" s="1060"/>
      <c r="AR71" s="1060"/>
      <c r="AS71" s="1060"/>
      <c r="AT71" s="1060"/>
      <c r="AU71" s="1060">
        <v>294</v>
      </c>
      <c r="AV71" s="1060"/>
      <c r="AW71" s="1060"/>
      <c r="AX71" s="1060"/>
      <c r="AY71" s="1060"/>
      <c r="AZ71" s="1061" t="s">
        <v>607</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1339</v>
      </c>
      <c r="R72" s="1060"/>
      <c r="S72" s="1060"/>
      <c r="T72" s="1060"/>
      <c r="U72" s="1060"/>
      <c r="V72" s="1060">
        <v>1310</v>
      </c>
      <c r="W72" s="1060"/>
      <c r="X72" s="1060"/>
      <c r="Y72" s="1060"/>
      <c r="Z72" s="1060"/>
      <c r="AA72" s="1060">
        <v>29</v>
      </c>
      <c r="AB72" s="1060"/>
      <c r="AC72" s="1060"/>
      <c r="AD72" s="1060"/>
      <c r="AE72" s="1060"/>
      <c r="AF72" s="1060">
        <v>29</v>
      </c>
      <c r="AG72" s="1060"/>
      <c r="AH72" s="1060"/>
      <c r="AI72" s="1060"/>
      <c r="AJ72" s="1060"/>
      <c r="AK72" s="1060">
        <v>12</v>
      </c>
      <c r="AL72" s="1060"/>
      <c r="AM72" s="1060"/>
      <c r="AN72" s="1060"/>
      <c r="AO72" s="1060"/>
      <c r="AP72" s="1060">
        <v>609</v>
      </c>
      <c r="AQ72" s="1060"/>
      <c r="AR72" s="1060"/>
      <c r="AS72" s="1060"/>
      <c r="AT72" s="1060"/>
      <c r="AU72" s="1060">
        <v>119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1640</v>
      </c>
      <c r="R73" s="1060"/>
      <c r="S73" s="1060"/>
      <c r="T73" s="1060"/>
      <c r="U73" s="1060"/>
      <c r="V73" s="1060">
        <v>2157</v>
      </c>
      <c r="W73" s="1060"/>
      <c r="X73" s="1060"/>
      <c r="Y73" s="1060"/>
      <c r="Z73" s="1060"/>
      <c r="AA73" s="1060">
        <v>-517</v>
      </c>
      <c r="AB73" s="1060"/>
      <c r="AC73" s="1060"/>
      <c r="AD73" s="1060"/>
      <c r="AE73" s="1060"/>
      <c r="AF73" s="1060">
        <v>1762</v>
      </c>
      <c r="AG73" s="1060"/>
      <c r="AH73" s="1060"/>
      <c r="AI73" s="1060"/>
      <c r="AJ73" s="1060"/>
      <c r="AK73" s="1060" t="s">
        <v>608</v>
      </c>
      <c r="AL73" s="1060"/>
      <c r="AM73" s="1060"/>
      <c r="AN73" s="1060"/>
      <c r="AO73" s="1060"/>
      <c r="AP73" s="1060">
        <v>5696</v>
      </c>
      <c r="AQ73" s="1060"/>
      <c r="AR73" s="1060"/>
      <c r="AS73" s="1060"/>
      <c r="AT73" s="1060"/>
      <c r="AU73" s="1060">
        <v>0</v>
      </c>
      <c r="AV73" s="1060"/>
      <c r="AW73" s="1060"/>
      <c r="AX73" s="1060"/>
      <c r="AY73" s="1060"/>
      <c r="AZ73" s="1061" t="s">
        <v>607</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547</v>
      </c>
      <c r="R74" s="1060"/>
      <c r="S74" s="1060"/>
      <c r="T74" s="1060"/>
      <c r="U74" s="1060"/>
      <c r="V74" s="1060">
        <v>544</v>
      </c>
      <c r="W74" s="1060"/>
      <c r="X74" s="1060"/>
      <c r="Y74" s="1060"/>
      <c r="Z74" s="1060"/>
      <c r="AA74" s="1060">
        <v>3</v>
      </c>
      <c r="AB74" s="1060"/>
      <c r="AC74" s="1060"/>
      <c r="AD74" s="1060"/>
      <c r="AE74" s="1060"/>
      <c r="AF74" s="1060">
        <v>3</v>
      </c>
      <c r="AG74" s="1060"/>
      <c r="AH74" s="1060"/>
      <c r="AI74" s="1060"/>
      <c r="AJ74" s="1060"/>
      <c r="AK74" s="1060">
        <v>265</v>
      </c>
      <c r="AL74" s="1060"/>
      <c r="AM74" s="1060"/>
      <c r="AN74" s="1060"/>
      <c r="AO74" s="1060"/>
      <c r="AP74" s="1060" t="s">
        <v>608</v>
      </c>
      <c r="AQ74" s="1060"/>
      <c r="AR74" s="1060"/>
      <c r="AS74" s="1060"/>
      <c r="AT74" s="1060"/>
      <c r="AU74" s="1060" t="s">
        <v>608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598</v>
      </c>
      <c r="C75" s="1064"/>
      <c r="D75" s="1064"/>
      <c r="E75" s="1064"/>
      <c r="F75" s="1064"/>
      <c r="G75" s="1064"/>
      <c r="H75" s="1064"/>
      <c r="I75" s="1064"/>
      <c r="J75" s="1064"/>
      <c r="K75" s="1064"/>
      <c r="L75" s="1064"/>
      <c r="M75" s="1064"/>
      <c r="N75" s="1064"/>
      <c r="O75" s="1064"/>
      <c r="P75" s="1065"/>
      <c r="Q75" s="1070">
        <v>842</v>
      </c>
      <c r="R75" s="1068"/>
      <c r="S75" s="1068"/>
      <c r="T75" s="1068"/>
      <c r="U75" s="1069"/>
      <c r="V75" s="1067">
        <v>841</v>
      </c>
      <c r="W75" s="1068"/>
      <c r="X75" s="1068"/>
      <c r="Y75" s="1068"/>
      <c r="Z75" s="1069"/>
      <c r="AA75" s="1067">
        <v>1</v>
      </c>
      <c r="AB75" s="1068"/>
      <c r="AC75" s="1068"/>
      <c r="AD75" s="1068"/>
      <c r="AE75" s="1069"/>
      <c r="AF75" s="1067">
        <v>1</v>
      </c>
      <c r="AG75" s="1068"/>
      <c r="AH75" s="1068"/>
      <c r="AI75" s="1068"/>
      <c r="AJ75" s="1069"/>
      <c r="AK75" s="1067">
        <v>62</v>
      </c>
      <c r="AL75" s="1068"/>
      <c r="AM75" s="1068"/>
      <c r="AN75" s="1068"/>
      <c r="AO75" s="1069"/>
      <c r="AP75" s="1067" t="s">
        <v>608</v>
      </c>
      <c r="AQ75" s="1068"/>
      <c r="AR75" s="1068"/>
      <c r="AS75" s="1068"/>
      <c r="AT75" s="1069"/>
      <c r="AU75" s="1067" t="s">
        <v>608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599</v>
      </c>
      <c r="C76" s="1064"/>
      <c r="D76" s="1064"/>
      <c r="E76" s="1064"/>
      <c r="F76" s="1064"/>
      <c r="G76" s="1064"/>
      <c r="H76" s="1064"/>
      <c r="I76" s="1064"/>
      <c r="J76" s="1064"/>
      <c r="K76" s="1064"/>
      <c r="L76" s="1064"/>
      <c r="M76" s="1064"/>
      <c r="N76" s="1064"/>
      <c r="O76" s="1064"/>
      <c r="P76" s="1065"/>
      <c r="Q76" s="1070">
        <v>190</v>
      </c>
      <c r="R76" s="1068"/>
      <c r="S76" s="1068"/>
      <c r="T76" s="1068"/>
      <c r="U76" s="1069"/>
      <c r="V76" s="1067">
        <v>188</v>
      </c>
      <c r="W76" s="1068"/>
      <c r="X76" s="1068"/>
      <c r="Y76" s="1068"/>
      <c r="Z76" s="1069"/>
      <c r="AA76" s="1067">
        <v>2</v>
      </c>
      <c r="AB76" s="1068"/>
      <c r="AC76" s="1068"/>
      <c r="AD76" s="1068"/>
      <c r="AE76" s="1069"/>
      <c r="AF76" s="1067">
        <v>2</v>
      </c>
      <c r="AG76" s="1068"/>
      <c r="AH76" s="1068"/>
      <c r="AI76" s="1068"/>
      <c r="AJ76" s="1069"/>
      <c r="AK76" s="1067" t="s">
        <v>590</v>
      </c>
      <c r="AL76" s="1068"/>
      <c r="AM76" s="1068"/>
      <c r="AN76" s="1068"/>
      <c r="AO76" s="1069"/>
      <c r="AP76" s="1060" t="s">
        <v>608</v>
      </c>
      <c r="AQ76" s="1060"/>
      <c r="AR76" s="1060"/>
      <c r="AS76" s="1060"/>
      <c r="AT76" s="1060"/>
      <c r="AU76" s="1060" t="s">
        <v>608</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600</v>
      </c>
      <c r="C77" s="1064"/>
      <c r="D77" s="1064"/>
      <c r="E77" s="1064"/>
      <c r="F77" s="1064"/>
      <c r="G77" s="1064"/>
      <c r="H77" s="1064"/>
      <c r="I77" s="1064"/>
      <c r="J77" s="1064"/>
      <c r="K77" s="1064"/>
      <c r="L77" s="1064"/>
      <c r="M77" s="1064"/>
      <c r="N77" s="1064"/>
      <c r="O77" s="1064"/>
      <c r="P77" s="1065"/>
      <c r="Q77" s="1070">
        <v>26</v>
      </c>
      <c r="R77" s="1068"/>
      <c r="S77" s="1068"/>
      <c r="T77" s="1068"/>
      <c r="U77" s="1069"/>
      <c r="V77" s="1067">
        <v>26</v>
      </c>
      <c r="W77" s="1068"/>
      <c r="X77" s="1068"/>
      <c r="Y77" s="1068"/>
      <c r="Z77" s="1069"/>
      <c r="AA77" s="1067">
        <v>0</v>
      </c>
      <c r="AB77" s="1068"/>
      <c r="AC77" s="1068"/>
      <c r="AD77" s="1068"/>
      <c r="AE77" s="1069"/>
      <c r="AF77" s="1067">
        <v>0</v>
      </c>
      <c r="AG77" s="1068"/>
      <c r="AH77" s="1068"/>
      <c r="AI77" s="1068"/>
      <c r="AJ77" s="1069"/>
      <c r="AK77" s="1067">
        <v>10</v>
      </c>
      <c r="AL77" s="1068"/>
      <c r="AM77" s="1068"/>
      <c r="AN77" s="1068"/>
      <c r="AO77" s="1069"/>
      <c r="AP77" s="1067" t="s">
        <v>608</v>
      </c>
      <c r="AQ77" s="1068"/>
      <c r="AR77" s="1068"/>
      <c r="AS77" s="1068"/>
      <c r="AT77" s="1069"/>
      <c r="AU77" s="1067" t="s">
        <v>608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601</v>
      </c>
      <c r="C78" s="1064"/>
      <c r="D78" s="1064"/>
      <c r="E78" s="1064"/>
      <c r="F78" s="1064"/>
      <c r="G78" s="1064"/>
      <c r="H78" s="1064"/>
      <c r="I78" s="1064"/>
      <c r="J78" s="1064"/>
      <c r="K78" s="1064"/>
      <c r="L78" s="1064"/>
      <c r="M78" s="1064"/>
      <c r="N78" s="1064"/>
      <c r="O78" s="1064"/>
      <c r="P78" s="1065"/>
      <c r="Q78" s="1066">
        <v>14</v>
      </c>
      <c r="R78" s="1060"/>
      <c r="S78" s="1060"/>
      <c r="T78" s="1060"/>
      <c r="U78" s="1060"/>
      <c r="V78" s="1060">
        <v>10</v>
      </c>
      <c r="W78" s="1060"/>
      <c r="X78" s="1060"/>
      <c r="Y78" s="1060"/>
      <c r="Z78" s="1060"/>
      <c r="AA78" s="1060">
        <v>5</v>
      </c>
      <c r="AB78" s="1060"/>
      <c r="AC78" s="1060"/>
      <c r="AD78" s="1060"/>
      <c r="AE78" s="1060"/>
      <c r="AF78" s="1060">
        <v>5</v>
      </c>
      <c r="AG78" s="1060"/>
      <c r="AH78" s="1060"/>
      <c r="AI78" s="1060"/>
      <c r="AJ78" s="1060"/>
      <c r="AK78" s="1060" t="s">
        <v>590</v>
      </c>
      <c r="AL78" s="1060"/>
      <c r="AM78" s="1060"/>
      <c r="AN78" s="1060"/>
      <c r="AO78" s="1060"/>
      <c r="AP78" s="1060" t="s">
        <v>608</v>
      </c>
      <c r="AQ78" s="1060"/>
      <c r="AR78" s="1060"/>
      <c r="AS78" s="1060"/>
      <c r="AT78" s="1060"/>
      <c r="AU78" s="1060" t="s">
        <v>608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602</v>
      </c>
      <c r="C79" s="1064"/>
      <c r="D79" s="1064"/>
      <c r="E79" s="1064"/>
      <c r="F79" s="1064"/>
      <c r="G79" s="1064"/>
      <c r="H79" s="1064"/>
      <c r="I79" s="1064"/>
      <c r="J79" s="1064"/>
      <c r="K79" s="1064"/>
      <c r="L79" s="1064"/>
      <c r="M79" s="1064"/>
      <c r="N79" s="1064"/>
      <c r="O79" s="1064"/>
      <c r="P79" s="1065"/>
      <c r="Q79" s="1066">
        <v>36</v>
      </c>
      <c r="R79" s="1060"/>
      <c r="S79" s="1060"/>
      <c r="T79" s="1060"/>
      <c r="U79" s="1060"/>
      <c r="V79" s="1060">
        <v>32</v>
      </c>
      <c r="W79" s="1060"/>
      <c r="X79" s="1060"/>
      <c r="Y79" s="1060"/>
      <c r="Z79" s="1060"/>
      <c r="AA79" s="1060">
        <v>4</v>
      </c>
      <c r="AB79" s="1060"/>
      <c r="AC79" s="1060"/>
      <c r="AD79" s="1060"/>
      <c r="AE79" s="1060"/>
      <c r="AF79" s="1060">
        <v>4</v>
      </c>
      <c r="AG79" s="1060"/>
      <c r="AH79" s="1060"/>
      <c r="AI79" s="1060"/>
      <c r="AJ79" s="1060"/>
      <c r="AK79" s="1060" t="s">
        <v>590</v>
      </c>
      <c r="AL79" s="1060"/>
      <c r="AM79" s="1060"/>
      <c r="AN79" s="1060"/>
      <c r="AO79" s="1060"/>
      <c r="AP79" s="1067" t="s">
        <v>608</v>
      </c>
      <c r="AQ79" s="1068"/>
      <c r="AR79" s="1068"/>
      <c r="AS79" s="1068"/>
      <c r="AT79" s="1069"/>
      <c r="AU79" s="1067" t="s">
        <v>608</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603</v>
      </c>
      <c r="C80" s="1064"/>
      <c r="D80" s="1064"/>
      <c r="E80" s="1064"/>
      <c r="F80" s="1064"/>
      <c r="G80" s="1064"/>
      <c r="H80" s="1064"/>
      <c r="I80" s="1064"/>
      <c r="J80" s="1064"/>
      <c r="K80" s="1064"/>
      <c r="L80" s="1064"/>
      <c r="M80" s="1064"/>
      <c r="N80" s="1064"/>
      <c r="O80" s="1064"/>
      <c r="P80" s="1065"/>
      <c r="Q80" s="1066">
        <v>35</v>
      </c>
      <c r="R80" s="1060"/>
      <c r="S80" s="1060"/>
      <c r="T80" s="1060"/>
      <c r="U80" s="1060"/>
      <c r="V80" s="1060">
        <v>34</v>
      </c>
      <c r="W80" s="1060"/>
      <c r="X80" s="1060"/>
      <c r="Y80" s="1060"/>
      <c r="Z80" s="1060"/>
      <c r="AA80" s="1060">
        <v>1</v>
      </c>
      <c r="AB80" s="1060"/>
      <c r="AC80" s="1060"/>
      <c r="AD80" s="1060"/>
      <c r="AE80" s="1060"/>
      <c r="AF80" s="1060">
        <v>1</v>
      </c>
      <c r="AG80" s="1060"/>
      <c r="AH80" s="1060"/>
      <c r="AI80" s="1060"/>
      <c r="AJ80" s="1060"/>
      <c r="AK80" s="1060">
        <v>2</v>
      </c>
      <c r="AL80" s="1060"/>
      <c r="AM80" s="1060"/>
      <c r="AN80" s="1060"/>
      <c r="AO80" s="1060"/>
      <c r="AP80" s="1060" t="s">
        <v>608</v>
      </c>
      <c r="AQ80" s="1060"/>
      <c r="AR80" s="1060"/>
      <c r="AS80" s="1060"/>
      <c r="AT80" s="1060"/>
      <c r="AU80" s="1060" t="s">
        <v>608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604</v>
      </c>
      <c r="C81" s="1064"/>
      <c r="D81" s="1064"/>
      <c r="E81" s="1064"/>
      <c r="F81" s="1064"/>
      <c r="G81" s="1064"/>
      <c r="H81" s="1064"/>
      <c r="I81" s="1064"/>
      <c r="J81" s="1064"/>
      <c r="K81" s="1064"/>
      <c r="L81" s="1064"/>
      <c r="M81" s="1064"/>
      <c r="N81" s="1064"/>
      <c r="O81" s="1064"/>
      <c r="P81" s="1065"/>
      <c r="Q81" s="1066">
        <v>78</v>
      </c>
      <c r="R81" s="1060"/>
      <c r="S81" s="1060"/>
      <c r="T81" s="1060"/>
      <c r="U81" s="1060"/>
      <c r="V81" s="1060">
        <v>74</v>
      </c>
      <c r="W81" s="1060"/>
      <c r="X81" s="1060"/>
      <c r="Y81" s="1060"/>
      <c r="Z81" s="1060"/>
      <c r="AA81" s="1060">
        <v>4</v>
      </c>
      <c r="AB81" s="1060"/>
      <c r="AC81" s="1060"/>
      <c r="AD81" s="1060"/>
      <c r="AE81" s="1060"/>
      <c r="AF81" s="1060">
        <v>4</v>
      </c>
      <c r="AG81" s="1060"/>
      <c r="AH81" s="1060"/>
      <c r="AI81" s="1060"/>
      <c r="AJ81" s="1060"/>
      <c r="AK81" s="1060">
        <v>2</v>
      </c>
      <c r="AL81" s="1060"/>
      <c r="AM81" s="1060"/>
      <c r="AN81" s="1060"/>
      <c r="AO81" s="1060"/>
      <c r="AP81" s="1067" t="s">
        <v>608</v>
      </c>
      <c r="AQ81" s="1068"/>
      <c r="AR81" s="1068"/>
      <c r="AS81" s="1068"/>
      <c r="AT81" s="1069"/>
      <c r="AU81" s="1067" t="s">
        <v>608</v>
      </c>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605</v>
      </c>
      <c r="C82" s="1064"/>
      <c r="D82" s="1064"/>
      <c r="E82" s="1064"/>
      <c r="F82" s="1064"/>
      <c r="G82" s="1064"/>
      <c r="H82" s="1064"/>
      <c r="I82" s="1064"/>
      <c r="J82" s="1064"/>
      <c r="K82" s="1064"/>
      <c r="L82" s="1064"/>
      <c r="M82" s="1064"/>
      <c r="N82" s="1064"/>
      <c r="O82" s="1064"/>
      <c r="P82" s="1065"/>
      <c r="Q82" s="1066">
        <v>238631</v>
      </c>
      <c r="R82" s="1060"/>
      <c r="S82" s="1060"/>
      <c r="T82" s="1060"/>
      <c r="U82" s="1060"/>
      <c r="V82" s="1060">
        <v>233551</v>
      </c>
      <c r="W82" s="1060"/>
      <c r="X82" s="1060"/>
      <c r="Y82" s="1060"/>
      <c r="Z82" s="1060"/>
      <c r="AA82" s="1060">
        <v>5080</v>
      </c>
      <c r="AB82" s="1060"/>
      <c r="AC82" s="1060"/>
      <c r="AD82" s="1060"/>
      <c r="AE82" s="1060"/>
      <c r="AF82" s="1060">
        <v>5080</v>
      </c>
      <c r="AG82" s="1060"/>
      <c r="AH82" s="1060"/>
      <c r="AI82" s="1060"/>
      <c r="AJ82" s="1060"/>
      <c r="AK82" s="1060" t="s">
        <v>606</v>
      </c>
      <c r="AL82" s="1060"/>
      <c r="AM82" s="1060"/>
      <c r="AN82" s="1060"/>
      <c r="AO82" s="1060"/>
      <c r="AP82" s="1060" t="s">
        <v>608</v>
      </c>
      <c r="AQ82" s="1060"/>
      <c r="AR82" s="1060"/>
      <c r="AS82" s="1060"/>
      <c r="AT82" s="1060"/>
      <c r="AU82" s="1060" t="s">
        <v>608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583793</v>
      </c>
      <c r="AB110" s="976"/>
      <c r="AC110" s="976"/>
      <c r="AD110" s="976"/>
      <c r="AE110" s="977"/>
      <c r="AF110" s="978">
        <v>550686</v>
      </c>
      <c r="AG110" s="976"/>
      <c r="AH110" s="976"/>
      <c r="AI110" s="976"/>
      <c r="AJ110" s="977"/>
      <c r="AK110" s="978">
        <v>514371</v>
      </c>
      <c r="AL110" s="976"/>
      <c r="AM110" s="976"/>
      <c r="AN110" s="976"/>
      <c r="AO110" s="977"/>
      <c r="AP110" s="979">
        <v>17.7</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5171860</v>
      </c>
      <c r="BR110" s="923"/>
      <c r="BS110" s="923"/>
      <c r="BT110" s="923"/>
      <c r="BU110" s="923"/>
      <c r="BV110" s="923">
        <v>4970938</v>
      </c>
      <c r="BW110" s="923"/>
      <c r="BX110" s="923"/>
      <c r="BY110" s="923"/>
      <c r="BZ110" s="923"/>
      <c r="CA110" s="923">
        <v>4775445</v>
      </c>
      <c r="CB110" s="923"/>
      <c r="CC110" s="923"/>
      <c r="CD110" s="923"/>
      <c r="CE110" s="923"/>
      <c r="CF110" s="947">
        <v>164</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400</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439</v>
      </c>
      <c r="AG111" s="1004"/>
      <c r="AH111" s="1004"/>
      <c r="AI111" s="1004"/>
      <c r="AJ111" s="1005"/>
      <c r="AK111" s="1006" t="s">
        <v>439</v>
      </c>
      <c r="AL111" s="1004"/>
      <c r="AM111" s="1004"/>
      <c r="AN111" s="1004"/>
      <c r="AO111" s="1005"/>
      <c r="AP111" s="1007" t="s">
        <v>436</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614923</v>
      </c>
      <c r="BR111" s="895"/>
      <c r="BS111" s="895"/>
      <c r="BT111" s="895"/>
      <c r="BU111" s="895"/>
      <c r="BV111" s="895">
        <v>552299</v>
      </c>
      <c r="BW111" s="895"/>
      <c r="BX111" s="895"/>
      <c r="BY111" s="895"/>
      <c r="BZ111" s="895"/>
      <c r="CA111" s="895">
        <v>497748</v>
      </c>
      <c r="CB111" s="895"/>
      <c r="CC111" s="895"/>
      <c r="CD111" s="895"/>
      <c r="CE111" s="895"/>
      <c r="CF111" s="956">
        <v>17.100000000000001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400</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444</v>
      </c>
      <c r="AG112" s="858"/>
      <c r="AH112" s="858"/>
      <c r="AI112" s="858"/>
      <c r="AJ112" s="859"/>
      <c r="AK112" s="860" t="s">
        <v>444</v>
      </c>
      <c r="AL112" s="858"/>
      <c r="AM112" s="858"/>
      <c r="AN112" s="858"/>
      <c r="AO112" s="859"/>
      <c r="AP112" s="905" t="s">
        <v>439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4665960</v>
      </c>
      <c r="BR112" s="895"/>
      <c r="BS112" s="895"/>
      <c r="BT112" s="895"/>
      <c r="BU112" s="895"/>
      <c r="BV112" s="895">
        <v>4684224</v>
      </c>
      <c r="BW112" s="895"/>
      <c r="BX112" s="895"/>
      <c r="BY112" s="895"/>
      <c r="BZ112" s="895"/>
      <c r="CA112" s="895">
        <v>4666331</v>
      </c>
      <c r="CB112" s="895"/>
      <c r="CC112" s="895"/>
      <c r="CD112" s="895"/>
      <c r="CE112" s="895"/>
      <c r="CF112" s="956">
        <v>160.19999999999999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400</v>
      </c>
      <c r="DH112" s="895"/>
      <c r="DI112" s="895"/>
      <c r="DJ112" s="895"/>
      <c r="DK112" s="895"/>
      <c r="DL112" s="895" t="s">
        <v>436</v>
      </c>
      <c r="DM112" s="895"/>
      <c r="DN112" s="895"/>
      <c r="DO112" s="895"/>
      <c r="DP112" s="895"/>
      <c r="DQ112" s="895" t="s">
        <v>439</v>
      </c>
      <c r="DR112" s="895"/>
      <c r="DS112" s="895"/>
      <c r="DT112" s="895"/>
      <c r="DU112" s="895"/>
      <c r="DV112" s="872" t="s">
        <v>436</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274075</v>
      </c>
      <c r="AB113" s="1004"/>
      <c r="AC113" s="1004"/>
      <c r="AD113" s="1004"/>
      <c r="AE113" s="1005"/>
      <c r="AF113" s="1006">
        <v>280466</v>
      </c>
      <c r="AG113" s="1004"/>
      <c r="AH113" s="1004"/>
      <c r="AI113" s="1004"/>
      <c r="AJ113" s="1005"/>
      <c r="AK113" s="1006">
        <v>286995</v>
      </c>
      <c r="AL113" s="1004"/>
      <c r="AM113" s="1004"/>
      <c r="AN113" s="1004"/>
      <c r="AO113" s="1005"/>
      <c r="AP113" s="1007">
        <v>9.9</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798206</v>
      </c>
      <c r="BR113" s="895"/>
      <c r="BS113" s="895"/>
      <c r="BT113" s="895"/>
      <c r="BU113" s="895"/>
      <c r="BV113" s="895">
        <v>742474</v>
      </c>
      <c r="BW113" s="895"/>
      <c r="BX113" s="895"/>
      <c r="BY113" s="895"/>
      <c r="BZ113" s="895"/>
      <c r="CA113" s="895">
        <v>688658</v>
      </c>
      <c r="CB113" s="895"/>
      <c r="CC113" s="895"/>
      <c r="CD113" s="895"/>
      <c r="CE113" s="895"/>
      <c r="CF113" s="956">
        <v>23.6</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400</v>
      </c>
      <c r="DH113" s="858"/>
      <c r="DI113" s="858"/>
      <c r="DJ113" s="858"/>
      <c r="DK113" s="859"/>
      <c r="DL113" s="860" t="s">
        <v>400</v>
      </c>
      <c r="DM113" s="858"/>
      <c r="DN113" s="858"/>
      <c r="DO113" s="858"/>
      <c r="DP113" s="859"/>
      <c r="DQ113" s="860" t="s">
        <v>400</v>
      </c>
      <c r="DR113" s="858"/>
      <c r="DS113" s="858"/>
      <c r="DT113" s="858"/>
      <c r="DU113" s="859"/>
      <c r="DV113" s="905" t="s">
        <v>400</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63559</v>
      </c>
      <c r="AB114" s="858"/>
      <c r="AC114" s="858"/>
      <c r="AD114" s="858"/>
      <c r="AE114" s="859"/>
      <c r="AF114" s="860">
        <v>60660</v>
      </c>
      <c r="AG114" s="858"/>
      <c r="AH114" s="858"/>
      <c r="AI114" s="858"/>
      <c r="AJ114" s="859"/>
      <c r="AK114" s="860">
        <v>56480</v>
      </c>
      <c r="AL114" s="858"/>
      <c r="AM114" s="858"/>
      <c r="AN114" s="858"/>
      <c r="AO114" s="859"/>
      <c r="AP114" s="905">
        <v>1.9</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1173080</v>
      </c>
      <c r="BR114" s="895"/>
      <c r="BS114" s="895"/>
      <c r="BT114" s="895"/>
      <c r="BU114" s="895"/>
      <c r="BV114" s="895">
        <v>1145301</v>
      </c>
      <c r="BW114" s="895"/>
      <c r="BX114" s="895"/>
      <c r="BY114" s="895"/>
      <c r="BZ114" s="895"/>
      <c r="CA114" s="895">
        <v>1114442</v>
      </c>
      <c r="CB114" s="895"/>
      <c r="CC114" s="895"/>
      <c r="CD114" s="895"/>
      <c r="CE114" s="895"/>
      <c r="CF114" s="956">
        <v>38.299999999999997</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400</v>
      </c>
      <c r="DH114" s="858"/>
      <c r="DI114" s="858"/>
      <c r="DJ114" s="858"/>
      <c r="DK114" s="859"/>
      <c r="DL114" s="860" t="s">
        <v>400</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66369</v>
      </c>
      <c r="AB115" s="1004"/>
      <c r="AC115" s="1004"/>
      <c r="AD115" s="1004"/>
      <c r="AE115" s="1005"/>
      <c r="AF115" s="1006">
        <v>60712</v>
      </c>
      <c r="AG115" s="1004"/>
      <c r="AH115" s="1004"/>
      <c r="AI115" s="1004"/>
      <c r="AJ115" s="1005"/>
      <c r="AK115" s="1006">
        <v>62156</v>
      </c>
      <c r="AL115" s="1004"/>
      <c r="AM115" s="1004"/>
      <c r="AN115" s="1004"/>
      <c r="AO115" s="1005"/>
      <c r="AP115" s="1007">
        <v>2.1</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400</v>
      </c>
      <c r="BW115" s="895"/>
      <c r="BX115" s="895"/>
      <c r="BY115" s="895"/>
      <c r="BZ115" s="895"/>
      <c r="CA115" s="895" t="s">
        <v>455</v>
      </c>
      <c r="CB115" s="895"/>
      <c r="CC115" s="895"/>
      <c r="CD115" s="895"/>
      <c r="CE115" s="895"/>
      <c r="CF115" s="956" t="s">
        <v>436</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438</v>
      </c>
      <c r="DM115" s="858"/>
      <c r="DN115" s="858"/>
      <c r="DO115" s="858"/>
      <c r="DP115" s="859"/>
      <c r="DQ115" s="860" t="s">
        <v>400</v>
      </c>
      <c r="DR115" s="858"/>
      <c r="DS115" s="858"/>
      <c r="DT115" s="858"/>
      <c r="DU115" s="859"/>
      <c r="DV115" s="905" t="s">
        <v>400</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93</v>
      </c>
      <c r="AB116" s="858"/>
      <c r="AC116" s="858"/>
      <c r="AD116" s="858"/>
      <c r="AE116" s="859"/>
      <c r="AF116" s="860">
        <v>24</v>
      </c>
      <c r="AG116" s="858"/>
      <c r="AH116" s="858"/>
      <c r="AI116" s="858"/>
      <c r="AJ116" s="859"/>
      <c r="AK116" s="860" t="s">
        <v>436</v>
      </c>
      <c r="AL116" s="858"/>
      <c r="AM116" s="858"/>
      <c r="AN116" s="858"/>
      <c r="AO116" s="859"/>
      <c r="AP116" s="905" t="s">
        <v>436</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400</v>
      </c>
      <c r="BW116" s="895"/>
      <c r="BX116" s="895"/>
      <c r="BY116" s="895"/>
      <c r="BZ116" s="895"/>
      <c r="CA116" s="895" t="s">
        <v>439</v>
      </c>
      <c r="CB116" s="895"/>
      <c r="CC116" s="895"/>
      <c r="CD116" s="895"/>
      <c r="CE116" s="895"/>
      <c r="CF116" s="956" t="s">
        <v>400</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109260</v>
      </c>
      <c r="DH116" s="858"/>
      <c r="DI116" s="858"/>
      <c r="DJ116" s="858"/>
      <c r="DK116" s="859"/>
      <c r="DL116" s="860">
        <v>100488</v>
      </c>
      <c r="DM116" s="858"/>
      <c r="DN116" s="858"/>
      <c r="DO116" s="858"/>
      <c r="DP116" s="859"/>
      <c r="DQ116" s="860">
        <v>91716</v>
      </c>
      <c r="DR116" s="858"/>
      <c r="DS116" s="858"/>
      <c r="DT116" s="858"/>
      <c r="DU116" s="859"/>
      <c r="DV116" s="905">
        <v>3.1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987889</v>
      </c>
      <c r="AB117" s="990"/>
      <c r="AC117" s="990"/>
      <c r="AD117" s="990"/>
      <c r="AE117" s="991"/>
      <c r="AF117" s="992">
        <v>952548</v>
      </c>
      <c r="AG117" s="990"/>
      <c r="AH117" s="990"/>
      <c r="AI117" s="990"/>
      <c r="AJ117" s="991"/>
      <c r="AK117" s="992">
        <v>920002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400</v>
      </c>
      <c r="BR117" s="895"/>
      <c r="BS117" s="895"/>
      <c r="BT117" s="895"/>
      <c r="BU117" s="895"/>
      <c r="BV117" s="895" t="s">
        <v>436</v>
      </c>
      <c r="BW117" s="895"/>
      <c r="BX117" s="895"/>
      <c r="BY117" s="895"/>
      <c r="BZ117" s="895"/>
      <c r="CA117" s="895" t="s">
        <v>436</v>
      </c>
      <c r="CB117" s="895"/>
      <c r="CC117" s="895"/>
      <c r="CD117" s="895"/>
      <c r="CE117" s="895"/>
      <c r="CF117" s="956" t="s">
        <v>400</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400</v>
      </c>
      <c r="DH117" s="858"/>
      <c r="DI117" s="858"/>
      <c r="DJ117" s="858"/>
      <c r="DK117" s="859"/>
      <c r="DL117" s="860" t="s">
        <v>400</v>
      </c>
      <c r="DM117" s="858"/>
      <c r="DN117" s="858"/>
      <c r="DO117" s="858"/>
      <c r="DP117" s="859"/>
      <c r="DQ117" s="860" t="s">
        <v>455</v>
      </c>
      <c r="DR117" s="858"/>
      <c r="DS117" s="858"/>
      <c r="DT117" s="858"/>
      <c r="DU117" s="859"/>
      <c r="DV117" s="905" t="s">
        <v>400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400</v>
      </c>
      <c r="BW118" s="926"/>
      <c r="BX118" s="926"/>
      <c r="BY118" s="926"/>
      <c r="BZ118" s="926"/>
      <c r="CA118" s="926" t="s">
        <v>439</v>
      </c>
      <c r="CB118" s="926"/>
      <c r="CC118" s="926"/>
      <c r="CD118" s="926"/>
      <c r="CE118" s="926"/>
      <c r="CF118" s="956" t="s">
        <v>400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436</v>
      </c>
      <c r="DM118" s="858"/>
      <c r="DN118" s="858"/>
      <c r="DO118" s="858"/>
      <c r="DP118" s="859"/>
      <c r="DQ118" s="860" t="s">
        <v>439</v>
      </c>
      <c r="DR118" s="858"/>
      <c r="DS118" s="858"/>
      <c r="DT118" s="858"/>
      <c r="DU118" s="859"/>
      <c r="DV118" s="905" t="s">
        <v>400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439</v>
      </c>
      <c r="AG119" s="976"/>
      <c r="AH119" s="976"/>
      <c r="AI119" s="976"/>
      <c r="AJ119" s="977"/>
      <c r="AK119" s="978" t="s">
        <v>439</v>
      </c>
      <c r="AL119" s="976"/>
      <c r="AM119" s="976"/>
      <c r="AN119" s="976"/>
      <c r="AO119" s="977"/>
      <c r="AP119" s="979" t="s">
        <v>439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465</v>
      </c>
      <c r="BP119" s="959"/>
      <c r="BQ119" s="963">
        <v>12424029</v>
      </c>
      <c r="BR119" s="926"/>
      <c r="BS119" s="926"/>
      <c r="BT119" s="926"/>
      <c r="BU119" s="926"/>
      <c r="BV119" s="926">
        <v>12095236</v>
      </c>
      <c r="BW119" s="926"/>
      <c r="BX119" s="926"/>
      <c r="BY119" s="926"/>
      <c r="BZ119" s="926"/>
      <c r="CA119" s="926">
        <v>11742624</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505663</v>
      </c>
      <c r="DH119" s="841"/>
      <c r="DI119" s="841"/>
      <c r="DJ119" s="841"/>
      <c r="DK119" s="842"/>
      <c r="DL119" s="843">
        <v>451811</v>
      </c>
      <c r="DM119" s="841"/>
      <c r="DN119" s="841"/>
      <c r="DO119" s="841"/>
      <c r="DP119" s="842"/>
      <c r="DQ119" s="843">
        <v>406032</v>
      </c>
      <c r="DR119" s="841"/>
      <c r="DS119" s="841"/>
      <c r="DT119" s="841"/>
      <c r="DU119" s="842"/>
      <c r="DV119" s="929">
        <v>13.9</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400</v>
      </c>
      <c r="AG120" s="858"/>
      <c r="AH120" s="858"/>
      <c r="AI120" s="858"/>
      <c r="AJ120" s="859"/>
      <c r="AK120" s="860" t="s">
        <v>400</v>
      </c>
      <c r="AL120" s="858"/>
      <c r="AM120" s="858"/>
      <c r="AN120" s="858"/>
      <c r="AO120" s="859"/>
      <c r="AP120" s="905" t="s">
        <v>455</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646407</v>
      </c>
      <c r="BR120" s="923"/>
      <c r="BS120" s="923"/>
      <c r="BT120" s="923"/>
      <c r="BU120" s="923"/>
      <c r="BV120" s="923">
        <v>770632</v>
      </c>
      <c r="BW120" s="923"/>
      <c r="BX120" s="923"/>
      <c r="BY120" s="923"/>
      <c r="BZ120" s="923"/>
      <c r="CA120" s="923">
        <v>940022</v>
      </c>
      <c r="CB120" s="923"/>
      <c r="CC120" s="923"/>
      <c r="CD120" s="923"/>
      <c r="CE120" s="923"/>
      <c r="CF120" s="947">
        <v>32.299999999999997</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3993917</v>
      </c>
      <c r="DH120" s="923"/>
      <c r="DI120" s="923"/>
      <c r="DJ120" s="923"/>
      <c r="DK120" s="923"/>
      <c r="DL120" s="923">
        <v>4012853</v>
      </c>
      <c r="DM120" s="923"/>
      <c r="DN120" s="923"/>
      <c r="DO120" s="923"/>
      <c r="DP120" s="923"/>
      <c r="DQ120" s="923">
        <v>3998043</v>
      </c>
      <c r="DR120" s="923"/>
      <c r="DS120" s="923"/>
      <c r="DT120" s="923"/>
      <c r="DU120" s="923"/>
      <c r="DV120" s="924">
        <v>137.30000000000001</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400</v>
      </c>
      <c r="AB121" s="858"/>
      <c r="AC121" s="858"/>
      <c r="AD121" s="858"/>
      <c r="AE121" s="859"/>
      <c r="AF121" s="860" t="s">
        <v>455</v>
      </c>
      <c r="AG121" s="858"/>
      <c r="AH121" s="858"/>
      <c r="AI121" s="858"/>
      <c r="AJ121" s="859"/>
      <c r="AK121" s="860" t="s">
        <v>439</v>
      </c>
      <c r="AL121" s="858"/>
      <c r="AM121" s="858"/>
      <c r="AN121" s="858"/>
      <c r="AO121" s="859"/>
      <c r="AP121" s="905" t="s">
        <v>455</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208671</v>
      </c>
      <c r="BR121" s="895"/>
      <c r="BS121" s="895"/>
      <c r="BT121" s="895"/>
      <c r="BU121" s="895"/>
      <c r="BV121" s="895">
        <v>176605</v>
      </c>
      <c r="BW121" s="895"/>
      <c r="BX121" s="895"/>
      <c r="BY121" s="895"/>
      <c r="BZ121" s="895"/>
      <c r="CA121" s="895">
        <v>147227</v>
      </c>
      <c r="CB121" s="895"/>
      <c r="CC121" s="895"/>
      <c r="CD121" s="895"/>
      <c r="CE121" s="895"/>
      <c r="CF121" s="956">
        <v>5.0999999999999996</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672043</v>
      </c>
      <c r="DH121" s="895"/>
      <c r="DI121" s="895"/>
      <c r="DJ121" s="895"/>
      <c r="DK121" s="895"/>
      <c r="DL121" s="895">
        <v>671371</v>
      </c>
      <c r="DM121" s="895"/>
      <c r="DN121" s="895"/>
      <c r="DO121" s="895"/>
      <c r="DP121" s="895"/>
      <c r="DQ121" s="895">
        <v>668288</v>
      </c>
      <c r="DR121" s="895"/>
      <c r="DS121" s="895"/>
      <c r="DT121" s="895"/>
      <c r="DU121" s="895"/>
      <c r="DV121" s="872">
        <v>22.9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400</v>
      </c>
      <c r="AB122" s="858"/>
      <c r="AC122" s="858"/>
      <c r="AD122" s="858"/>
      <c r="AE122" s="859"/>
      <c r="AF122" s="860" t="s">
        <v>436</v>
      </c>
      <c r="AG122" s="858"/>
      <c r="AH122" s="858"/>
      <c r="AI122" s="858"/>
      <c r="AJ122" s="859"/>
      <c r="AK122" s="860" t="s">
        <v>436</v>
      </c>
      <c r="AL122" s="858"/>
      <c r="AM122" s="858"/>
      <c r="AN122" s="858"/>
      <c r="AO122" s="859"/>
      <c r="AP122" s="905" t="s">
        <v>400</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6581484</v>
      </c>
      <c r="BR122" s="926"/>
      <c r="BS122" s="926"/>
      <c r="BT122" s="926"/>
      <c r="BU122" s="926"/>
      <c r="BV122" s="926">
        <v>6363335</v>
      </c>
      <c r="BW122" s="926"/>
      <c r="BX122" s="926"/>
      <c r="BY122" s="926"/>
      <c r="BZ122" s="926"/>
      <c r="CA122" s="926">
        <v>6137700</v>
      </c>
      <c r="CB122" s="926"/>
      <c r="CC122" s="926"/>
      <c r="CD122" s="926"/>
      <c r="CE122" s="926"/>
      <c r="CF122" s="927">
        <v>210.8</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439</v>
      </c>
      <c r="DH122" s="895"/>
      <c r="DI122" s="895"/>
      <c r="DJ122" s="895"/>
      <c r="DK122" s="895"/>
      <c r="DL122" s="895" t="s">
        <v>436</v>
      </c>
      <c r="DM122" s="895"/>
      <c r="DN122" s="895"/>
      <c r="DO122" s="895"/>
      <c r="DP122" s="895"/>
      <c r="DQ122" s="895" t="s">
        <v>455</v>
      </c>
      <c r="DR122" s="895"/>
      <c r="DS122" s="895"/>
      <c r="DT122" s="895"/>
      <c r="DU122" s="895"/>
      <c r="DV122" s="872" t="s">
        <v>439</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16589</v>
      </c>
      <c r="AB123" s="858"/>
      <c r="AC123" s="858"/>
      <c r="AD123" s="858"/>
      <c r="AE123" s="859"/>
      <c r="AF123" s="860">
        <v>9539</v>
      </c>
      <c r="AG123" s="858"/>
      <c r="AH123" s="858"/>
      <c r="AI123" s="858"/>
      <c r="AJ123" s="859"/>
      <c r="AK123" s="860">
        <v>9672</v>
      </c>
      <c r="AL123" s="858"/>
      <c r="AM123" s="858"/>
      <c r="AN123" s="858"/>
      <c r="AO123" s="859"/>
      <c r="AP123" s="905">
        <v>0.3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476</v>
      </c>
      <c r="BP123" s="959"/>
      <c r="BQ123" s="913">
        <v>7436562</v>
      </c>
      <c r="BR123" s="914"/>
      <c r="BS123" s="914"/>
      <c r="BT123" s="914"/>
      <c r="BU123" s="914"/>
      <c r="BV123" s="914">
        <v>7310572</v>
      </c>
      <c r="BW123" s="914"/>
      <c r="BX123" s="914"/>
      <c r="BY123" s="914"/>
      <c r="BZ123" s="914"/>
      <c r="CA123" s="914">
        <v>7224949</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400</v>
      </c>
      <c r="DH123" s="858"/>
      <c r="DI123" s="858"/>
      <c r="DJ123" s="858"/>
      <c r="DK123" s="859"/>
      <c r="DL123" s="860" t="s">
        <v>400</v>
      </c>
      <c r="DM123" s="858"/>
      <c r="DN123" s="858"/>
      <c r="DO123" s="858"/>
      <c r="DP123" s="859"/>
      <c r="DQ123" s="860" t="s">
        <v>439</v>
      </c>
      <c r="DR123" s="858"/>
      <c r="DS123" s="858"/>
      <c r="DT123" s="858"/>
      <c r="DU123" s="859"/>
      <c r="DV123" s="905" t="s">
        <v>436</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400</v>
      </c>
      <c r="AB124" s="858"/>
      <c r="AC124" s="858"/>
      <c r="AD124" s="858"/>
      <c r="AE124" s="859"/>
      <c r="AF124" s="860" t="s">
        <v>436</v>
      </c>
      <c r="AG124" s="858"/>
      <c r="AH124" s="858"/>
      <c r="AI124" s="858"/>
      <c r="AJ124" s="859"/>
      <c r="AK124" s="860" t="s">
        <v>436</v>
      </c>
      <c r="AL124" s="858"/>
      <c r="AM124" s="858"/>
      <c r="AN124" s="858"/>
      <c r="AO124" s="859"/>
      <c r="AP124" s="905" t="s">
        <v>436</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173.2</v>
      </c>
      <c r="BR124" s="912"/>
      <c r="BS124" s="912"/>
      <c r="BT124" s="912"/>
      <c r="BU124" s="912"/>
      <c r="BV124" s="912">
        <v>164.3</v>
      </c>
      <c r="BW124" s="912"/>
      <c r="BX124" s="912"/>
      <c r="BY124" s="912"/>
      <c r="BZ124" s="912"/>
      <c r="CA124" s="912">
        <v>155.1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480</v>
      </c>
      <c r="DH124" s="841"/>
      <c r="DI124" s="841"/>
      <c r="DJ124" s="841"/>
      <c r="DK124" s="842"/>
      <c r="DL124" s="843" t="s">
        <v>481</v>
      </c>
      <c r="DM124" s="841"/>
      <c r="DN124" s="841"/>
      <c r="DO124" s="841"/>
      <c r="DP124" s="842"/>
      <c r="DQ124" s="843" t="s">
        <v>482</v>
      </c>
      <c r="DR124" s="841"/>
      <c r="DS124" s="841"/>
      <c r="DT124" s="841"/>
      <c r="DU124" s="842"/>
      <c r="DV124" s="929" t="s">
        <v>483</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400</v>
      </c>
      <c r="AB125" s="858"/>
      <c r="AC125" s="858"/>
      <c r="AD125" s="858"/>
      <c r="AE125" s="859"/>
      <c r="AF125" s="860" t="s">
        <v>400</v>
      </c>
      <c r="AG125" s="858"/>
      <c r="AH125" s="858"/>
      <c r="AI125" s="858"/>
      <c r="AJ125" s="859"/>
      <c r="AK125" s="860" t="s">
        <v>481</v>
      </c>
      <c r="AL125" s="858"/>
      <c r="AM125" s="858"/>
      <c r="AN125" s="858"/>
      <c r="AO125" s="859"/>
      <c r="AP125" s="905" t="s">
        <v>484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400</v>
      </c>
      <c r="DH125" s="923"/>
      <c r="DI125" s="923"/>
      <c r="DJ125" s="923"/>
      <c r="DK125" s="923"/>
      <c r="DL125" s="923" t="s">
        <v>481</v>
      </c>
      <c r="DM125" s="923"/>
      <c r="DN125" s="923"/>
      <c r="DO125" s="923"/>
      <c r="DP125" s="923"/>
      <c r="DQ125" s="923" t="s">
        <v>487</v>
      </c>
      <c r="DR125" s="923"/>
      <c r="DS125" s="923"/>
      <c r="DT125" s="923"/>
      <c r="DU125" s="923"/>
      <c r="DV125" s="924" t="s">
        <v>400</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49780</v>
      </c>
      <c r="AB126" s="858"/>
      <c r="AC126" s="858"/>
      <c r="AD126" s="858"/>
      <c r="AE126" s="859"/>
      <c r="AF126" s="860">
        <v>51173</v>
      </c>
      <c r="AG126" s="858"/>
      <c r="AH126" s="858"/>
      <c r="AI126" s="858"/>
      <c r="AJ126" s="859"/>
      <c r="AK126" s="860">
        <v>52484</v>
      </c>
      <c r="AL126" s="858"/>
      <c r="AM126" s="858"/>
      <c r="AN126" s="858"/>
      <c r="AO126" s="859"/>
      <c r="AP126" s="905">
        <v>1.8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489</v>
      </c>
      <c r="DH126" s="895"/>
      <c r="DI126" s="895"/>
      <c r="DJ126" s="895"/>
      <c r="DK126" s="895"/>
      <c r="DL126" s="895" t="s">
        <v>480</v>
      </c>
      <c r="DM126" s="895"/>
      <c r="DN126" s="895"/>
      <c r="DO126" s="895"/>
      <c r="DP126" s="895"/>
      <c r="DQ126" s="895" t="s">
        <v>481</v>
      </c>
      <c r="DR126" s="895"/>
      <c r="DS126" s="895"/>
      <c r="DT126" s="895"/>
      <c r="DU126" s="895"/>
      <c r="DV126" s="872" t="s">
        <v>400</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491</v>
      </c>
      <c r="AB127" s="858"/>
      <c r="AC127" s="858"/>
      <c r="AD127" s="858"/>
      <c r="AE127" s="859"/>
      <c r="AF127" s="860" t="s">
        <v>400</v>
      </c>
      <c r="AG127" s="858"/>
      <c r="AH127" s="858"/>
      <c r="AI127" s="858"/>
      <c r="AJ127" s="859"/>
      <c r="AK127" s="860" t="s">
        <v>487</v>
      </c>
      <c r="AL127" s="858"/>
      <c r="AM127" s="858"/>
      <c r="AN127" s="858"/>
      <c r="AO127" s="859"/>
      <c r="AP127" s="905" t="s">
        <v>484</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497</v>
      </c>
      <c r="DH127" s="895"/>
      <c r="DI127" s="895"/>
      <c r="DJ127" s="895"/>
      <c r="DK127" s="895"/>
      <c r="DL127" s="895" t="s">
        <v>487</v>
      </c>
      <c r="DM127" s="895"/>
      <c r="DN127" s="895"/>
      <c r="DO127" s="895"/>
      <c r="DP127" s="895"/>
      <c r="DQ127" s="895" t="s">
        <v>480</v>
      </c>
      <c r="DR127" s="895"/>
      <c r="DS127" s="895"/>
      <c r="DT127" s="895"/>
      <c r="DU127" s="895"/>
      <c r="DV127" s="872" t="s">
        <v>400</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40340</v>
      </c>
      <c r="AB128" s="879"/>
      <c r="AC128" s="879"/>
      <c r="AD128" s="879"/>
      <c r="AE128" s="880"/>
      <c r="AF128" s="881">
        <v>32173</v>
      </c>
      <c r="AG128" s="879"/>
      <c r="AH128" s="879"/>
      <c r="AI128" s="879"/>
      <c r="AJ128" s="880"/>
      <c r="AK128" s="881">
        <v>27506</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400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t="s">
        <v>400</v>
      </c>
      <c r="DH128" s="869"/>
      <c r="DI128" s="869"/>
      <c r="DJ128" s="869"/>
      <c r="DK128" s="869"/>
      <c r="DL128" s="869" t="s">
        <v>480</v>
      </c>
      <c r="DM128" s="869"/>
      <c r="DN128" s="869"/>
      <c r="DO128" s="869"/>
      <c r="DP128" s="869"/>
      <c r="DQ128" s="869" t="s">
        <v>400</v>
      </c>
      <c r="DR128" s="869"/>
      <c r="DS128" s="869"/>
      <c r="DT128" s="869"/>
      <c r="DU128" s="869"/>
      <c r="DV128" s="870" t="s">
        <v>400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3413193</v>
      </c>
      <c r="AB129" s="858"/>
      <c r="AC129" s="858"/>
      <c r="AD129" s="858"/>
      <c r="AE129" s="859"/>
      <c r="AF129" s="860">
        <v>3447008</v>
      </c>
      <c r="AG129" s="858"/>
      <c r="AH129" s="858"/>
      <c r="AI129" s="858"/>
      <c r="AJ129" s="859"/>
      <c r="AK129" s="860">
        <v>3446083</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481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534029</v>
      </c>
      <c r="AB130" s="858"/>
      <c r="AC130" s="858"/>
      <c r="AD130" s="858"/>
      <c r="AE130" s="859"/>
      <c r="AF130" s="860">
        <v>535111</v>
      </c>
      <c r="AG130" s="858"/>
      <c r="AH130" s="858"/>
      <c r="AI130" s="858"/>
      <c r="AJ130" s="859"/>
      <c r="AK130" s="860">
        <v>533898</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2879164</v>
      </c>
      <c r="AB131" s="841"/>
      <c r="AC131" s="841"/>
      <c r="AD131" s="841"/>
      <c r="AE131" s="842"/>
      <c r="AF131" s="843">
        <v>2911897</v>
      </c>
      <c r="AG131" s="841"/>
      <c r="AH131" s="841"/>
      <c r="AI131" s="841"/>
      <c r="AJ131" s="842"/>
      <c r="AK131" s="843">
        <v>2912185</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155.1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14.362502449999999</v>
      </c>
      <c r="AB132" s="821"/>
      <c r="AC132" s="821"/>
      <c r="AD132" s="821"/>
      <c r="AE132" s="822"/>
      <c r="AF132" s="823">
        <v>13.23068776</v>
      </c>
      <c r="AG132" s="821"/>
      <c r="AH132" s="821"/>
      <c r="AI132" s="821"/>
      <c r="AJ132" s="822"/>
      <c r="AK132" s="823">
        <v>12.313709469999999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14.4</v>
      </c>
      <c r="AB133" s="800"/>
      <c r="AC133" s="800"/>
      <c r="AD133" s="800"/>
      <c r="AE133" s="801"/>
      <c r="AF133" s="799">
        <v>13.7</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4gqD4NVC7CzWGfSfy6UgUEMydUxiEerYhZeLgNnuQUeNInOW94LPrAoowpDUXpU88qSwK+YwZRvh5UR84ZaJQ==" saltValue="Q2J1Wq7eGWWBJSfb6CbT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eawRqIT5PAvXMHfQz2V9dpvDY5CXLnkwnoV2cfNKVX7Ah0BO1c+7mV/OEmdocedbtIYXDHVBP8SSEDspaMF7g==" saltValue="DWv4YnnyTFzBWHZICTk9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kxmAhLea3xvKr6E7+qP+uAxYkaFNS6u3yP2h3E+/4DV/Ks/QXF5/kSGp2WkknY4G/f/Mqb2njuxGGecXwl/Pg==" saltValue="GhBgFJpfLTIPxEJFP0+rz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988567</v>
      </c>
      <c r="AP9" s="312">
        <v>82947</v>
      </c>
      <c r="AQ9" s="313">
        <v>89955</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68929</v>
      </c>
      <c r="AP10" s="315">
        <v>5784</v>
      </c>
      <c r="AQ10" s="316">
        <v>10661</v>
      </c>
      <c r="AR10" s="317">
        <v>-45.7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207810</v>
      </c>
      <c r="AP11" s="315">
        <v>17437</v>
      </c>
      <c r="AQ11" s="316">
        <v>13679</v>
      </c>
      <c r="AR11" s="317">
        <v>27.5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t="s">
        <v>524</v>
      </c>
      <c r="AP12" s="315" t="s">
        <v>524</v>
      </c>
      <c r="AQ12" s="316">
        <v>972</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524</v>
      </c>
      <c r="AP13" s="315" t="s">
        <v>524</v>
      </c>
      <c r="AQ13" s="316">
        <v>32</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45570</v>
      </c>
      <c r="AP14" s="315">
        <v>3824</v>
      </c>
      <c r="AQ14" s="316">
        <v>4100</v>
      </c>
      <c r="AR14" s="317">
        <v>-6.7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12564</v>
      </c>
      <c r="AP15" s="315">
        <v>1054</v>
      </c>
      <c r="AQ15" s="316">
        <v>1979</v>
      </c>
      <c r="AR15" s="317">
        <v>-46.7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-100598</v>
      </c>
      <c r="AP16" s="315">
        <v>-8441</v>
      </c>
      <c r="AQ16" s="316">
        <v>-8950</v>
      </c>
      <c r="AR16" s="317">
        <v>-5.7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1222842</v>
      </c>
      <c r="AP17" s="315">
        <v>102605</v>
      </c>
      <c r="AQ17" s="316">
        <v>112428</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8.64</v>
      </c>
      <c r="AP21" s="328">
        <v>10.34</v>
      </c>
      <c r="AQ21" s="329">
        <v>-1.7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97</v>
      </c>
      <c r="AP22" s="333">
        <v>96.7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514371</v>
      </c>
      <c r="AP32" s="342">
        <v>43159</v>
      </c>
      <c r="AQ32" s="343">
        <v>52443</v>
      </c>
      <c r="AR32" s="344">
        <v>-17.7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524</v>
      </c>
      <c r="AP34" s="342" t="s">
        <v>524</v>
      </c>
      <c r="AQ34" s="343" t="s">
        <v>524</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286995</v>
      </c>
      <c r="AP35" s="342">
        <v>24081</v>
      </c>
      <c r="AQ35" s="343">
        <v>14640</v>
      </c>
      <c r="AR35" s="344">
        <v>64.5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56480</v>
      </c>
      <c r="AP36" s="342">
        <v>4739</v>
      </c>
      <c r="AQ36" s="343">
        <v>3738</v>
      </c>
      <c r="AR36" s="344">
        <v>26.8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62156</v>
      </c>
      <c r="AP37" s="342">
        <v>5215</v>
      </c>
      <c r="AQ37" s="343">
        <v>1128</v>
      </c>
      <c r="AR37" s="344">
        <v>362.3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524</v>
      </c>
      <c r="AP38" s="345" t="s">
        <v>524</v>
      </c>
      <c r="AQ38" s="346">
        <v>7</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-27506</v>
      </c>
      <c r="AP39" s="342">
        <v>-2308</v>
      </c>
      <c r="AQ39" s="343">
        <v>-2426</v>
      </c>
      <c r="AR39" s="344">
        <v>-4.9000000000000004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-533898</v>
      </c>
      <c r="AP40" s="342">
        <v>-44798</v>
      </c>
      <c r="AQ40" s="343">
        <v>-48318</v>
      </c>
      <c r="AR40" s="344">
        <v>-7.3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358598</v>
      </c>
      <c r="AP41" s="342">
        <v>30089</v>
      </c>
      <c r="AQ41" s="343">
        <v>21212</v>
      </c>
      <c r="AR41" s="344">
        <v>41.8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522441</v>
      </c>
      <c r="AN51" s="364">
        <v>41173</v>
      </c>
      <c r="AO51" s="365">
        <v>-12.9</v>
      </c>
      <c r="AP51" s="366">
        <v>91837</v>
      </c>
      <c r="AQ51" s="367">
        <v>11</v>
      </c>
      <c r="AR51" s="368">
        <v>-23.9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216104</v>
      </c>
      <c r="AN52" s="372">
        <v>17031</v>
      </c>
      <c r="AO52" s="373">
        <v>-27.3</v>
      </c>
      <c r="AP52" s="374">
        <v>54439</v>
      </c>
      <c r="AQ52" s="375">
        <v>21.7</v>
      </c>
      <c r="AR52" s="376">
        <v>-49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364981</v>
      </c>
      <c r="AN53" s="364">
        <v>29133</v>
      </c>
      <c r="AO53" s="365">
        <v>-29.2</v>
      </c>
      <c r="AP53" s="366">
        <v>75972</v>
      </c>
      <c r="AQ53" s="367">
        <v>-17.3</v>
      </c>
      <c r="AR53" s="368">
        <v>-11.9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168837</v>
      </c>
      <c r="AN54" s="372">
        <v>13477</v>
      </c>
      <c r="AO54" s="373">
        <v>-20.9</v>
      </c>
      <c r="AP54" s="374">
        <v>40712</v>
      </c>
      <c r="AQ54" s="375">
        <v>-25.2</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252736</v>
      </c>
      <c r="AN55" s="364">
        <v>20423</v>
      </c>
      <c r="AO55" s="365">
        <v>-29.9</v>
      </c>
      <c r="AP55" s="366">
        <v>79466</v>
      </c>
      <c r="AQ55" s="367">
        <v>4.5999999999999996</v>
      </c>
      <c r="AR55" s="368">
        <v>-34.5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175728</v>
      </c>
      <c r="AN56" s="372">
        <v>14200</v>
      </c>
      <c r="AO56" s="373">
        <v>5.4</v>
      </c>
      <c r="AP56" s="374">
        <v>44645</v>
      </c>
      <c r="AQ56" s="375">
        <v>9.6999999999999993</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251307</v>
      </c>
      <c r="AN57" s="364">
        <v>20675</v>
      </c>
      <c r="AO57" s="365">
        <v>1.2</v>
      </c>
      <c r="AP57" s="366">
        <v>90072</v>
      </c>
      <c r="AQ57" s="367">
        <v>13.3</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137867</v>
      </c>
      <c r="AN58" s="372">
        <v>11342</v>
      </c>
      <c r="AO58" s="373">
        <v>-20.100000000000001</v>
      </c>
      <c r="AP58" s="374">
        <v>46083</v>
      </c>
      <c r="AQ58" s="375">
        <v>3.2</v>
      </c>
      <c r="AR58" s="376">
        <v>-23.3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208164</v>
      </c>
      <c r="AN59" s="364">
        <v>17466</v>
      </c>
      <c r="AO59" s="365">
        <v>-15.5</v>
      </c>
      <c r="AP59" s="366">
        <v>88328</v>
      </c>
      <c r="AQ59" s="367">
        <v>-1.9</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91255</v>
      </c>
      <c r="AN60" s="372">
        <v>7657</v>
      </c>
      <c r="AO60" s="373">
        <v>-32.5</v>
      </c>
      <c r="AP60" s="374">
        <v>49013</v>
      </c>
      <c r="AQ60" s="375">
        <v>6.4</v>
      </c>
      <c r="AR60" s="376">
        <v>-38.9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319926</v>
      </c>
      <c r="AN61" s="379">
        <v>25774</v>
      </c>
      <c r="AO61" s="380">
        <v>-17.3</v>
      </c>
      <c r="AP61" s="381">
        <v>85135</v>
      </c>
      <c r="AQ61" s="382">
        <v>1.9</v>
      </c>
      <c r="AR61" s="368">
        <v>-19.2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157958</v>
      </c>
      <c r="AN62" s="372">
        <v>12741</v>
      </c>
      <c r="AO62" s="373">
        <v>-19.100000000000001</v>
      </c>
      <c r="AP62" s="374">
        <v>46978</v>
      </c>
      <c r="AQ62" s="375">
        <v>3.2</v>
      </c>
      <c r="AR62" s="376">
        <v>-22.3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UDNL6RAglnxSrgrwUNCCq+QGlUR2ltQXrw7r2hk38sYcIphJ423EAIsac/6Mf3j2Y7F64kFt2URmDSOZZdW7A==" saltValue="CNrwFFrvfl2mLQmdkiLB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MCPIdg9SFuVVxkLqREQ4wfyVqwC2LHLroejDqQNQWWhgCLcGH2qmhiqLabTGO1AStp9jgBRVv+lhbXSgdxKA==" saltValue="9eigRhQKjxWe1M9Ernir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veJ5P9vLgOG1VGrzVcbjjsVKW6IP4VodnqLxPP5EYay0KVGQHCqTd9pzBTOxnmIzYV4oroQY1wFa6Hxe5yhg==" saltValue="xD4MhDN7UNM5UJcPeeBZ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7.11</v>
      </c>
      <c r="G47" s="12">
        <v>10.3</v>
      </c>
      <c r="H47" s="12">
        <v>10.35</v>
      </c>
      <c r="I47" s="12">
        <v>11.01</v>
      </c>
      <c r="J47" s="13">
        <v>12.22</v>
      </c>
    </row>
    <row r="48" spans="2:10" ht="57.75" customHeight="1" x14ac:dyDescent="0.15">
      <c r="B48" s="14"/>
      <c r="C48" s="1234" t="s">
        <v>4</v>
      </c>
      <c r="D48" s="1234"/>
      <c r="E48" s="1235"/>
      <c r="F48" s="15">
        <v>4.7</v>
      </c>
      <c r="G48" s="16">
        <v>5.72</v>
      </c>
      <c r="H48" s="16">
        <v>4.03</v>
      </c>
      <c r="I48" s="16">
        <v>6.01</v>
      </c>
      <c r="J48" s="17">
        <v>4.57</v>
      </c>
    </row>
    <row r="49" spans="2:10" ht="57.75" customHeight="1" thickBot="1" x14ac:dyDescent="0.2">
      <c r="B49" s="18"/>
      <c r="C49" s="1236" t="s">
        <v>5</v>
      </c>
      <c r="D49" s="1236"/>
      <c r="E49" s="1237"/>
      <c r="F49" s="19" t="s">
        <v>571</v>
      </c>
      <c r="G49" s="20">
        <v>4.6100000000000003</v>
      </c>
      <c r="H49" s="20" t="s">
        <v>572</v>
      </c>
      <c r="I49" s="20">
        <v>2.77</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Ypf1bW6jpbGReD28X4isv7VgAdYFNz9XYA1TGb1JCs0ZLTh7/YWBwxJq+hq9mKPOFcogst3plFoFqZW+VCsVw==" saltValue="6B71at3vw5dPQC/OVXeO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2020-03-05T01:28:56Z</cp:lastPrinted>
  <dcterms:created xsi:type="dcterms:W3CDTF">2020-02-10T05:29:10Z</dcterms:created>
  <dcterms:modified xsi:type="dcterms:W3CDTF">2020-09-30T07:36:41Z</dcterms:modified>
</cp:coreProperties>
</file>