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50" windowWidth="18480" windowHeight="8895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'第3-2表'!$A$1:$AA$9</definedName>
    <definedName name="_xlnm.Print_Area" localSheetId="1">'第3-3表'!$A$1:$AO$10</definedName>
    <definedName name="_xlnm.Print_Area" localSheetId="2">'第3-4表'!$A$1:$Y$10</definedName>
    <definedName name="_xlnm.Print_Area" localSheetId="3">'第3-5表'!$A$1:$AL$13</definedName>
    <definedName name="_xlnm.Print_Area" localSheetId="4">'第3-6表'!$A$1:$BH$14</definedName>
    <definedName name="_xlnm.Print_Area" localSheetId="5">'第3-7表'!$A$1:$K$9</definedName>
    <definedName name="_xlnm.Print_Area" localSheetId="6">'第3-9表'!$A$1:$X$10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6">'第3-9表'!$A:$A</definedName>
  </definedNames>
  <calcPr fullCalcOnLoad="1"/>
</workbook>
</file>

<file path=xl/sharedStrings.xml><?xml version="1.0" encoding="utf-8"?>
<sst xmlns="http://schemas.openxmlformats.org/spreadsheetml/2006/main" count="664" uniqueCount="539">
  <si>
    <t>計</t>
  </si>
  <si>
    <t>計</t>
  </si>
  <si>
    <t>施 設 種 別</t>
  </si>
  <si>
    <t>介護老人保健施設</t>
  </si>
  <si>
    <t>指定介護老人福祉施設</t>
  </si>
  <si>
    <t>面積(㎡)</t>
  </si>
  <si>
    <t>(3)居室床</t>
  </si>
  <si>
    <t>(1)  定　　員</t>
  </si>
  <si>
    <t>(1)施設</t>
  </si>
  <si>
    <t>(3)居宅</t>
  </si>
  <si>
    <t>介護支援</t>
  </si>
  <si>
    <t>その他</t>
  </si>
  <si>
    <t>(4)</t>
  </si>
  <si>
    <t>介護老人    保健施設</t>
  </si>
  <si>
    <t>短期入所    療養介護</t>
  </si>
  <si>
    <t>団体名</t>
  </si>
  <si>
    <t>(2) 居宅サービス</t>
  </si>
  <si>
    <t>(1) 職種別職員数</t>
  </si>
  <si>
    <t>(2) 職員数</t>
  </si>
  <si>
    <t>医師</t>
  </si>
  <si>
    <t>理学療法士･作業療法士</t>
  </si>
  <si>
    <t>その他職  員</t>
  </si>
  <si>
    <t>損益勘定</t>
  </si>
  <si>
    <t>資本勘定</t>
  </si>
  <si>
    <t>看 護  職 員</t>
  </si>
  <si>
    <t>介 護  職 員</t>
  </si>
  <si>
    <t>事 務  職 員</t>
  </si>
  <si>
    <t>サービス</t>
  </si>
  <si>
    <t>（６）介護サービス事業</t>
  </si>
  <si>
    <t>通所リハビリ
ステーション</t>
  </si>
  <si>
    <t>　第３－２表　施設及び業務概況</t>
  </si>
  <si>
    <t>周南市</t>
  </si>
  <si>
    <t>光市</t>
  </si>
  <si>
    <t>通所
介護</t>
  </si>
  <si>
    <t>短期入所生活介護</t>
  </si>
  <si>
    <t>51-01-07</t>
  </si>
  <si>
    <t>51-01-08</t>
  </si>
  <si>
    <t>51-01-09</t>
  </si>
  <si>
    <t>通所リハビリテーション</t>
  </si>
  <si>
    <t>51-01-10</t>
  </si>
  <si>
    <t>51-01-11</t>
  </si>
  <si>
    <t>51-01-12</t>
  </si>
  <si>
    <t>51-01-13</t>
  </si>
  <si>
    <t>51-01-15</t>
  </si>
  <si>
    <t>51-01-29</t>
  </si>
  <si>
    <t>51-01-34</t>
  </si>
  <si>
    <t>51-01-36</t>
  </si>
  <si>
    <t>51-01-38</t>
  </si>
  <si>
    <t>51-01-43</t>
  </si>
  <si>
    <t>51-01-44</t>
  </si>
  <si>
    <t>51-01-45</t>
  </si>
  <si>
    <t>介護
支援
専門員</t>
  </si>
  <si>
    <t>51-01-46</t>
  </si>
  <si>
    <t>51-01-47</t>
  </si>
  <si>
    <t>51-01-48</t>
  </si>
  <si>
    <t>51-01-49</t>
  </si>
  <si>
    <t>51-01-50</t>
  </si>
  <si>
    <t>51-01-52</t>
  </si>
  <si>
    <t>51-01-53</t>
  </si>
  <si>
    <t>51-01-51</t>
  </si>
  <si>
    <t>(2) 延床</t>
  </si>
  <si>
    <t>面積(㎡)</t>
  </si>
  <si>
    <t>総収益</t>
  </si>
  <si>
    <t>総費用</t>
  </si>
  <si>
    <t>団体名</t>
  </si>
  <si>
    <t>（Ａ）</t>
  </si>
  <si>
    <t>（Ｄ）</t>
  </si>
  <si>
    <t>経常利益</t>
  </si>
  <si>
    <t>経常損失</t>
  </si>
  <si>
    <t>特別利益</t>
  </si>
  <si>
    <t>特別損失</t>
  </si>
  <si>
    <t>純利益</t>
  </si>
  <si>
    <t>純損失</t>
  </si>
  <si>
    <t>経常収益</t>
  </si>
  <si>
    <t>経常費用</t>
  </si>
  <si>
    <t>（△）</t>
  </si>
  <si>
    <t>(B)+(C)+(G)</t>
  </si>
  <si>
    <t>（Ｂ）</t>
  </si>
  <si>
    <t>（Ｃ）</t>
  </si>
  <si>
    <t>受取利息及び　配当金</t>
  </si>
  <si>
    <t>県補助金</t>
  </si>
  <si>
    <t>雑収益</t>
  </si>
  <si>
    <t>(E)+(F)+(H)</t>
  </si>
  <si>
    <t>（Ｅ）</t>
  </si>
  <si>
    <t>（Ｆ）</t>
  </si>
  <si>
    <t>支払利息</t>
  </si>
  <si>
    <t>（Ｇ）</t>
  </si>
  <si>
    <t>（Ｈ）</t>
  </si>
  <si>
    <t>その他</t>
  </si>
  <si>
    <t>(A)-(D)</t>
  </si>
  <si>
    <t>(Ｂ)+(Ｃ)</t>
  </si>
  <si>
    <t>(Ｅ)+(Ｆ)</t>
  </si>
  <si>
    <t>（６）介護サービス事業</t>
  </si>
  <si>
    <t>　第３－３表　損益計算書の状況</t>
  </si>
  <si>
    <t>前年度繰越利益剰余金
（又は前年度繰越欠損金）</t>
  </si>
  <si>
    <t>当年度未処分利益剰余金
（又は当年度未処理欠損金）</t>
  </si>
  <si>
    <t>介護サービス</t>
  </si>
  <si>
    <t>収益</t>
  </si>
  <si>
    <t>外収益</t>
  </si>
  <si>
    <t>費用</t>
  </si>
  <si>
    <t>外費用</t>
  </si>
  <si>
    <t>　</t>
  </si>
  <si>
    <t>居宅サービス収益</t>
  </si>
  <si>
    <t>施設サービス収益</t>
  </si>
  <si>
    <t>居宅介護
支援等収益</t>
  </si>
  <si>
    <t>その他
収益</t>
  </si>
  <si>
    <t>その他介護ｻｰﾋﾞｽ
収益</t>
  </si>
  <si>
    <t>国庫
補助金</t>
  </si>
  <si>
    <t>他会計
補助金</t>
  </si>
  <si>
    <t>職員
給与費</t>
  </si>
  <si>
    <t>材料費</t>
  </si>
  <si>
    <t>減価
償却費</t>
  </si>
  <si>
    <t>委託料</t>
  </si>
  <si>
    <t>その他介護サービス費用</t>
  </si>
  <si>
    <t>企業債取扱
諸費</t>
  </si>
  <si>
    <t>繰延勘定　　償却</t>
  </si>
  <si>
    <t>雑費用</t>
  </si>
  <si>
    <t>｛[(B)+(C)]-[(E)+(F)]}</t>
  </si>
  <si>
    <t>他会計　繰入金</t>
  </si>
  <si>
    <t>固定資産売却益</t>
  </si>
  <si>
    <t>職員　　給与費</t>
  </si>
  <si>
    <t>20-01-01</t>
  </si>
  <si>
    <t>20-01-02</t>
  </si>
  <si>
    <t>20-01-03</t>
  </si>
  <si>
    <t>20-01-04</t>
  </si>
  <si>
    <t>20-01-05</t>
  </si>
  <si>
    <t>20-01-06</t>
  </si>
  <si>
    <t>20-01-12</t>
  </si>
  <si>
    <t>20-01-15</t>
  </si>
  <si>
    <t>20-01-16</t>
  </si>
  <si>
    <t>20-01-18</t>
  </si>
  <si>
    <t>20-01-19</t>
  </si>
  <si>
    <t>20-01-20</t>
  </si>
  <si>
    <t>20-01-22</t>
  </si>
  <si>
    <t>20-01-23</t>
  </si>
  <si>
    <t>20-01-24</t>
  </si>
  <si>
    <t>20-01-25</t>
  </si>
  <si>
    <t>20-01-26</t>
  </si>
  <si>
    <t>20-01-27</t>
  </si>
  <si>
    <t>20-01-28</t>
  </si>
  <si>
    <t>20-01-30</t>
  </si>
  <si>
    <t>20-01-37</t>
  </si>
  <si>
    <t>20-01-38</t>
  </si>
  <si>
    <t>20-01-39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</si>
  <si>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</si>
  <si>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</si>
  <si>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</si>
  <si>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</si>
  <si>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</si>
  <si>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</si>
  <si>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</si>
  <si>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</si>
  <si>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</si>
  <si>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</si>
  <si>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</si>
  <si>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</si>
  <si>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</si>
  <si>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</si>
  <si>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20-02-55</t>
  </si>
  <si>
    <t>-</t>
  </si>
  <si>
    <t>基本給</t>
  </si>
  <si>
    <t>手当</t>
  </si>
  <si>
    <t>賃金</t>
  </si>
  <si>
    <t>企業債利息</t>
  </si>
  <si>
    <t>一時借入金</t>
  </si>
  <si>
    <t>減価償却費</t>
  </si>
  <si>
    <t>光熱水費</t>
  </si>
  <si>
    <t>通信運搬費</t>
  </si>
  <si>
    <t>修繕費</t>
  </si>
  <si>
    <t>費用合計</t>
  </si>
  <si>
    <t>附帯事業費</t>
  </si>
  <si>
    <t>利息</t>
  </si>
  <si>
    <t>借入金利息</t>
  </si>
  <si>
    <t>　第３－４表　費用構成の状況</t>
  </si>
  <si>
    <t>退職
給与金</t>
  </si>
  <si>
    <t>法定
福利費</t>
  </si>
  <si>
    <t>研究研修費</t>
  </si>
  <si>
    <t>介護材料費</t>
  </si>
  <si>
    <t>医療材料費</t>
  </si>
  <si>
    <t>給食材料費</t>
  </si>
  <si>
    <t>１～１０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</si>
  <si>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</si>
  <si>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</si>
  <si>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</si>
  <si>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</si>
  <si>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</si>
  <si>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</si>
  <si>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</si>
  <si>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</si>
  <si>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</si>
  <si>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</si>
  <si>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</si>
  <si>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</si>
  <si>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</si>
  <si>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21-01-15</t>
  </si>
  <si>
    <t>21-01-18</t>
  </si>
  <si>
    <t>21-01-19</t>
  </si>
  <si>
    <t>21-01-21</t>
  </si>
  <si>
    <t>21-01-22</t>
  </si>
  <si>
    <t>21-01-23</t>
  </si>
  <si>
    <t>21-01-24</t>
  </si>
  <si>
    <t>21-01-28</t>
  </si>
  <si>
    <t>21-01-29</t>
  </si>
  <si>
    <t>21-01-55</t>
  </si>
  <si>
    <t>21-01-57</t>
  </si>
  <si>
    <t>資　　　　本　　　　的　　　　収　　　　入</t>
  </si>
  <si>
    <t>資　　　　本　　　　的　　　　支　　　　　出</t>
  </si>
  <si>
    <t>補　　　　　て　　　　　ん　　　　　財　　　　　源</t>
  </si>
  <si>
    <t>２</t>
  </si>
  <si>
    <t>３</t>
  </si>
  <si>
    <t>４</t>
  </si>
  <si>
    <t>５</t>
  </si>
  <si>
    <t>差引</t>
  </si>
  <si>
    <t>１</t>
  </si>
  <si>
    <t>６</t>
  </si>
  <si>
    <t>７</t>
  </si>
  <si>
    <t>うち翌年度</t>
  </si>
  <si>
    <t>純計</t>
  </si>
  <si>
    <t>へ繰越され</t>
  </si>
  <si>
    <t>他会計からの</t>
  </si>
  <si>
    <t>補てん財</t>
  </si>
  <si>
    <t>建設改良のた</t>
  </si>
  <si>
    <t>固定資産</t>
  </si>
  <si>
    <t>１～１０</t>
  </si>
  <si>
    <t>る支出の</t>
  </si>
  <si>
    <t>今年度</t>
  </si>
  <si>
    <t>(a)-{(b)+(c)}</t>
  </si>
  <si>
    <t>うち</t>
  </si>
  <si>
    <t>建設改良のため</t>
  </si>
  <si>
    <t>長期借入金</t>
  </si>
  <si>
    <t>他会計への</t>
  </si>
  <si>
    <t>１～５</t>
  </si>
  <si>
    <t>不足額(△)</t>
  </si>
  <si>
    <t>繰越利益剰余</t>
  </si>
  <si>
    <t>積立金取</t>
  </si>
  <si>
    <t>繰越工事</t>
  </si>
  <si>
    <t>１～７</t>
  </si>
  <si>
    <t>源不足額</t>
  </si>
  <si>
    <t>企業債</t>
  </si>
  <si>
    <t>めの企業債</t>
  </si>
  <si>
    <t>売却代金</t>
  </si>
  <si>
    <t>財源充当額</t>
  </si>
  <si>
    <t>収入分　　　　</t>
  </si>
  <si>
    <t>職員給与費</t>
  </si>
  <si>
    <t>建設利息</t>
  </si>
  <si>
    <t>ための企業債</t>
  </si>
  <si>
    <t>返還額</t>
  </si>
  <si>
    <t>支出金</t>
  </si>
  <si>
    <t>金処分額</t>
  </si>
  <si>
    <t>りくずし額</t>
  </si>
  <si>
    <t>資金</t>
  </si>
  <si>
    <t>(△)</t>
  </si>
  <si>
    <t>(a)</t>
  </si>
  <si>
    <t>(b)</t>
  </si>
  <si>
    <t>(c)</t>
  </si>
  <si>
    <t>(d)</t>
  </si>
  <si>
    <t>(e)</t>
  </si>
  <si>
    <t>(d)-(e)</t>
  </si>
  <si>
    <t>(f)</t>
  </si>
  <si>
    <t>(g)</t>
  </si>
  <si>
    <t>(f)-(g)</t>
  </si>
  <si>
    <t>　第３－５表　資本的収支の状況</t>
  </si>
  <si>
    <t>前年度同</t>
  </si>
  <si>
    <t>意等債で</t>
  </si>
  <si>
    <t>他会計
出資金</t>
  </si>
  <si>
    <t>他会計
負担金</t>
  </si>
  <si>
    <t>他会計
借入金</t>
  </si>
  <si>
    <t>他会計
補助金</t>
  </si>
  <si>
    <t>国庫
補助金</t>
  </si>
  <si>
    <t>工事
負担金</t>
  </si>
  <si>
    <t>建設
改良費</t>
  </si>
  <si>
    <t>企業債
償還金</t>
  </si>
  <si>
    <t>差額</t>
  </si>
  <si>
    <t>過年度分損益</t>
  </si>
  <si>
    <t>当年度分損益</t>
  </si>
  <si>
    <t>当年度利益</t>
  </si>
  <si>
    <t>勘定留保資金</t>
  </si>
  <si>
    <t>剰余金処分額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</si>
  <si>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</si>
  <si>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</si>
  <si>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</si>
  <si>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</si>
  <si>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</si>
  <si>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</si>
  <si>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</si>
  <si>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</si>
  <si>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</si>
  <si>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</si>
  <si>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</si>
  <si>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</si>
  <si>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</si>
  <si>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</si>
  <si>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</si>
  <si>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</si>
  <si>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</si>
  <si>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</si>
  <si>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</si>
  <si>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</si>
  <si>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</si>
  <si>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</si>
  <si>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</si>
  <si>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</si>
  <si>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</si>
  <si>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</si>
  <si>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</si>
  <si>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</si>
  <si>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</si>
  <si>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</si>
  <si>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</si>
  <si>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</si>
  <si>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</si>
  <si>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</si>
  <si>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</si>
  <si>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</si>
  <si>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</si>
  <si>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（１）</t>
  </si>
  <si>
    <t>（２）</t>
  </si>
  <si>
    <t>（３）</t>
  </si>
  <si>
    <t>流動資産</t>
  </si>
  <si>
    <t>資産合計</t>
  </si>
  <si>
    <t>固定負債</t>
  </si>
  <si>
    <t>（４）</t>
  </si>
  <si>
    <t>（５）</t>
  </si>
  <si>
    <t>流動負債</t>
  </si>
  <si>
    <t>負債合計</t>
  </si>
  <si>
    <t>資本金</t>
  </si>
  <si>
    <t>剰余金</t>
  </si>
  <si>
    <t>資本合計</t>
  </si>
  <si>
    <t>有形固定</t>
  </si>
  <si>
    <t>無形固定</t>
  </si>
  <si>
    <t>現金及び</t>
  </si>
  <si>
    <t>一時</t>
  </si>
  <si>
    <t>固有資本金</t>
  </si>
  <si>
    <t>再評価組</t>
  </si>
  <si>
    <t>組入資本金</t>
  </si>
  <si>
    <t>他会計</t>
  </si>
  <si>
    <t>工事</t>
  </si>
  <si>
    <t>再評価</t>
  </si>
  <si>
    <t>利益</t>
  </si>
  <si>
    <t>建設改良</t>
  </si>
  <si>
    <t>うち当年度</t>
  </si>
  <si>
    <t>資産</t>
  </si>
  <si>
    <t>土地</t>
  </si>
  <si>
    <t>償却資産</t>
  </si>
  <si>
    <t>投資</t>
  </si>
  <si>
    <t>預金</t>
  </si>
  <si>
    <t>未収金</t>
  </si>
  <si>
    <t>貯蔵品</t>
  </si>
  <si>
    <t>再建債</t>
  </si>
  <si>
    <t>引当金</t>
  </si>
  <si>
    <t>借入金</t>
  </si>
  <si>
    <t>自己資本金</t>
  </si>
  <si>
    <t>（引継〃）</t>
  </si>
  <si>
    <t>入資本金</t>
  </si>
  <si>
    <t>繰入資本金</t>
  </si>
  <si>
    <t>（造成〃）</t>
  </si>
  <si>
    <t>借入資本金</t>
  </si>
  <si>
    <t>負担金</t>
  </si>
  <si>
    <t>積立金</t>
  </si>
  <si>
    <t>利益剰余金</t>
  </si>
  <si>
    <t>純損失（△）</t>
  </si>
  <si>
    <t>累積欠損金</t>
  </si>
  <si>
    <t>不良債務</t>
  </si>
  <si>
    <t>１+２+３</t>
  </si>
  <si>
    <t>５＋６</t>
  </si>
  <si>
    <t>８＋９</t>
  </si>
  <si>
    <t>７＋１０</t>
  </si>
  <si>
    <t>比率</t>
  </si>
  <si>
    <t>　第３－６表　貸借対照表の状況</t>
  </si>
  <si>
    <t>繰延
勘定</t>
  </si>
  <si>
    <t>負債・資本
合計</t>
  </si>
  <si>
    <t>当年度
未処分利益
剰余金</t>
  </si>
  <si>
    <t>当年度未処理欠損金（△）</t>
  </si>
  <si>
    <t>減価償却累計額（△）</t>
  </si>
  <si>
    <t>建設
仮勘定</t>
  </si>
  <si>
    <t>短期有価証券</t>
  </si>
  <si>
    <t>他会計借入金</t>
  </si>
  <si>
    <t>未払金及び未払費用</t>
  </si>
  <si>
    <t>資本
剰余金</t>
  </si>
  <si>
    <t>国庫
補助金</t>
  </si>
  <si>
    <t>減債
積立金</t>
  </si>
  <si>
    <t>累積
欠損金</t>
  </si>
  <si>
    <t>実質資金
不足額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</si>
  <si>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</si>
  <si>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</si>
  <si>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</si>
  <si>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</si>
  <si>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</si>
  <si>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</si>
  <si>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</si>
  <si>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</si>
  <si>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22-01-12</t>
  </si>
  <si>
    <t>22-01-13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</si>
  <si>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</si>
  <si>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</si>
  <si>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</si>
  <si>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</si>
  <si>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</si>
  <si>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</si>
  <si>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</si>
  <si>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</si>
  <si>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</si>
  <si>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</si>
  <si>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</si>
  <si>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</si>
  <si>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</si>
  <si>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</si>
  <si>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</si>
  <si>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</si>
  <si>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</si>
  <si>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</si>
  <si>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</si>
  <si>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</si>
  <si>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</si>
  <si>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</si>
  <si>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</si>
  <si>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</si>
  <si>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</si>
  <si>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</si>
  <si>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</si>
  <si>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</si>
  <si>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</si>
  <si>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</si>
  <si>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</si>
  <si>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</si>
  <si>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</si>
  <si>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</si>
  <si>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</si>
  <si>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</si>
  <si>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</si>
  <si>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</si>
  <si>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</si>
  <si>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</si>
  <si>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</si>
  <si>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</si>
  <si>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</si>
  <si>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22-01-58</t>
  </si>
  <si>
    <t>22-01-59</t>
  </si>
  <si>
    <t>料金収入に対する比率</t>
  </si>
  <si>
    <t>流動比率</t>
  </si>
  <si>
    <t>企業債元金償還金対減価償却額比率</t>
  </si>
  <si>
    <t>企業債      利息</t>
  </si>
  <si>
    <t>　第３－７表　財務分析の状況</t>
  </si>
  <si>
    <t>自己資本
構成比率</t>
  </si>
  <si>
    <t>固定資産対
長期資本比率</t>
  </si>
  <si>
    <t>経常収支
比率</t>
  </si>
  <si>
    <t>営業収益対
営業費用比率</t>
  </si>
  <si>
    <t>企業債
償還元金</t>
  </si>
  <si>
    <t>企業債元利償還金</t>
  </si>
  <si>
    <t>職員
給与費</t>
  </si>
  <si>
    <t>利　　　　　　　　率　　　　　　　　別　　　　　　　　内　　　　　　　　訳</t>
  </si>
  <si>
    <t>企業債現在高</t>
  </si>
  <si>
    <t>7.0%以上</t>
  </si>
  <si>
    <t>7.5%以上</t>
  </si>
  <si>
    <t>簡　保</t>
  </si>
  <si>
    <t>　　銀行</t>
  </si>
  <si>
    <t>の金融機関</t>
  </si>
  <si>
    <t>　公募債</t>
  </si>
  <si>
    <t>　組合</t>
  </si>
  <si>
    <t>　公債</t>
  </si>
  <si>
    <t>7.5%未満</t>
  </si>
  <si>
    <t>8.0%未満</t>
  </si>
  <si>
    <t>　第３－９表　企業債の状況</t>
  </si>
  <si>
    <t>借　　　　　入　　　　　先</t>
  </si>
  <si>
    <t>起債前借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</si>
  <si>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</si>
  <si>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</si>
  <si>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</si>
  <si>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</si>
  <si>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</si>
  <si>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</si>
  <si>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</si>
  <si>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</si>
  <si>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財政融資</t>
  </si>
  <si>
    <t>郵貯</t>
  </si>
  <si>
    <r>
      <t xml:space="preserve">   </t>
    </r>
    <r>
      <rPr>
        <sz val="9"/>
        <rFont val="ＭＳ ゴシック"/>
        <family val="3"/>
      </rPr>
      <t xml:space="preserve"> 等金融機構</t>
    </r>
  </si>
  <si>
    <t>外債</t>
  </si>
  <si>
    <t>2.0%未満</t>
  </si>
  <si>
    <t>3.0%未満</t>
  </si>
  <si>
    <t>4.0%未満</t>
  </si>
  <si>
    <t>5.0%未満</t>
  </si>
  <si>
    <t>6.0%未満</t>
  </si>
  <si>
    <t>7.0%未満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</si>
  <si>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</si>
  <si>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</si>
  <si>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</si>
  <si>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</si>
  <si>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</si>
  <si>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</si>
  <si>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</si>
  <si>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</si>
  <si>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</si>
  <si>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</si>
  <si>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</si>
  <si>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</si>
  <si>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</si>
  <si>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</si>
  <si>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</si>
  <si>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</si>
  <si>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</si>
  <si>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</si>
  <si>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</si>
  <si>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</si>
  <si>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</si>
  <si>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</si>
  <si>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</si>
  <si>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光市</t>
  </si>
  <si>
    <t>（単位　千円）</t>
  </si>
  <si>
    <t>（単位　千円）</t>
  </si>
  <si>
    <t>１　　施　　　　設</t>
  </si>
  <si>
    <t>２　　年延利用者数（人）</t>
  </si>
  <si>
    <t>３　職員数（人）</t>
  </si>
  <si>
    <t>１　 　職　員　給　与　費</t>
  </si>
  <si>
    <t>２</t>
  </si>
  <si>
    <t>３</t>
  </si>
  <si>
    <t>４</t>
  </si>
  <si>
    <t>５</t>
  </si>
  <si>
    <t>６</t>
  </si>
  <si>
    <t>７</t>
  </si>
  <si>
    <t>８</t>
  </si>
  <si>
    <t>　９　　材　　料　　費</t>
  </si>
  <si>
    <t>１０</t>
  </si>
  <si>
    <t>１１</t>
  </si>
  <si>
    <t>１２</t>
  </si>
  <si>
    <t>１３</t>
  </si>
  <si>
    <t>１</t>
  </si>
  <si>
    <t>９</t>
  </si>
  <si>
    <t>１</t>
  </si>
  <si>
    <t>１４</t>
  </si>
  <si>
    <t>１５</t>
  </si>
  <si>
    <t>１６</t>
  </si>
  <si>
    <t>１　政 府 資 金</t>
  </si>
  <si>
    <r>
      <t>2　</t>
    </r>
    <r>
      <rPr>
        <sz val="9"/>
        <rFont val="ＭＳ ゴシック"/>
        <family val="3"/>
      </rPr>
      <t>地方公営企業</t>
    </r>
  </si>
  <si>
    <t>３　市中</t>
  </si>
  <si>
    <t>4  市中
銀行以外</t>
  </si>
  <si>
    <t>５　市場</t>
  </si>
  <si>
    <t>6 共済</t>
  </si>
  <si>
    <t>7 政府
保証付</t>
  </si>
  <si>
    <t>8 交付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</si>
</sst>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#,##0;&quot;△ &quot;#,##0"/>
    <numFmt numFmtId="196" formatCode="#,##0.0;&quot;△ &quot;#,##0.0"/>
    <numFmt numFmtId="197" formatCode="0;&quot;△ &quot;0"/>
    <numFmt numFmtId="198" formatCode="#,##0_ "/>
    <numFmt numFmtId="199" formatCode="#,##0_);[Red]\(#,##0\)"/>
    <numFmt numFmtId="200" formatCode="#,##0.00;&quot;△ &quot;#,##0.00"/>
  </numFmts>
  <fonts count="48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sz val="12"/>
      <name val="ＭＳゴシック"/>
      <family val="3"/>
    </font>
    <font>
      <sz val="12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 quotePrefix="1">
      <alignment vertical="center"/>
    </xf>
    <xf numFmtId="0" fontId="6" fillId="0" borderId="22" xfId="0" applyFont="1" applyBorder="1" applyAlignment="1" quotePrefix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48" applyFont="1" applyAlignment="1">
      <alignment horizontal="left"/>
    </xf>
    <xf numFmtId="38" fontId="5" fillId="0" borderId="33" xfId="48" applyFont="1" applyBorder="1" applyAlignment="1">
      <alignment horizontal="left"/>
    </xf>
    <xf numFmtId="0" fontId="11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1" fontId="6" fillId="0" borderId="35" xfId="0" applyNumberFormat="1" applyFont="1" applyBorder="1" applyAlignment="1">
      <alignment vertical="center" shrinkToFit="1"/>
    </xf>
    <xf numFmtId="0" fontId="10" fillId="0" borderId="28" xfId="0" applyFont="1" applyBorder="1" applyAlignment="1">
      <alignment horizontal="center" vertical="center" wrapText="1"/>
    </xf>
    <xf numFmtId="191" fontId="6" fillId="0" borderId="36" xfId="0" applyNumberFormat="1" applyFont="1" applyBorder="1" applyAlignment="1">
      <alignment vertical="center" shrinkToFit="1"/>
    </xf>
    <xf numFmtId="191" fontId="6" fillId="0" borderId="37" xfId="0" applyNumberFormat="1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shrinkToFit="1"/>
    </xf>
    <xf numFmtId="49" fontId="6" fillId="33" borderId="38" xfId="0" applyNumberFormat="1" applyFont="1" applyFill="1" applyBorder="1" applyAlignment="1">
      <alignment vertical="center" shrinkToFit="1"/>
    </xf>
    <xf numFmtId="49" fontId="6" fillId="33" borderId="17" xfId="0" applyNumberFormat="1" applyFont="1" applyFill="1" applyBorder="1" applyAlignment="1">
      <alignment horizontal="centerContinuous" vertical="center" shrinkToFit="1"/>
    </xf>
    <xf numFmtId="49" fontId="6" fillId="33" borderId="18" xfId="0" applyNumberFormat="1" applyFont="1" applyFill="1" applyBorder="1" applyAlignment="1">
      <alignment horizontal="centerContinuous" vertical="center" shrinkToFit="1"/>
    </xf>
    <xf numFmtId="49" fontId="6" fillId="33" borderId="22" xfId="0" applyNumberFormat="1" applyFont="1" applyFill="1" applyBorder="1" applyAlignment="1">
      <alignment horizontal="centerContinuous" vertical="center" shrinkToFit="1"/>
    </xf>
    <xf numFmtId="49" fontId="6" fillId="33" borderId="34" xfId="0" applyNumberFormat="1" applyFont="1" applyFill="1" applyBorder="1" applyAlignment="1">
      <alignment horizontal="center" vertical="center" shrinkToFit="1"/>
    </xf>
    <xf numFmtId="49" fontId="6" fillId="33" borderId="39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 shrinkToFit="1"/>
    </xf>
    <xf numFmtId="191" fontId="6" fillId="0" borderId="20" xfId="0" applyNumberFormat="1" applyFont="1" applyBorder="1" applyAlignment="1">
      <alignment vertical="center" shrinkToFit="1"/>
    </xf>
    <xf numFmtId="191" fontId="6" fillId="0" borderId="20" xfId="48" applyNumberFormat="1" applyFont="1" applyBorder="1" applyAlignment="1">
      <alignment vertical="center"/>
    </xf>
    <xf numFmtId="191" fontId="6" fillId="0" borderId="40" xfId="0" applyNumberFormat="1" applyFont="1" applyBorder="1" applyAlignment="1">
      <alignment vertical="center" shrinkToFit="1"/>
    </xf>
    <xf numFmtId="0" fontId="6" fillId="0" borderId="37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distributed" vertical="center"/>
    </xf>
    <xf numFmtId="191" fontId="6" fillId="0" borderId="28" xfId="0" applyNumberFormat="1" applyFont="1" applyBorder="1" applyAlignment="1">
      <alignment vertical="center" shrinkToFit="1"/>
    </xf>
    <xf numFmtId="191" fontId="6" fillId="0" borderId="28" xfId="48" applyNumberFormat="1" applyFont="1" applyBorder="1" applyAlignment="1">
      <alignment vertical="center"/>
    </xf>
    <xf numFmtId="191" fontId="6" fillId="0" borderId="29" xfId="0" applyNumberFormat="1" applyFont="1" applyBorder="1" applyAlignment="1">
      <alignment vertical="center" shrinkToFit="1"/>
    </xf>
    <xf numFmtId="191" fontId="6" fillId="0" borderId="41" xfId="0" applyNumberFormat="1" applyFont="1" applyBorder="1" applyAlignment="1">
      <alignment vertical="center" shrinkToFit="1"/>
    </xf>
    <xf numFmtId="191" fontId="6" fillId="0" borderId="27" xfId="0" applyNumberFormat="1" applyFont="1" applyBorder="1" applyAlignment="1">
      <alignment vertical="center" shrinkToFit="1"/>
    </xf>
    <xf numFmtId="195" fontId="6" fillId="0" borderId="0" xfId="0" applyNumberFormat="1" applyFont="1" applyAlignment="1">
      <alignment/>
    </xf>
    <xf numFmtId="0" fontId="5" fillId="0" borderId="0" xfId="0" applyFont="1" applyAlignment="1">
      <alignment/>
    </xf>
    <xf numFmtId="195" fontId="6" fillId="0" borderId="42" xfId="48" applyNumberFormat="1" applyFont="1" applyBorder="1" applyAlignment="1">
      <alignment/>
    </xf>
    <xf numFmtId="195" fontId="6" fillId="0" borderId="11" xfId="48" applyNumberFormat="1" applyFont="1" applyBorder="1" applyAlignment="1">
      <alignment horizontal="distributed"/>
    </xf>
    <xf numFmtId="195" fontId="6" fillId="0" borderId="13" xfId="48" applyNumberFormat="1" applyFont="1" applyBorder="1" applyAlignment="1" quotePrefix="1">
      <alignment horizontal="left"/>
    </xf>
    <xf numFmtId="195" fontId="6" fillId="0" borderId="13" xfId="48" applyNumberFormat="1" applyFont="1" applyBorder="1" applyAlignment="1">
      <alignment/>
    </xf>
    <xf numFmtId="195" fontId="6" fillId="0" borderId="11" xfId="48" applyNumberFormat="1" applyFont="1" applyBorder="1" applyAlignment="1" quotePrefix="1">
      <alignment/>
    </xf>
    <xf numFmtId="195" fontId="6" fillId="0" borderId="11" xfId="48" applyNumberFormat="1" applyFont="1" applyBorder="1" applyAlignment="1" quotePrefix="1">
      <alignment horizontal="left"/>
    </xf>
    <xf numFmtId="195" fontId="6" fillId="0" borderId="43" xfId="48" applyNumberFormat="1" applyFont="1" applyBorder="1" applyAlignment="1" quotePrefix="1">
      <alignment horizontal="left"/>
    </xf>
    <xf numFmtId="195" fontId="6" fillId="0" borderId="33" xfId="48" applyNumberFormat="1" applyFont="1" applyBorder="1" applyAlignment="1">
      <alignment horizontal="distributed"/>
    </xf>
    <xf numFmtId="195" fontId="6" fillId="0" borderId="13" xfId="48" applyNumberFormat="1" applyFont="1" applyBorder="1" applyAlignment="1" quotePrefix="1">
      <alignment/>
    </xf>
    <xf numFmtId="195" fontId="6" fillId="0" borderId="44" xfId="48" applyNumberFormat="1" applyFont="1" applyBorder="1" applyAlignment="1">
      <alignment/>
    </xf>
    <xf numFmtId="195" fontId="6" fillId="0" borderId="33" xfId="48" applyNumberFormat="1" applyFont="1" applyBorder="1" applyAlignment="1" quotePrefix="1">
      <alignment/>
    </xf>
    <xf numFmtId="195" fontId="6" fillId="0" borderId="43" xfId="48" applyNumberFormat="1" applyFont="1" applyBorder="1" applyAlignment="1" quotePrefix="1">
      <alignment/>
    </xf>
    <xf numFmtId="195" fontId="6" fillId="0" borderId="44" xfId="48" applyNumberFormat="1" applyFont="1" applyBorder="1" applyAlignment="1" quotePrefix="1">
      <alignment/>
    </xf>
    <xf numFmtId="195" fontId="6" fillId="0" borderId="45" xfId="48" applyNumberFormat="1" applyFont="1" applyBorder="1" applyAlignment="1" quotePrefix="1">
      <alignment horizontal="left"/>
    </xf>
    <xf numFmtId="195" fontId="6" fillId="0" borderId="0" xfId="0" applyNumberFormat="1" applyFont="1" applyBorder="1" applyAlignment="1">
      <alignment/>
    </xf>
    <xf numFmtId="195" fontId="6" fillId="0" borderId="46" xfId="48" applyNumberFormat="1" applyFont="1" applyBorder="1" applyAlignment="1">
      <alignment horizontal="center"/>
    </xf>
    <xf numFmtId="195" fontId="6" fillId="0" borderId="0" xfId="48" applyNumberFormat="1" applyFont="1" applyBorder="1" applyAlignment="1">
      <alignment horizontal="distributed"/>
    </xf>
    <xf numFmtId="195" fontId="6" fillId="0" borderId="26" xfId="48" applyNumberFormat="1" applyFont="1" applyBorder="1" applyAlignment="1">
      <alignment horizontal="distributed"/>
    </xf>
    <xf numFmtId="195" fontId="6" fillId="0" borderId="22" xfId="48" applyNumberFormat="1" applyFont="1" applyBorder="1" applyAlignment="1">
      <alignment horizontal="distributed"/>
    </xf>
    <xf numFmtId="195" fontId="6" fillId="0" borderId="21" xfId="48" applyNumberFormat="1" applyFont="1" applyBorder="1" applyAlignment="1">
      <alignment horizontal="distributed"/>
    </xf>
    <xf numFmtId="195" fontId="6" fillId="0" borderId="18" xfId="48" applyNumberFormat="1" applyFont="1" applyBorder="1" applyAlignment="1">
      <alignment horizontal="distributed"/>
    </xf>
    <xf numFmtId="195" fontId="6" fillId="0" borderId="19" xfId="48" applyNumberFormat="1" applyFont="1" applyBorder="1" applyAlignment="1" quotePrefix="1">
      <alignment horizontal="center"/>
    </xf>
    <xf numFmtId="195" fontId="6" fillId="0" borderId="19" xfId="48" applyNumberFormat="1" applyFont="1" applyBorder="1" applyAlignment="1">
      <alignment horizontal="distributed"/>
    </xf>
    <xf numFmtId="195" fontId="6" fillId="0" borderId="46" xfId="48" applyNumberFormat="1" applyFont="1" applyBorder="1" applyAlignment="1">
      <alignment horizontal="distributed"/>
    </xf>
    <xf numFmtId="195" fontId="6" fillId="0" borderId="47" xfId="48" applyNumberFormat="1" applyFont="1" applyBorder="1" applyAlignment="1">
      <alignment horizontal="distributed"/>
    </xf>
    <xf numFmtId="195" fontId="6" fillId="0" borderId="26" xfId="48" applyNumberFormat="1" applyFont="1" applyBorder="1" applyAlignment="1">
      <alignment horizontal="left"/>
    </xf>
    <xf numFmtId="195" fontId="6" fillId="0" borderId="27" xfId="48" applyNumberFormat="1" applyFont="1" applyBorder="1" applyAlignment="1">
      <alignment horizontal="left"/>
    </xf>
    <xf numFmtId="195" fontId="6" fillId="0" borderId="48" xfId="48" applyNumberFormat="1" applyFont="1" applyBorder="1" applyAlignment="1">
      <alignment horizontal="distributed"/>
    </xf>
    <xf numFmtId="195" fontId="6" fillId="0" borderId="20" xfId="48" applyNumberFormat="1" applyFont="1" applyBorder="1" applyAlignment="1">
      <alignment horizontal="distributed"/>
    </xf>
    <xf numFmtId="195" fontId="6" fillId="0" borderId="46" xfId="48" applyNumberFormat="1" applyFont="1" applyBorder="1" applyAlignment="1">
      <alignment shrinkToFit="1"/>
    </xf>
    <xf numFmtId="195" fontId="6" fillId="0" borderId="46" xfId="48" applyNumberFormat="1" applyFont="1" applyBorder="1" applyAlignment="1" quotePrefix="1">
      <alignment horizontal="left"/>
    </xf>
    <xf numFmtId="195" fontId="6" fillId="0" borderId="19" xfId="48" applyNumberFormat="1" applyFont="1" applyBorder="1" applyAlignment="1" quotePrefix="1">
      <alignment horizontal="distributed"/>
    </xf>
    <xf numFmtId="195" fontId="6" fillId="0" borderId="49" xfId="48" applyNumberFormat="1" applyFont="1" applyBorder="1" applyAlignment="1">
      <alignment horizontal="distributed"/>
    </xf>
    <xf numFmtId="195" fontId="6" fillId="0" borderId="27" xfId="48" applyNumberFormat="1" applyFont="1" applyBorder="1" applyAlignment="1">
      <alignment horizontal="center"/>
    </xf>
    <xf numFmtId="195" fontId="6" fillId="0" borderId="27" xfId="48" applyNumberFormat="1" applyFont="1" applyBorder="1" applyAlignment="1">
      <alignment horizontal="distributed"/>
    </xf>
    <xf numFmtId="195" fontId="6" fillId="0" borderId="27" xfId="48" applyNumberFormat="1" applyFont="1" applyBorder="1" applyAlignment="1">
      <alignment horizontal="distributed" wrapText="1"/>
    </xf>
    <xf numFmtId="195" fontId="6" fillId="0" borderId="27" xfId="48" applyNumberFormat="1" applyFont="1" applyBorder="1" applyAlignment="1">
      <alignment horizontal="distributed" wrapText="1" shrinkToFit="1"/>
    </xf>
    <xf numFmtId="195" fontId="6" fillId="0" borderId="28" xfId="48" applyNumberFormat="1" applyFont="1" applyBorder="1" applyAlignment="1">
      <alignment horizontal="center"/>
    </xf>
    <xf numFmtId="195" fontId="6" fillId="0" borderId="27" xfId="48" applyNumberFormat="1" applyFont="1" applyBorder="1" applyAlignment="1" quotePrefix="1">
      <alignment horizontal="distributed"/>
    </xf>
    <xf numFmtId="195" fontId="6" fillId="0" borderId="28" xfId="48" applyNumberFormat="1" applyFont="1" applyBorder="1" applyAlignment="1" quotePrefix="1">
      <alignment horizontal="center"/>
    </xf>
    <xf numFmtId="195" fontId="6" fillId="0" borderId="27" xfId="48" applyNumberFormat="1" applyFont="1" applyBorder="1" applyAlignment="1" quotePrefix="1">
      <alignment horizontal="center"/>
    </xf>
    <xf numFmtId="195" fontId="6" fillId="0" borderId="28" xfId="48" applyNumberFormat="1" applyFont="1" applyBorder="1" applyAlignment="1">
      <alignment horizontal="distributed" wrapText="1" shrinkToFit="1"/>
    </xf>
    <xf numFmtId="195" fontId="6" fillId="0" borderId="28" xfId="48" applyNumberFormat="1" applyFont="1" applyBorder="1" applyAlignment="1" quotePrefix="1">
      <alignment horizontal="distributed"/>
    </xf>
    <xf numFmtId="195" fontId="6" fillId="0" borderId="27" xfId="48" applyNumberFormat="1" applyFont="1" applyBorder="1" applyAlignment="1" quotePrefix="1">
      <alignment horizontal="distributed" wrapText="1"/>
    </xf>
    <xf numFmtId="195" fontId="6" fillId="0" borderId="28" xfId="48" applyNumberFormat="1" applyFont="1" applyBorder="1" applyAlignment="1">
      <alignment horizontal="distributed"/>
    </xf>
    <xf numFmtId="195" fontId="6" fillId="0" borderId="28" xfId="48" applyNumberFormat="1" applyFont="1" applyBorder="1" applyAlignment="1">
      <alignment horizontal="left"/>
    </xf>
    <xf numFmtId="195" fontId="6" fillId="0" borderId="28" xfId="48" applyNumberFormat="1" applyFont="1" applyBorder="1" applyAlignment="1" quotePrefix="1">
      <alignment horizontal="left"/>
    </xf>
    <xf numFmtId="195" fontId="6" fillId="0" borderId="27" xfId="48" applyNumberFormat="1" applyFont="1" applyBorder="1" applyAlignment="1">
      <alignment horizontal="right"/>
    </xf>
    <xf numFmtId="195" fontId="6" fillId="0" borderId="26" xfId="48" applyNumberFormat="1" applyFont="1" applyBorder="1" applyAlignment="1" quotePrefix="1">
      <alignment horizontal="centerContinuous"/>
    </xf>
    <xf numFmtId="195" fontId="6" fillId="0" borderId="27" xfId="48" applyNumberFormat="1" applyFont="1" applyBorder="1" applyAlignment="1" quotePrefix="1">
      <alignment horizontal="centerContinuous"/>
    </xf>
    <xf numFmtId="195" fontId="6" fillId="0" borderId="29" xfId="48" applyNumberFormat="1" applyFont="1" applyBorder="1" applyAlignment="1" quotePrefix="1">
      <alignment horizontal="center"/>
    </xf>
    <xf numFmtId="195" fontId="8" fillId="0" borderId="0" xfId="0" applyNumberFormat="1" applyFont="1" applyAlignment="1">
      <alignment/>
    </xf>
    <xf numFmtId="49" fontId="6" fillId="33" borderId="50" xfId="48" applyNumberFormat="1" applyFont="1" applyFill="1" applyBorder="1" applyAlignment="1">
      <alignment horizontal="center" vertical="center" shrinkToFit="1"/>
    </xf>
    <xf numFmtId="49" fontId="6" fillId="33" borderId="22" xfId="48" applyNumberFormat="1" applyFont="1" applyFill="1" applyBorder="1" applyAlignment="1">
      <alignment horizontal="center" vertical="center" shrinkToFit="1"/>
    </xf>
    <xf numFmtId="49" fontId="6" fillId="33" borderId="34" xfId="48" applyNumberFormat="1" applyFont="1" applyFill="1" applyBorder="1" applyAlignment="1">
      <alignment horizontal="center" vertical="center" shrinkToFit="1"/>
    </xf>
    <xf numFmtId="49" fontId="6" fillId="33" borderId="18" xfId="48" applyNumberFormat="1" applyFont="1" applyFill="1" applyBorder="1" applyAlignment="1">
      <alignment horizontal="center" vertical="center" shrinkToFit="1"/>
    </xf>
    <xf numFmtId="49" fontId="6" fillId="33" borderId="23" xfId="48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/>
    </xf>
    <xf numFmtId="195" fontId="6" fillId="0" borderId="51" xfId="48" applyNumberFormat="1" applyFont="1" applyBorder="1" applyAlignment="1">
      <alignment horizontal="distributed" vertical="center"/>
    </xf>
    <xf numFmtId="195" fontId="6" fillId="0" borderId="0" xfId="0" applyNumberFormat="1" applyFont="1" applyBorder="1" applyAlignment="1">
      <alignment vertical="center"/>
    </xf>
    <xf numFmtId="195" fontId="6" fillId="0" borderId="49" xfId="48" applyNumberFormat="1" applyFont="1" applyBorder="1" applyAlignment="1">
      <alignment horizontal="distributed" vertical="center"/>
    </xf>
    <xf numFmtId="195" fontId="6" fillId="0" borderId="0" xfId="48" applyNumberFormat="1" applyFont="1" applyBorder="1" applyAlignment="1">
      <alignment vertical="center"/>
    </xf>
    <xf numFmtId="195" fontId="6" fillId="0" borderId="52" xfId="48" applyNumberFormat="1" applyFont="1" applyBorder="1" applyAlignment="1">
      <alignment horizontal="distributed" vertical="center"/>
    </xf>
    <xf numFmtId="195" fontId="6" fillId="0" borderId="0" xfId="48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38" fontId="6" fillId="0" borderId="42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3" xfId="48" applyFont="1" applyBorder="1" applyAlignment="1" quotePrefix="1">
      <alignment horizontal="left" vertical="center"/>
    </xf>
    <xf numFmtId="38" fontId="6" fillId="0" borderId="14" xfId="48" applyFont="1" applyBorder="1" applyAlignment="1">
      <alignment vertical="center"/>
    </xf>
    <xf numFmtId="38" fontId="6" fillId="0" borderId="33" xfId="48" applyFont="1" applyBorder="1" applyAlignment="1" quotePrefix="1">
      <alignment vertical="center"/>
    </xf>
    <xf numFmtId="38" fontId="6" fillId="0" borderId="43" xfId="48" applyFont="1" applyBorder="1" applyAlignment="1" quotePrefix="1">
      <alignment horizontal="left" vertical="center"/>
    </xf>
    <xf numFmtId="38" fontId="6" fillId="0" borderId="12" xfId="48" applyFont="1" applyBorder="1" applyAlignment="1" quotePrefix="1">
      <alignment vertical="center"/>
    </xf>
    <xf numFmtId="38" fontId="6" fillId="0" borderId="13" xfId="48" applyFont="1" applyBorder="1" applyAlignment="1" quotePrefix="1">
      <alignment horizontal="centerContinuous" vertical="center"/>
    </xf>
    <xf numFmtId="38" fontId="6" fillId="0" borderId="14" xfId="48" applyFont="1" applyBorder="1" applyAlignment="1" quotePrefix="1">
      <alignment horizontal="centerContinuous" vertical="center"/>
    </xf>
    <xf numFmtId="38" fontId="6" fillId="0" borderId="53" xfId="48" applyFont="1" applyBorder="1" applyAlignment="1" quotePrefix="1">
      <alignment horizontal="left"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51" xfId="48" applyFont="1" applyBorder="1" applyAlignment="1">
      <alignment horizontal="distributed" vertical="center"/>
    </xf>
    <xf numFmtId="38" fontId="6" fillId="0" borderId="46" xfId="48" applyFont="1" applyBorder="1" applyAlignment="1">
      <alignment horizontal="distributed" vertical="center" shrinkToFit="1"/>
    </xf>
    <xf numFmtId="38" fontId="6" fillId="0" borderId="46" xfId="48" applyFont="1" applyBorder="1" applyAlignment="1">
      <alignment horizontal="distributed" vertical="center" wrapText="1" shrinkToFit="1"/>
    </xf>
    <xf numFmtId="38" fontId="6" fillId="0" borderId="46" xfId="48" applyFont="1" applyBorder="1" applyAlignment="1">
      <alignment horizontal="center" vertical="center" shrinkToFit="1"/>
    </xf>
    <xf numFmtId="38" fontId="6" fillId="0" borderId="19" xfId="48" applyFont="1" applyBorder="1" applyAlignment="1">
      <alignment horizontal="center" vertical="center" shrinkToFit="1"/>
    </xf>
    <xf numFmtId="38" fontId="6" fillId="0" borderId="54" xfId="48" applyFont="1" applyBorder="1" applyAlignment="1">
      <alignment horizontal="center" vertical="center" shrinkToFit="1"/>
    </xf>
    <xf numFmtId="38" fontId="6" fillId="0" borderId="49" xfId="48" applyFont="1" applyBorder="1" applyAlignment="1">
      <alignment horizontal="distributed" vertical="center"/>
    </xf>
    <xf numFmtId="38" fontId="6" fillId="0" borderId="27" xfId="48" applyFont="1" applyBorder="1" applyAlignment="1">
      <alignment horizontal="center" vertical="center" shrinkToFit="1"/>
    </xf>
    <xf numFmtId="38" fontId="6" fillId="0" borderId="28" xfId="48" applyFont="1" applyBorder="1" applyAlignment="1">
      <alignment horizontal="center" vertical="center" shrinkToFit="1"/>
    </xf>
    <xf numFmtId="38" fontId="6" fillId="0" borderId="28" xfId="48" applyFont="1" applyBorder="1" applyAlignment="1" quotePrefix="1">
      <alignment horizontal="center" vertical="center" shrinkToFit="1"/>
    </xf>
    <xf numFmtId="38" fontId="6" fillId="0" borderId="27" xfId="48" applyFont="1" applyBorder="1" applyAlignment="1" quotePrefix="1">
      <alignment horizontal="center" vertical="center" shrinkToFit="1"/>
    </xf>
    <xf numFmtId="38" fontId="6" fillId="0" borderId="55" xfId="48" applyFont="1" applyBorder="1" applyAlignment="1">
      <alignment horizontal="center" vertical="center" shrinkToFit="1"/>
    </xf>
    <xf numFmtId="49" fontId="6" fillId="33" borderId="50" xfId="48" applyNumberFormat="1" applyFont="1" applyFill="1" applyBorder="1" applyAlignment="1">
      <alignment horizontal="distributed" vertical="center"/>
    </xf>
    <xf numFmtId="49" fontId="6" fillId="33" borderId="22" xfId="48" applyNumberFormat="1" applyFont="1" applyFill="1" applyBorder="1" applyAlignment="1">
      <alignment horizontal="center" vertical="center"/>
    </xf>
    <xf numFmtId="49" fontId="6" fillId="33" borderId="34" xfId="48" applyNumberFormat="1" applyFont="1" applyFill="1" applyBorder="1" applyAlignment="1">
      <alignment horizontal="center" vertical="center"/>
    </xf>
    <xf numFmtId="49" fontId="6" fillId="33" borderId="17" xfId="48" applyNumberFormat="1" applyFont="1" applyFill="1" applyBorder="1" applyAlignment="1">
      <alignment horizontal="center" vertical="center"/>
    </xf>
    <xf numFmtId="49" fontId="6" fillId="33" borderId="39" xfId="48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38" fontId="6" fillId="0" borderId="56" xfId="48" applyFont="1" applyBorder="1" applyAlignment="1">
      <alignment horizontal="distributed" vertical="center"/>
    </xf>
    <xf numFmtId="191" fontId="6" fillId="0" borderId="40" xfId="48" applyNumberFormat="1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191" fontId="6" fillId="0" borderId="29" xfId="48" applyNumberFormat="1" applyFont="1" applyBorder="1" applyAlignment="1">
      <alignment vertical="center"/>
    </xf>
    <xf numFmtId="38" fontId="6" fillId="0" borderId="52" xfId="48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48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16" xfId="48" applyFont="1" applyBorder="1" applyAlignment="1">
      <alignment horizontal="distributed" vertical="center"/>
    </xf>
    <xf numFmtId="38" fontId="6" fillId="0" borderId="47" xfId="48" applyFont="1" applyBorder="1" applyAlignment="1" quotePrefix="1">
      <alignment horizontal="left" vertical="center"/>
    </xf>
    <xf numFmtId="38" fontId="6" fillId="0" borderId="26" xfId="48" applyFont="1" applyBorder="1" applyAlignment="1" quotePrefix="1">
      <alignment horizontal="left" vertical="center"/>
    </xf>
    <xf numFmtId="38" fontId="6" fillId="0" borderId="26" xfId="48" applyFont="1" applyBorder="1" applyAlignment="1">
      <alignment horizontal="distributed" vertical="center"/>
    </xf>
    <xf numFmtId="38" fontId="6" fillId="0" borderId="19" xfId="48" applyFont="1" applyBorder="1" applyAlignment="1" quotePrefix="1">
      <alignment horizontal="left" vertical="center"/>
    </xf>
    <xf numFmtId="38" fontId="6" fillId="0" borderId="20" xfId="48" applyFont="1" applyBorder="1" applyAlignment="1" quotePrefix="1">
      <alignment horizontal="left" vertical="center"/>
    </xf>
    <xf numFmtId="38" fontId="6" fillId="0" borderId="19" xfId="48" applyFont="1" applyBorder="1" applyAlignment="1">
      <alignment horizontal="distributed" vertical="center"/>
    </xf>
    <xf numFmtId="38" fontId="6" fillId="0" borderId="47" xfId="48" applyFont="1" applyBorder="1" applyAlignment="1">
      <alignment horizontal="distributed" vertical="center"/>
    </xf>
    <xf numFmtId="38" fontId="6" fillId="0" borderId="20" xfId="48" applyFont="1" applyBorder="1" applyAlignment="1">
      <alignment horizontal="distributed" vertical="center"/>
    </xf>
    <xf numFmtId="38" fontId="6" fillId="0" borderId="47" xfId="48" applyNumberFormat="1" applyFont="1" applyBorder="1" applyAlignment="1" quotePrefix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38" fontId="11" fillId="0" borderId="47" xfId="48" applyFont="1" applyBorder="1" applyAlignment="1" quotePrefix="1">
      <alignment horizontal="distributed" vertical="center"/>
    </xf>
    <xf numFmtId="38" fontId="10" fillId="0" borderId="47" xfId="48" applyFont="1" applyBorder="1" applyAlignment="1">
      <alignment horizontal="distributed" vertical="center"/>
    </xf>
    <xf numFmtId="0" fontId="6" fillId="0" borderId="48" xfId="0" applyFont="1" applyBorder="1" applyAlignment="1">
      <alignment vertical="center"/>
    </xf>
    <xf numFmtId="38" fontId="6" fillId="0" borderId="47" xfId="48" applyFont="1" applyBorder="1" applyAlignment="1" quotePrefix="1">
      <alignment horizontal="distributed" vertical="center"/>
    </xf>
    <xf numFmtId="0" fontId="6" fillId="0" borderId="19" xfId="0" applyFont="1" applyBorder="1" applyAlignment="1">
      <alignment vertical="center"/>
    </xf>
    <xf numFmtId="0" fontId="6" fillId="0" borderId="48" xfId="0" applyFont="1" applyBorder="1" applyAlignment="1">
      <alignment horizontal="distributed" vertical="center"/>
    </xf>
    <xf numFmtId="38" fontId="6" fillId="0" borderId="19" xfId="48" applyFont="1" applyBorder="1" applyAlignment="1" quotePrefix="1">
      <alignment horizontal="distributed" vertical="center" wrapText="1"/>
    </xf>
    <xf numFmtId="38" fontId="6" fillId="0" borderId="19" xfId="48" applyFont="1" applyBorder="1" applyAlignment="1" quotePrefix="1">
      <alignment horizontal="center" vertical="center"/>
    </xf>
    <xf numFmtId="38" fontId="10" fillId="0" borderId="47" xfId="48" applyFont="1" applyBorder="1" applyAlignment="1" quotePrefix="1">
      <alignment horizontal="distributed" vertical="center"/>
    </xf>
    <xf numFmtId="38" fontId="6" fillId="0" borderId="19" xfId="48" applyFont="1" applyBorder="1" applyAlignment="1" quotePrefix="1">
      <alignment horizontal="center" vertical="center" shrinkToFit="1"/>
    </xf>
    <xf numFmtId="38" fontId="6" fillId="0" borderId="19" xfId="48" applyFont="1" applyBorder="1" applyAlignment="1">
      <alignment horizontal="left" vertical="center"/>
    </xf>
    <xf numFmtId="38" fontId="6" fillId="0" borderId="19" xfId="48" applyFont="1" applyBorder="1" applyAlignment="1" quotePrefix="1">
      <alignment vertical="center" shrinkToFit="1"/>
    </xf>
    <xf numFmtId="38" fontId="4" fillId="0" borderId="19" xfId="48" applyFont="1" applyBorder="1" applyAlignment="1">
      <alignment horizontal="distributed" vertical="center" shrinkToFit="1"/>
    </xf>
    <xf numFmtId="38" fontId="4" fillId="0" borderId="19" xfId="48" applyFont="1" applyBorder="1" applyAlignment="1" quotePrefix="1">
      <alignment horizontal="distributed" vertical="center" shrinkToFit="1"/>
    </xf>
    <xf numFmtId="38" fontId="10" fillId="0" borderId="19" xfId="48" applyFont="1" applyBorder="1" applyAlignment="1">
      <alignment horizontal="distributed" vertical="center" shrinkToFit="1"/>
    </xf>
    <xf numFmtId="38" fontId="6" fillId="0" borderId="19" xfId="48" applyFont="1" applyBorder="1" applyAlignment="1" quotePrefix="1">
      <alignment horizontal="distributed" vertical="center"/>
    </xf>
    <xf numFmtId="38" fontId="6" fillId="0" borderId="47" xfId="48" applyNumberFormat="1" applyFont="1" applyBorder="1" applyAlignment="1" quotePrefix="1">
      <alignment horizontal="distributed" vertical="center"/>
    </xf>
    <xf numFmtId="0" fontId="6" fillId="0" borderId="19" xfId="0" applyFont="1" applyBorder="1" applyAlignment="1" quotePrefix="1">
      <alignment horizontal="center" vertical="center"/>
    </xf>
    <xf numFmtId="38" fontId="6" fillId="0" borderId="47" xfId="48" applyFont="1" applyBorder="1" applyAlignment="1">
      <alignment horizontal="distributed" vertical="center" shrinkToFit="1"/>
    </xf>
    <xf numFmtId="38" fontId="6" fillId="0" borderId="47" xfId="48" applyFont="1" applyBorder="1" applyAlignment="1">
      <alignment horizontal="center" vertical="center" shrinkToFit="1"/>
    </xf>
    <xf numFmtId="38" fontId="6" fillId="0" borderId="47" xfId="48" applyNumberFormat="1" applyFont="1" applyBorder="1" applyAlignment="1">
      <alignment horizontal="distributed" vertical="center"/>
    </xf>
    <xf numFmtId="38" fontId="6" fillId="0" borderId="48" xfId="48" applyFont="1" applyBorder="1" applyAlignment="1" quotePrefix="1">
      <alignment horizontal="center" vertical="center"/>
    </xf>
    <xf numFmtId="38" fontId="6" fillId="0" borderId="24" xfId="48" applyFont="1" applyBorder="1" applyAlignment="1">
      <alignment horizontal="distributed" vertical="center"/>
    </xf>
    <xf numFmtId="38" fontId="6" fillId="0" borderId="25" xfId="48" applyFont="1" applyBorder="1" applyAlignment="1" quotePrefix="1">
      <alignment horizontal="left" vertical="center"/>
    </xf>
    <xf numFmtId="38" fontId="6" fillId="0" borderId="25" xfId="48" applyFont="1" applyBorder="1" applyAlignment="1">
      <alignment horizontal="distributed" vertical="center"/>
    </xf>
    <xf numFmtId="38" fontId="6" fillId="0" borderId="28" xfId="48" applyFont="1" applyBorder="1" applyAlignment="1" quotePrefix="1">
      <alignment horizontal="left" vertical="center"/>
    </xf>
    <xf numFmtId="38" fontId="6" fillId="0" borderId="28" xfId="48" applyFont="1" applyBorder="1" applyAlignment="1" quotePrefix="1">
      <alignment horizontal="center" vertical="center"/>
    </xf>
    <xf numFmtId="38" fontId="6" fillId="0" borderId="25" xfId="48" applyFont="1" applyBorder="1" applyAlignment="1" quotePrefix="1">
      <alignment horizontal="center" vertical="center"/>
    </xf>
    <xf numFmtId="38" fontId="6" fillId="0" borderId="28" xfId="48" applyFont="1" applyBorder="1" applyAlignment="1">
      <alignment horizontal="distributed" vertical="center"/>
    </xf>
    <xf numFmtId="38" fontId="6" fillId="0" borderId="28" xfId="48" applyFont="1" applyBorder="1" applyAlignment="1" quotePrefix="1">
      <alignment horizontal="distributed" vertical="center"/>
    </xf>
    <xf numFmtId="38" fontId="6" fillId="0" borderId="25" xfId="48" applyNumberFormat="1" applyFont="1" applyBorder="1" applyAlignment="1" quotePrefix="1">
      <alignment horizontal="left" vertical="center"/>
    </xf>
    <xf numFmtId="0" fontId="6" fillId="0" borderId="28" xfId="0" applyFont="1" applyBorder="1" applyAlignment="1" quotePrefix="1">
      <alignment horizontal="center" vertical="center"/>
    </xf>
    <xf numFmtId="38" fontId="6" fillId="0" borderId="29" xfId="48" applyFont="1" applyBorder="1" applyAlignment="1" quotePrefix="1">
      <alignment horizontal="center" vertical="center"/>
    </xf>
    <xf numFmtId="49" fontId="6" fillId="33" borderId="38" xfId="48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38" fontId="6" fillId="0" borderId="10" xfId="48" applyFont="1" applyBorder="1" applyAlignment="1">
      <alignment vertical="center"/>
    </xf>
    <xf numFmtId="38" fontId="6" fillId="0" borderId="33" xfId="48" applyFont="1" applyBorder="1" applyAlignment="1" quotePrefix="1">
      <alignment horizontal="left" vertical="center"/>
    </xf>
    <xf numFmtId="38" fontId="6" fillId="0" borderId="13" xfId="48" applyFont="1" applyBorder="1" applyAlignment="1">
      <alignment vertical="center" shrinkToFit="1"/>
    </xf>
    <xf numFmtId="38" fontId="6" fillId="0" borderId="13" xfId="48" applyFont="1" applyBorder="1" applyAlignment="1" quotePrefix="1">
      <alignment vertical="center"/>
    </xf>
    <xf numFmtId="38" fontId="6" fillId="0" borderId="44" xfId="48" applyFont="1" applyBorder="1" applyAlignment="1" quotePrefix="1">
      <alignment horizontal="left" vertical="center"/>
    </xf>
    <xf numFmtId="38" fontId="6" fillId="0" borderId="14" xfId="48" applyFont="1" applyBorder="1" applyAlignment="1" quotePrefix="1">
      <alignment horizontal="left" vertical="center"/>
    </xf>
    <xf numFmtId="38" fontId="6" fillId="0" borderId="11" xfId="48" applyFont="1" applyBorder="1" applyAlignment="1" quotePrefix="1">
      <alignment horizontal="left" vertical="center"/>
    </xf>
    <xf numFmtId="38" fontId="6" fillId="0" borderId="45" xfId="48" applyFont="1" applyBorder="1" applyAlignment="1" quotePrefix="1">
      <alignment horizontal="left" vertical="center"/>
    </xf>
    <xf numFmtId="38" fontId="6" fillId="0" borderId="21" xfId="48" applyFont="1" applyBorder="1" applyAlignment="1" quotePrefix="1">
      <alignment horizontal="left" vertical="center"/>
    </xf>
    <xf numFmtId="38" fontId="6" fillId="0" borderId="18" xfId="48" applyFont="1" applyBorder="1" applyAlignment="1">
      <alignment horizontal="distributed" vertical="center"/>
    </xf>
    <xf numFmtId="38" fontId="6" fillId="0" borderId="22" xfId="48" applyFont="1" applyBorder="1" applyAlignment="1">
      <alignment horizontal="center" vertical="center" shrinkToFit="1"/>
    </xf>
    <xf numFmtId="38" fontId="6" fillId="0" borderId="17" xfId="48" applyFont="1" applyBorder="1" applyAlignment="1">
      <alignment horizontal="distributed" vertical="center"/>
    </xf>
    <xf numFmtId="38" fontId="6" fillId="0" borderId="22" xfId="48" applyFont="1" applyBorder="1" applyAlignment="1">
      <alignment horizontal="distributed" vertical="center"/>
    </xf>
    <xf numFmtId="38" fontId="6" fillId="0" borderId="48" xfId="48" applyFont="1" applyBorder="1" applyAlignment="1">
      <alignment horizontal="distributed" vertical="center"/>
    </xf>
    <xf numFmtId="38" fontId="6" fillId="0" borderId="20" xfId="48" applyFont="1" applyBorder="1" applyAlignment="1">
      <alignment horizontal="center" vertical="center" shrinkToFit="1"/>
    </xf>
    <xf numFmtId="38" fontId="6" fillId="0" borderId="21" xfId="48" applyFont="1" applyBorder="1" applyAlignment="1">
      <alignment horizontal="distributed" vertical="center"/>
    </xf>
    <xf numFmtId="38" fontId="6" fillId="0" borderId="57" xfId="48" applyFont="1" applyBorder="1" applyAlignment="1">
      <alignment horizontal="distributed" vertical="center"/>
    </xf>
    <xf numFmtId="38" fontId="6" fillId="0" borderId="41" xfId="48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38" fontId="6" fillId="0" borderId="27" xfId="48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38" fontId="6" fillId="0" borderId="47" xfId="48" applyFont="1" applyBorder="1" applyAlignment="1" quotePrefix="1">
      <alignment horizontal="center" vertical="center" shrinkToFit="1"/>
    </xf>
    <xf numFmtId="38" fontId="6" fillId="0" borderId="19" xfId="48" applyFont="1" applyBorder="1" applyAlignment="1">
      <alignment horizontal="distributed" vertical="center" shrinkToFit="1"/>
    </xf>
    <xf numFmtId="38" fontId="6" fillId="0" borderId="21" xfId="48" applyFont="1" applyBorder="1" applyAlignment="1" quotePrefix="1">
      <alignment horizontal="center" vertical="center" shrinkToFit="1"/>
    </xf>
    <xf numFmtId="38" fontId="6" fillId="0" borderId="20" xfId="48" applyFont="1" applyBorder="1" applyAlignment="1" quotePrefix="1">
      <alignment horizontal="center" vertical="center" shrinkToFit="1"/>
    </xf>
    <xf numFmtId="38" fontId="6" fillId="0" borderId="48" xfId="48" applyFont="1" applyBorder="1" applyAlignment="1">
      <alignment horizontal="center" vertical="center" shrinkToFit="1"/>
    </xf>
    <xf numFmtId="38" fontId="6" fillId="0" borderId="19" xfId="48" applyFont="1" applyBorder="1" applyAlignment="1">
      <alignment vertical="center" shrinkToFit="1"/>
    </xf>
    <xf numFmtId="38" fontId="6" fillId="0" borderId="47" xfId="48" applyFont="1" applyBorder="1" applyAlignment="1">
      <alignment vertical="center" shrinkToFit="1"/>
    </xf>
    <xf numFmtId="38" fontId="6" fillId="0" borderId="25" xfId="48" applyFont="1" applyBorder="1" applyAlignment="1">
      <alignment horizontal="center" vertical="center" shrinkToFit="1"/>
    </xf>
    <xf numFmtId="38" fontId="6" fillId="0" borderId="25" xfId="48" applyFont="1" applyBorder="1" applyAlignment="1" quotePrefix="1">
      <alignment horizontal="center" vertical="center" shrinkToFit="1"/>
    </xf>
    <xf numFmtId="38" fontId="6" fillId="0" borderId="29" xfId="48" applyFont="1" applyBorder="1" applyAlignment="1">
      <alignment horizontal="center" vertical="center" shrinkToFit="1"/>
    </xf>
    <xf numFmtId="49" fontId="6" fillId="33" borderId="38" xfId="48" applyNumberFormat="1" applyFont="1" applyFill="1" applyBorder="1" applyAlignment="1">
      <alignment horizontal="center" vertical="center" shrinkToFit="1"/>
    </xf>
    <xf numFmtId="49" fontId="6" fillId="33" borderId="17" xfId="48" applyNumberFormat="1" applyFont="1" applyFill="1" applyBorder="1" applyAlignment="1">
      <alignment horizontal="center" vertical="center" shrinkToFit="1"/>
    </xf>
    <xf numFmtId="38" fontId="6" fillId="33" borderId="34" xfId="48" applyFont="1" applyFill="1" applyBorder="1" applyAlignment="1">
      <alignment horizontal="center" vertical="center" shrinkToFit="1"/>
    </xf>
    <xf numFmtId="49" fontId="6" fillId="34" borderId="17" xfId="48" applyNumberFormat="1" applyFont="1" applyFill="1" applyBorder="1" applyAlignment="1">
      <alignment horizontal="center" vertical="center" shrinkToFit="1"/>
    </xf>
    <xf numFmtId="49" fontId="6" fillId="34" borderId="34" xfId="48" applyNumberFormat="1" applyFont="1" applyFill="1" applyBorder="1" applyAlignment="1">
      <alignment horizontal="center" vertical="center" shrinkToFit="1"/>
    </xf>
    <xf numFmtId="49" fontId="6" fillId="34" borderId="39" xfId="48" applyNumberFormat="1" applyFont="1" applyFill="1" applyBorder="1" applyAlignment="1">
      <alignment horizontal="center" vertical="center" shrinkToFit="1"/>
    </xf>
    <xf numFmtId="193" fontId="6" fillId="0" borderId="28" xfId="0" applyNumberFormat="1" applyFont="1" applyBorder="1" applyAlignment="1">
      <alignment vertical="center" shrinkToFit="1"/>
    </xf>
    <xf numFmtId="193" fontId="6" fillId="0" borderId="36" xfId="0" applyNumberFormat="1" applyFont="1" applyBorder="1" applyAlignment="1">
      <alignment vertical="center" shrinkToFit="1"/>
    </xf>
    <xf numFmtId="193" fontId="6" fillId="0" borderId="35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38" fontId="6" fillId="0" borderId="42" xfId="48" applyFont="1" applyBorder="1" applyAlignment="1">
      <alignment/>
    </xf>
    <xf numFmtId="38" fontId="6" fillId="0" borderId="44" xfId="48" applyFont="1" applyBorder="1" applyAlignment="1" quotePrefix="1">
      <alignment horizontal="left"/>
    </xf>
    <xf numFmtId="38" fontId="6" fillId="0" borderId="44" xfId="48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15" xfId="48" applyFont="1" applyBorder="1" applyAlignment="1" quotePrefix="1">
      <alignment horizontal="left"/>
    </xf>
    <xf numFmtId="38" fontId="6" fillId="0" borderId="51" xfId="48" applyFont="1" applyBorder="1" applyAlignment="1">
      <alignment horizontal="distributed"/>
    </xf>
    <xf numFmtId="38" fontId="6" fillId="0" borderId="19" xfId="48" applyFont="1" applyBorder="1" applyAlignment="1" quotePrefix="1">
      <alignment horizontal="left"/>
    </xf>
    <xf numFmtId="38" fontId="6" fillId="0" borderId="46" xfId="48" applyFont="1" applyBorder="1" applyAlignment="1" quotePrefix="1">
      <alignment horizontal="left"/>
    </xf>
    <xf numFmtId="38" fontId="6" fillId="0" borderId="20" xfId="48" applyFont="1" applyBorder="1" applyAlignment="1" quotePrefix="1">
      <alignment horizontal="left"/>
    </xf>
    <xf numFmtId="38" fontId="6" fillId="0" borderId="54" xfId="48" applyFont="1" applyBorder="1" applyAlignment="1" quotePrefix="1">
      <alignment horizontal="left"/>
    </xf>
    <xf numFmtId="38" fontId="6" fillId="0" borderId="49" xfId="48" applyFont="1" applyBorder="1" applyAlignment="1">
      <alignment horizontal="distributed"/>
    </xf>
    <xf numFmtId="38" fontId="6" fillId="0" borderId="27" xfId="48" applyFont="1" applyBorder="1" applyAlignment="1">
      <alignment horizontal="distributed" wrapText="1" shrinkToFit="1"/>
    </xf>
    <xf numFmtId="38" fontId="6" fillId="0" borderId="27" xfId="48" applyFont="1" applyBorder="1" applyAlignment="1" quotePrefix="1">
      <alignment horizontal="distributed" wrapText="1"/>
    </xf>
    <xf numFmtId="38" fontId="6" fillId="0" borderId="27" xfId="48" applyFont="1" applyBorder="1" applyAlignment="1">
      <alignment horizontal="distributed"/>
    </xf>
    <xf numFmtId="38" fontId="6" fillId="0" borderId="28" xfId="48" applyFont="1" applyBorder="1" applyAlignment="1">
      <alignment horizontal="distributed" wrapText="1"/>
    </xf>
    <xf numFmtId="38" fontId="6" fillId="0" borderId="27" xfId="48" applyFont="1" applyBorder="1" applyAlignment="1" quotePrefix="1">
      <alignment horizontal="distributed"/>
    </xf>
    <xf numFmtId="38" fontId="6" fillId="0" borderId="55" xfId="48" applyFont="1" applyBorder="1" applyAlignment="1">
      <alignment horizontal="distributed" wrapText="1" shrinkToFit="1"/>
    </xf>
    <xf numFmtId="193" fontId="6" fillId="0" borderId="19" xfId="0" applyNumberFormat="1" applyFont="1" applyBorder="1" applyAlignment="1">
      <alignment vertical="center" shrinkToFit="1"/>
    </xf>
    <xf numFmtId="193" fontId="6" fillId="0" borderId="48" xfId="0" applyNumberFormat="1" applyFont="1" applyBorder="1" applyAlignment="1">
      <alignment vertical="center" shrinkToFit="1"/>
    </xf>
    <xf numFmtId="193" fontId="6" fillId="0" borderId="29" xfId="0" applyNumberFormat="1" applyFont="1" applyBorder="1" applyAlignment="1">
      <alignment vertical="center" shrinkToFit="1"/>
    </xf>
    <xf numFmtId="193" fontId="6" fillId="0" borderId="58" xfId="0" applyNumberFormat="1" applyFont="1" applyBorder="1" applyAlignment="1">
      <alignment vertical="center" shrinkToFit="1"/>
    </xf>
    <xf numFmtId="38" fontId="6" fillId="0" borderId="0" xfId="48" applyFont="1" applyAlignment="1">
      <alignment/>
    </xf>
    <xf numFmtId="38" fontId="13" fillId="0" borderId="0" xfId="48" applyFont="1" applyAlignment="1">
      <alignment/>
    </xf>
    <xf numFmtId="38" fontId="13" fillId="0" borderId="0" xfId="48" applyFont="1" applyAlignment="1">
      <alignment vertical="center"/>
    </xf>
    <xf numFmtId="38" fontId="6" fillId="0" borderId="0" xfId="48" applyFont="1" applyAlignment="1">
      <alignment horizontal="right"/>
    </xf>
    <xf numFmtId="38" fontId="6" fillId="0" borderId="44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19" xfId="48" applyFont="1" applyBorder="1" applyAlignment="1" quotePrefix="1">
      <alignment horizontal="left" vertical="center" wrapText="1" shrinkToFit="1"/>
    </xf>
    <xf numFmtId="38" fontId="6" fillId="0" borderId="19" xfId="48" applyFont="1" applyBorder="1" applyAlignment="1" quotePrefix="1">
      <alignment vertical="center"/>
    </xf>
    <xf numFmtId="38" fontId="6" fillId="0" borderId="19" xfId="48" applyFont="1" applyBorder="1" applyAlignment="1">
      <alignment horizontal="center" vertical="center"/>
    </xf>
    <xf numFmtId="38" fontId="6" fillId="0" borderId="48" xfId="48" applyFont="1" applyBorder="1" applyAlignment="1">
      <alignment horizontal="center" vertical="center"/>
    </xf>
    <xf numFmtId="38" fontId="6" fillId="0" borderId="28" xfId="48" applyFont="1" applyBorder="1" applyAlignment="1">
      <alignment vertical="center"/>
    </xf>
    <xf numFmtId="38" fontId="4" fillId="0" borderId="28" xfId="48" applyFont="1" applyBorder="1" applyAlignment="1" quotePrefix="1">
      <alignment horizontal="left" vertical="center"/>
    </xf>
    <xf numFmtId="38" fontId="10" fillId="0" borderId="28" xfId="48" applyFont="1" applyBorder="1" applyAlignment="1" quotePrefix="1">
      <alignment horizontal="distributed" vertical="center" wrapText="1"/>
    </xf>
    <xf numFmtId="38" fontId="6" fillId="0" borderId="28" xfId="48" applyFont="1" applyBorder="1" applyAlignment="1">
      <alignment horizontal="distributed" vertical="center" wrapText="1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91" fontId="6" fillId="0" borderId="20" xfId="48" applyNumberFormat="1" applyFont="1" applyBorder="1" applyAlignment="1">
      <alignment vertical="center" shrinkToFit="1"/>
    </xf>
    <xf numFmtId="191" fontId="6" fillId="0" borderId="40" xfId="48" applyNumberFormat="1" applyFont="1" applyBorder="1" applyAlignment="1">
      <alignment vertical="center" shrinkToFit="1"/>
    </xf>
    <xf numFmtId="191" fontId="6" fillId="0" borderId="28" xfId="48" applyNumberFormat="1" applyFont="1" applyBorder="1" applyAlignment="1">
      <alignment vertical="center" shrinkToFit="1"/>
    </xf>
    <xf numFmtId="191" fontId="6" fillId="0" borderId="29" xfId="48" applyNumberFormat="1" applyFont="1" applyBorder="1" applyAlignment="1">
      <alignment vertical="center" shrinkToFit="1"/>
    </xf>
    <xf numFmtId="191" fontId="6" fillId="0" borderId="31" xfId="48" applyNumberFormat="1" applyFont="1" applyBorder="1" applyAlignment="1">
      <alignment vertical="center" shrinkToFit="1"/>
    </xf>
    <xf numFmtId="191" fontId="6" fillId="0" borderId="36" xfId="48" applyNumberFormat="1" applyFont="1" applyBorder="1" applyAlignment="1">
      <alignment vertical="center" shrinkToFit="1"/>
    </xf>
    <xf numFmtId="191" fontId="6" fillId="0" borderId="35" xfId="48" applyNumberFormat="1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195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95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195" fontId="6" fillId="0" borderId="32" xfId="0" applyNumberFormat="1" applyFont="1" applyBorder="1" applyAlignment="1">
      <alignment horizontal="right"/>
    </xf>
    <xf numFmtId="195" fontId="6" fillId="0" borderId="51" xfId="48" applyNumberFormat="1" applyFont="1" applyBorder="1" applyAlignment="1">
      <alignment horizontal="distributed"/>
    </xf>
    <xf numFmtId="195" fontId="6" fillId="0" borderId="51" xfId="0" applyNumberFormat="1" applyFont="1" applyBorder="1" applyAlignment="1">
      <alignment horizontal="distributed"/>
    </xf>
    <xf numFmtId="195" fontId="6" fillId="0" borderId="44" xfId="48" applyNumberFormat="1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38" fontId="6" fillId="0" borderId="19" xfId="48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6" fillId="0" borderId="21" xfId="48" applyFont="1" applyBorder="1" applyAlignment="1">
      <alignment horizontal="distributed" vertical="center" indent="2"/>
    </xf>
    <xf numFmtId="0" fontId="0" fillId="0" borderId="41" xfId="0" applyBorder="1" applyAlignment="1">
      <alignment horizontal="distributed" vertical="center" indent="2"/>
    </xf>
    <xf numFmtId="0" fontId="0" fillId="0" borderId="47" xfId="0" applyBorder="1" applyAlignment="1">
      <alignment horizontal="distributed" vertical="center" indent="2"/>
    </xf>
    <xf numFmtId="0" fontId="0" fillId="0" borderId="46" xfId="0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wrapText="1"/>
    </xf>
    <xf numFmtId="38" fontId="6" fillId="0" borderId="19" xfId="48" applyFont="1" applyBorder="1" applyAlignment="1" quotePrefix="1">
      <alignment horizontal="distributed" vertical="center" wrapText="1"/>
    </xf>
    <xf numFmtId="38" fontId="6" fillId="0" borderId="19" xfId="48" applyFont="1" applyBorder="1" applyAlignment="1" quotePrefix="1">
      <alignment horizontal="distributed" vertical="center" shrinkToFit="1"/>
    </xf>
    <xf numFmtId="38" fontId="6" fillId="0" borderId="19" xfId="48" applyFont="1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38" fontId="6" fillId="0" borderId="19" xfId="48" applyFont="1" applyBorder="1" applyAlignment="1" quotePrefix="1">
      <alignment horizontal="distributed" vertical="center"/>
    </xf>
    <xf numFmtId="38" fontId="6" fillId="0" borderId="47" xfId="48" applyFont="1" applyBorder="1" applyAlignment="1">
      <alignment horizontal="distributed" vertical="top" wrapText="1"/>
    </xf>
    <xf numFmtId="0" fontId="0" fillId="0" borderId="47" xfId="0" applyBorder="1" applyAlignment="1">
      <alignment horizontal="distributed" vertical="top"/>
    </xf>
    <xf numFmtId="0" fontId="0" fillId="0" borderId="25" xfId="0" applyBorder="1" applyAlignment="1">
      <alignment horizontal="distributed" vertical="top"/>
    </xf>
    <xf numFmtId="38" fontId="6" fillId="0" borderId="47" xfId="48" applyFont="1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38" fontId="6" fillId="0" borderId="12" xfId="48" applyFont="1" applyBorder="1" applyAlignment="1">
      <alignment horizontal="center" vertical="center"/>
    </xf>
    <xf numFmtId="38" fontId="6" fillId="0" borderId="59" xfId="48" applyFont="1" applyBorder="1" applyAlignment="1" quotePrefix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6" fillId="0" borderId="34" xfId="48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5</xdr:row>
      <xdr:rowOff>0</xdr:rowOff>
    </xdr:to>
    <xdr:sp>
      <xdr:nvSpPr>
        <xdr:cNvPr id="1" name="Freeform 5"/>
        <xdr:cNvSpPr>
          <a:spLocks/>
        </xdr:cNvSpPr>
      </xdr:nvSpPr>
      <xdr:spPr>
        <a:xfrm>
          <a:off x="0" y="685800"/>
          <a:ext cx="1133475" cy="1285875"/>
        </a:xfrm>
        <a:custGeom>
          <a:pathLst>
            <a:path h="64" w="104">
              <a:moveTo>
                <a:pt x="0" y="0"/>
              </a:moveTo>
              <a:lnTo>
                <a:pt x="104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showGridLines="0" tabSelected="1" view="pageBreakPreview" zoomScale="80" zoomScaleSheetLayoutView="80" zoomScalePageLayoutView="0" workbookViewId="0" topLeftCell="A1">
      <selection activeCell="Q4" sqref="Q4"/>
    </sheetView>
  </sheetViews>
  <sheetFormatPr defaultColWidth="9.00390625" defaultRowHeight="12.75"/>
  <cols>
    <col min="1" max="1" width="14.75390625" style="34" customWidth="1"/>
    <col min="2" max="4" width="6.75390625" style="34" customWidth="1"/>
    <col min="5" max="9" width="9.875" style="34" customWidth="1"/>
    <col min="10" max="10" width="10.875" style="34" customWidth="1"/>
    <col min="11" max="11" width="12.875" style="34" customWidth="1"/>
    <col min="12" max="12" width="11.00390625" style="34" customWidth="1"/>
    <col min="13" max="13" width="14.875" style="34" customWidth="1"/>
    <col min="14" max="14" width="15.875" style="34" customWidth="1"/>
    <col min="15" max="15" width="9.625" style="34" customWidth="1"/>
    <col min="16" max="19" width="8.375" style="34" customWidth="1"/>
    <col min="20" max="21" width="9.75390625" style="34" customWidth="1"/>
    <col min="22" max="24" width="8.375" style="34" customWidth="1"/>
    <col min="25" max="27" width="6.00390625" style="34" customWidth="1"/>
    <col min="28" max="16384" width="9.125" style="34" customWidth="1"/>
  </cols>
  <sheetData>
    <row r="1" spans="1:7" s="35" customFormat="1" ht="27" customHeight="1">
      <c r="A1" s="318"/>
      <c r="B1" s="319" t="s">
        <v>28</v>
      </c>
      <c r="C1" s="319"/>
      <c r="D1" s="319"/>
      <c r="E1" s="319"/>
      <c r="F1" s="319"/>
      <c r="G1" s="319"/>
    </row>
    <row r="2" spans="1:2" s="35" customFormat="1" ht="27" customHeight="1" thickBot="1">
      <c r="A2" s="1"/>
      <c r="B2" s="36" t="s">
        <v>30</v>
      </c>
    </row>
    <row r="3" spans="1:27" s="9" customFormat="1" ht="30" customHeight="1">
      <c r="A3" s="2"/>
      <c r="B3" s="37"/>
      <c r="C3" s="3"/>
      <c r="D3" s="3"/>
      <c r="E3" s="4" t="s">
        <v>509</v>
      </c>
      <c r="F3" s="5"/>
      <c r="G3" s="5"/>
      <c r="H3" s="5"/>
      <c r="I3" s="5"/>
      <c r="J3" s="6"/>
      <c r="K3" s="7"/>
      <c r="L3" s="4" t="s">
        <v>510</v>
      </c>
      <c r="M3" s="5"/>
      <c r="N3" s="5"/>
      <c r="O3" s="5"/>
      <c r="P3" s="5"/>
      <c r="Q3" s="4" t="s">
        <v>511</v>
      </c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9" customFormat="1" ht="30" customHeight="1">
      <c r="A4" s="10"/>
      <c r="B4" s="323" t="s">
        <v>2</v>
      </c>
      <c r="C4" s="324"/>
      <c r="D4" s="325"/>
      <c r="E4" s="11" t="s">
        <v>7</v>
      </c>
      <c r="F4" s="12"/>
      <c r="G4" s="12"/>
      <c r="H4" s="12"/>
      <c r="I4" s="12"/>
      <c r="J4" s="14" t="s">
        <v>60</v>
      </c>
      <c r="K4" s="13" t="s">
        <v>6</v>
      </c>
      <c r="L4" s="14" t="s">
        <v>8</v>
      </c>
      <c r="M4" s="15" t="s">
        <v>16</v>
      </c>
      <c r="N4" s="12"/>
      <c r="O4" s="16" t="s">
        <v>9</v>
      </c>
      <c r="P4" s="17" t="s">
        <v>12</v>
      </c>
      <c r="Q4" s="11" t="s">
        <v>17</v>
      </c>
      <c r="R4" s="12"/>
      <c r="S4" s="12"/>
      <c r="T4" s="12"/>
      <c r="U4" s="12"/>
      <c r="V4" s="12"/>
      <c r="W4" s="12"/>
      <c r="X4" s="18"/>
      <c r="Y4" s="11" t="s">
        <v>18</v>
      </c>
      <c r="Z4" s="12"/>
      <c r="AA4" s="19"/>
    </row>
    <row r="5" spans="1:27" s="9" customFormat="1" ht="41.25" customHeight="1">
      <c r="A5" s="20" t="s">
        <v>15</v>
      </c>
      <c r="B5" s="21"/>
      <c r="C5" s="22"/>
      <c r="D5" s="23"/>
      <c r="E5" s="38" t="s">
        <v>4</v>
      </c>
      <c r="F5" s="38" t="s">
        <v>13</v>
      </c>
      <c r="G5" s="45" t="s">
        <v>33</v>
      </c>
      <c r="H5" s="38" t="s">
        <v>38</v>
      </c>
      <c r="I5" s="46" t="s">
        <v>34</v>
      </c>
      <c r="J5" s="28" t="s">
        <v>61</v>
      </c>
      <c r="K5" s="26" t="s">
        <v>5</v>
      </c>
      <c r="L5" s="26" t="s">
        <v>27</v>
      </c>
      <c r="M5" s="39" t="s">
        <v>29</v>
      </c>
      <c r="N5" s="24" t="s">
        <v>14</v>
      </c>
      <c r="O5" s="27" t="s">
        <v>10</v>
      </c>
      <c r="P5" s="26" t="s">
        <v>11</v>
      </c>
      <c r="Q5" s="28" t="s">
        <v>19</v>
      </c>
      <c r="R5" s="28" t="s">
        <v>24</v>
      </c>
      <c r="S5" s="28" t="s">
        <v>25</v>
      </c>
      <c r="T5" s="41" t="s">
        <v>51</v>
      </c>
      <c r="U5" s="46" t="s">
        <v>20</v>
      </c>
      <c r="V5" s="24" t="s">
        <v>26</v>
      </c>
      <c r="W5" s="24" t="s">
        <v>21</v>
      </c>
      <c r="X5" s="44" t="s">
        <v>1</v>
      </c>
      <c r="Y5" s="25" t="s">
        <v>22</v>
      </c>
      <c r="Z5" s="25" t="s">
        <v>23</v>
      </c>
      <c r="AA5" s="29" t="s">
        <v>0</v>
      </c>
    </row>
    <row r="6" spans="1:27" s="54" customFormat="1" ht="23.25" customHeight="1" hidden="1">
      <c r="A6" s="48"/>
      <c r="B6" s="49"/>
      <c r="C6" s="50"/>
      <c r="D6" s="51"/>
      <c r="E6" s="52" t="s">
        <v>35</v>
      </c>
      <c r="F6" s="52" t="s">
        <v>36</v>
      </c>
      <c r="G6" s="52" t="s">
        <v>37</v>
      </c>
      <c r="H6" s="52" t="s">
        <v>39</v>
      </c>
      <c r="I6" s="47" t="s">
        <v>40</v>
      </c>
      <c r="J6" s="52" t="s">
        <v>41</v>
      </c>
      <c r="K6" s="52" t="s">
        <v>42</v>
      </c>
      <c r="L6" s="52" t="s">
        <v>43</v>
      </c>
      <c r="M6" s="52" t="s">
        <v>44</v>
      </c>
      <c r="N6" s="47" t="s">
        <v>45</v>
      </c>
      <c r="O6" s="47" t="s">
        <v>46</v>
      </c>
      <c r="P6" s="52" t="s">
        <v>47</v>
      </c>
      <c r="Q6" s="52" t="s">
        <v>48</v>
      </c>
      <c r="R6" s="52" t="s">
        <v>49</v>
      </c>
      <c r="S6" s="52" t="s">
        <v>50</v>
      </c>
      <c r="T6" s="52" t="s">
        <v>52</v>
      </c>
      <c r="U6" s="47" t="s">
        <v>53</v>
      </c>
      <c r="V6" s="47" t="s">
        <v>54</v>
      </c>
      <c r="W6" s="47" t="s">
        <v>55</v>
      </c>
      <c r="X6" s="52" t="s">
        <v>56</v>
      </c>
      <c r="Y6" s="47" t="s">
        <v>57</v>
      </c>
      <c r="Z6" s="47" t="s">
        <v>58</v>
      </c>
      <c r="AA6" s="53" t="s">
        <v>59</v>
      </c>
    </row>
    <row r="7" spans="1:27" s="9" customFormat="1" ht="39.75" customHeight="1">
      <c r="A7" s="30" t="s">
        <v>32</v>
      </c>
      <c r="B7" s="321" t="s">
        <v>3</v>
      </c>
      <c r="C7" s="322"/>
      <c r="D7" s="322"/>
      <c r="E7" s="55">
        <v>0</v>
      </c>
      <c r="F7" s="55">
        <v>70</v>
      </c>
      <c r="G7" s="55">
        <v>0</v>
      </c>
      <c r="H7" s="55">
        <v>30</v>
      </c>
      <c r="I7" s="55">
        <v>0</v>
      </c>
      <c r="J7" s="63">
        <v>4491</v>
      </c>
      <c r="K7" s="55">
        <v>796</v>
      </c>
      <c r="L7" s="56">
        <v>25531</v>
      </c>
      <c r="M7" s="56">
        <v>4702</v>
      </c>
      <c r="N7" s="56">
        <v>75</v>
      </c>
      <c r="O7" s="55">
        <v>0</v>
      </c>
      <c r="P7" s="55">
        <v>0</v>
      </c>
      <c r="Q7" s="55">
        <v>1</v>
      </c>
      <c r="R7" s="55">
        <v>10</v>
      </c>
      <c r="S7" s="56">
        <v>25</v>
      </c>
      <c r="T7" s="55">
        <v>1</v>
      </c>
      <c r="U7" s="55">
        <v>3</v>
      </c>
      <c r="V7" s="55">
        <v>2</v>
      </c>
      <c r="W7" s="55">
        <v>3</v>
      </c>
      <c r="X7" s="55">
        <v>45</v>
      </c>
      <c r="Y7" s="55">
        <v>45</v>
      </c>
      <c r="Z7" s="55">
        <v>0</v>
      </c>
      <c r="AA7" s="57">
        <v>45</v>
      </c>
    </row>
    <row r="8" spans="1:27" s="9" customFormat="1" ht="39.75" customHeight="1">
      <c r="A8" s="59" t="s">
        <v>31</v>
      </c>
      <c r="B8" s="320" t="s">
        <v>3</v>
      </c>
      <c r="C8" s="320"/>
      <c r="D8" s="320"/>
      <c r="E8" s="60">
        <v>0</v>
      </c>
      <c r="F8" s="60">
        <v>60</v>
      </c>
      <c r="G8" s="60">
        <v>0</v>
      </c>
      <c r="H8" s="60">
        <v>40</v>
      </c>
      <c r="I8" s="60">
        <v>0</v>
      </c>
      <c r="J8" s="64">
        <v>3797</v>
      </c>
      <c r="K8" s="60">
        <v>618</v>
      </c>
      <c r="L8" s="61">
        <v>19227</v>
      </c>
      <c r="M8" s="61">
        <v>5845</v>
      </c>
      <c r="N8" s="61">
        <v>1098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</v>
      </c>
      <c r="W8" s="60">
        <v>0</v>
      </c>
      <c r="X8" s="60">
        <v>1</v>
      </c>
      <c r="Y8" s="60">
        <v>1</v>
      </c>
      <c r="Z8" s="60">
        <v>0</v>
      </c>
      <c r="AA8" s="62">
        <v>1</v>
      </c>
    </row>
    <row r="9" spans="1:27" s="9" customFormat="1" ht="41.25" customHeight="1" thickBot="1">
      <c r="A9" s="31" t="s">
        <v>1</v>
      </c>
      <c r="B9" s="32"/>
      <c r="C9" s="33"/>
      <c r="D9" s="58"/>
      <c r="E9" s="42">
        <v>0</v>
      </c>
      <c r="F9" s="42">
        <v>130</v>
      </c>
      <c r="G9" s="42">
        <v>0</v>
      </c>
      <c r="H9" s="42">
        <v>70</v>
      </c>
      <c r="I9" s="42">
        <v>0</v>
      </c>
      <c r="J9" s="43">
        <f aca="true" t="shared" si="0" ref="J9:AA9">SUM(J7:J8)</f>
        <v>8288</v>
      </c>
      <c r="K9" s="42">
        <f t="shared" si="0"/>
        <v>1414</v>
      </c>
      <c r="L9" s="42">
        <f t="shared" si="0"/>
        <v>44758</v>
      </c>
      <c r="M9" s="42">
        <f t="shared" si="0"/>
        <v>10547</v>
      </c>
      <c r="N9" s="42">
        <f t="shared" si="0"/>
        <v>1173</v>
      </c>
      <c r="O9" s="42">
        <f t="shared" si="0"/>
        <v>0</v>
      </c>
      <c r="P9" s="42">
        <f t="shared" si="0"/>
        <v>0</v>
      </c>
      <c r="Q9" s="42">
        <f t="shared" si="0"/>
        <v>1</v>
      </c>
      <c r="R9" s="42">
        <f t="shared" si="0"/>
        <v>10</v>
      </c>
      <c r="S9" s="42">
        <f t="shared" si="0"/>
        <v>25</v>
      </c>
      <c r="T9" s="42">
        <f t="shared" si="0"/>
        <v>1</v>
      </c>
      <c r="U9" s="42">
        <f t="shared" si="0"/>
        <v>3</v>
      </c>
      <c r="V9" s="42">
        <f t="shared" si="0"/>
        <v>3</v>
      </c>
      <c r="W9" s="42">
        <f t="shared" si="0"/>
        <v>3</v>
      </c>
      <c r="X9" s="42">
        <f t="shared" si="0"/>
        <v>46</v>
      </c>
      <c r="Y9" s="42">
        <f t="shared" si="0"/>
        <v>46</v>
      </c>
      <c r="Z9" s="42">
        <f t="shared" si="0"/>
        <v>0</v>
      </c>
      <c r="AA9" s="40">
        <f t="shared" si="0"/>
        <v>46</v>
      </c>
    </row>
    <row r="11" s="313" customFormat="1" ht="12"/>
  </sheetData>
  <sheetProtection/>
  <mergeCells count="3">
    <mergeCell ref="B8:D8"/>
    <mergeCell ref="B7:D7"/>
    <mergeCell ref="B4:D4"/>
  </mergeCells>
  <printOptions horizont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showGridLines="0" view="pageBreakPreview" zoomScale="75" zoomScaleSheetLayoutView="75" zoomScalePageLayoutView="0" workbookViewId="0" topLeftCell="A1">
      <selection activeCell="AN3" sqref="AN3"/>
    </sheetView>
  </sheetViews>
  <sheetFormatPr defaultColWidth="9.00390625" defaultRowHeight="12.75"/>
  <cols>
    <col min="1" max="1" width="16.00390625" style="118" customWidth="1"/>
    <col min="2" max="2" width="15.375" style="118" customWidth="1"/>
    <col min="3" max="3" width="16.25390625" style="118" customWidth="1"/>
    <col min="4" max="5" width="12.875" style="118" customWidth="1"/>
    <col min="6" max="6" width="14.375" style="118" customWidth="1"/>
    <col min="7" max="7" width="12.375" style="118" customWidth="1"/>
    <col min="8" max="8" width="12.125" style="118" customWidth="1"/>
    <col min="9" max="9" width="16.375" style="118" customWidth="1"/>
    <col min="10" max="10" width="15.375" style="118" customWidth="1"/>
    <col min="11" max="11" width="16.25390625" style="118" customWidth="1"/>
    <col min="12" max="14" width="14.375" style="118" customWidth="1"/>
    <col min="15" max="15" width="15.625" style="118" customWidth="1"/>
    <col min="16" max="16" width="16.875" style="118" customWidth="1"/>
    <col min="17" max="17" width="12.875" style="118" customWidth="1"/>
    <col min="18" max="18" width="12.25390625" style="118" customWidth="1"/>
    <col min="19" max="19" width="13.875" style="118" customWidth="1"/>
    <col min="20" max="20" width="10.625" style="118" customWidth="1"/>
    <col min="21" max="21" width="12.875" style="118" customWidth="1"/>
    <col min="22" max="22" width="16.875" style="118" customWidth="1"/>
    <col min="23" max="23" width="11.625" style="118" customWidth="1"/>
    <col min="24" max="24" width="9.75390625" style="118" customWidth="1"/>
    <col min="25" max="25" width="10.25390625" style="118" customWidth="1"/>
    <col min="26" max="26" width="9.375" style="118" customWidth="1"/>
    <col min="27" max="28" width="14.00390625" style="118" customWidth="1"/>
    <col min="29" max="29" width="11.625" style="118" customWidth="1"/>
    <col min="30" max="35" width="10.75390625" style="118" customWidth="1"/>
    <col min="36" max="37" width="11.375" style="118" customWidth="1"/>
    <col min="38" max="39" width="15.625" style="118" customWidth="1"/>
    <col min="40" max="40" width="13.75390625" style="118" customWidth="1"/>
    <col min="41" max="41" width="13.125" style="118" customWidth="1"/>
    <col min="42" max="43" width="12.375" style="118" customWidth="1"/>
    <col min="44" max="45" width="12.25390625" style="118" customWidth="1"/>
    <col min="46" max="16384" width="9.125" style="118" customWidth="1"/>
  </cols>
  <sheetData>
    <row r="1" spans="2:41" s="65" customFormat="1" ht="21" customHeight="1">
      <c r="B1" s="35" t="s">
        <v>92</v>
      </c>
      <c r="N1" s="326"/>
      <c r="AE1" s="326"/>
      <c r="AF1" s="327"/>
      <c r="AN1" s="326" t="s">
        <v>507</v>
      </c>
      <c r="AO1" s="327"/>
    </row>
    <row r="2" spans="2:41" s="65" customFormat="1" ht="24" customHeight="1" thickBot="1">
      <c r="B2" s="66" t="s">
        <v>93</v>
      </c>
      <c r="N2" s="329"/>
      <c r="AE2" s="328"/>
      <c r="AF2" s="328"/>
      <c r="AN2" s="328"/>
      <c r="AO2" s="328"/>
    </row>
    <row r="3" spans="1:44" s="65" customFormat="1" ht="33" customHeight="1">
      <c r="A3" s="67"/>
      <c r="B3" s="68" t="s">
        <v>62</v>
      </c>
      <c r="C3" s="69"/>
      <c r="D3" s="70"/>
      <c r="E3" s="70"/>
      <c r="F3" s="70"/>
      <c r="G3" s="70"/>
      <c r="H3" s="70"/>
      <c r="I3" s="71"/>
      <c r="J3" s="70"/>
      <c r="K3" s="70"/>
      <c r="L3" s="70"/>
      <c r="M3" s="72"/>
      <c r="N3" s="73"/>
      <c r="O3" s="74" t="s">
        <v>63</v>
      </c>
      <c r="P3" s="69"/>
      <c r="Q3" s="70"/>
      <c r="R3" s="70"/>
      <c r="S3" s="70"/>
      <c r="T3" s="70"/>
      <c r="U3" s="70"/>
      <c r="V3" s="70"/>
      <c r="W3" s="70"/>
      <c r="X3" s="70"/>
      <c r="Y3" s="75"/>
      <c r="Z3" s="70"/>
      <c r="AA3" s="76"/>
      <c r="AB3" s="73"/>
      <c r="AC3" s="77"/>
      <c r="AD3" s="71"/>
      <c r="AE3" s="71"/>
      <c r="AF3" s="71"/>
      <c r="AG3" s="77"/>
      <c r="AH3" s="71"/>
      <c r="AI3" s="78"/>
      <c r="AJ3" s="78"/>
      <c r="AK3" s="79"/>
      <c r="AL3" s="332" t="s">
        <v>94</v>
      </c>
      <c r="AM3" s="332" t="s">
        <v>95</v>
      </c>
      <c r="AN3" s="79"/>
      <c r="AO3" s="80"/>
      <c r="AP3" s="81"/>
      <c r="AQ3" s="81"/>
      <c r="AR3" s="81"/>
    </row>
    <row r="4" spans="1:45" s="65" customFormat="1" ht="33" customHeight="1">
      <c r="A4" s="330" t="s">
        <v>64</v>
      </c>
      <c r="B4" s="82" t="s">
        <v>65</v>
      </c>
      <c r="C4" s="83" t="s">
        <v>96</v>
      </c>
      <c r="D4" s="84"/>
      <c r="E4" s="84"/>
      <c r="F4" s="84"/>
      <c r="G4" s="84"/>
      <c r="H4" s="85"/>
      <c r="I4" s="86" t="s">
        <v>96</v>
      </c>
      <c r="J4" s="84"/>
      <c r="K4" s="84"/>
      <c r="L4" s="84"/>
      <c r="M4" s="87"/>
      <c r="N4" s="85"/>
      <c r="O4" s="88" t="s">
        <v>66</v>
      </c>
      <c r="P4" s="83" t="s">
        <v>96</v>
      </c>
      <c r="Q4" s="84"/>
      <c r="R4" s="84"/>
      <c r="S4" s="84"/>
      <c r="T4" s="84"/>
      <c r="U4" s="85"/>
      <c r="V4" s="86" t="s">
        <v>96</v>
      </c>
      <c r="W4" s="84"/>
      <c r="X4" s="84"/>
      <c r="Y4" s="84"/>
      <c r="Z4" s="87"/>
      <c r="AA4" s="89" t="s">
        <v>67</v>
      </c>
      <c r="AB4" s="90" t="s">
        <v>68</v>
      </c>
      <c r="AC4" s="91" t="s">
        <v>69</v>
      </c>
      <c r="AD4" s="92"/>
      <c r="AE4" s="92"/>
      <c r="AF4" s="92"/>
      <c r="AG4" s="91" t="s">
        <v>70</v>
      </c>
      <c r="AH4" s="92"/>
      <c r="AI4" s="93"/>
      <c r="AJ4" s="90" t="s">
        <v>71</v>
      </c>
      <c r="AK4" s="89" t="s">
        <v>72</v>
      </c>
      <c r="AL4" s="333"/>
      <c r="AM4" s="333"/>
      <c r="AN4" s="89" t="s">
        <v>73</v>
      </c>
      <c r="AO4" s="94" t="s">
        <v>74</v>
      </c>
      <c r="AP4" s="81"/>
      <c r="AQ4" s="81"/>
      <c r="AR4" s="81"/>
      <c r="AS4" s="81"/>
    </row>
    <row r="5" spans="1:45" s="65" customFormat="1" ht="33" customHeight="1">
      <c r="A5" s="331"/>
      <c r="B5" s="90"/>
      <c r="C5" s="90" t="s">
        <v>97</v>
      </c>
      <c r="D5" s="90"/>
      <c r="E5" s="90"/>
      <c r="F5" s="83"/>
      <c r="G5" s="95"/>
      <c r="H5" s="95"/>
      <c r="I5" s="89" t="s">
        <v>98</v>
      </c>
      <c r="J5" s="90"/>
      <c r="K5" s="90"/>
      <c r="L5" s="90"/>
      <c r="M5" s="90"/>
      <c r="N5" s="90"/>
      <c r="O5" s="89"/>
      <c r="P5" s="90" t="s">
        <v>99</v>
      </c>
      <c r="Q5" s="96"/>
      <c r="R5" s="90"/>
      <c r="S5" s="97"/>
      <c r="T5" s="83"/>
      <c r="U5" s="98"/>
      <c r="V5" s="89" t="s">
        <v>100</v>
      </c>
      <c r="W5" s="90"/>
      <c r="X5" s="90"/>
      <c r="Y5" s="90"/>
      <c r="Z5" s="89"/>
      <c r="AA5" s="89"/>
      <c r="AB5" s="82" t="s">
        <v>75</v>
      </c>
      <c r="AC5" s="89"/>
      <c r="AD5" s="90"/>
      <c r="AE5" s="90"/>
      <c r="AF5" s="90" t="s">
        <v>101</v>
      </c>
      <c r="AG5" s="90"/>
      <c r="AH5" s="90" t="s">
        <v>101</v>
      </c>
      <c r="AI5" s="90"/>
      <c r="AJ5" s="90"/>
      <c r="AK5" s="89" t="s">
        <v>75</v>
      </c>
      <c r="AL5" s="333"/>
      <c r="AM5" s="333"/>
      <c r="AN5" s="89"/>
      <c r="AO5" s="94"/>
      <c r="AP5" s="81"/>
      <c r="AQ5" s="81"/>
      <c r="AR5" s="81"/>
      <c r="AS5" s="81"/>
    </row>
    <row r="6" spans="1:45" s="81" customFormat="1" ht="45" customHeight="1">
      <c r="A6" s="99"/>
      <c r="B6" s="100" t="s">
        <v>76</v>
      </c>
      <c r="C6" s="100" t="s">
        <v>77</v>
      </c>
      <c r="D6" s="101" t="s">
        <v>102</v>
      </c>
      <c r="E6" s="101" t="s">
        <v>103</v>
      </c>
      <c r="F6" s="102" t="s">
        <v>104</v>
      </c>
      <c r="G6" s="103" t="s">
        <v>105</v>
      </c>
      <c r="H6" s="102" t="s">
        <v>106</v>
      </c>
      <c r="I6" s="104" t="s">
        <v>78</v>
      </c>
      <c r="J6" s="105" t="s">
        <v>79</v>
      </c>
      <c r="K6" s="102" t="s">
        <v>107</v>
      </c>
      <c r="L6" s="101" t="s">
        <v>80</v>
      </c>
      <c r="M6" s="103" t="s">
        <v>108</v>
      </c>
      <c r="N6" s="101" t="s">
        <v>81</v>
      </c>
      <c r="O6" s="106" t="s">
        <v>82</v>
      </c>
      <c r="P6" s="107" t="s">
        <v>83</v>
      </c>
      <c r="Q6" s="103" t="s">
        <v>109</v>
      </c>
      <c r="R6" s="101" t="s">
        <v>110</v>
      </c>
      <c r="S6" s="108" t="s">
        <v>111</v>
      </c>
      <c r="T6" s="84" t="s">
        <v>112</v>
      </c>
      <c r="U6" s="109" t="s">
        <v>113</v>
      </c>
      <c r="V6" s="106" t="s">
        <v>84</v>
      </c>
      <c r="W6" s="101" t="s">
        <v>85</v>
      </c>
      <c r="X6" s="110" t="s">
        <v>114</v>
      </c>
      <c r="Y6" s="101" t="s">
        <v>115</v>
      </c>
      <c r="Z6" s="111" t="s">
        <v>116</v>
      </c>
      <c r="AA6" s="112" t="s">
        <v>117</v>
      </c>
      <c r="AB6" s="113"/>
      <c r="AC6" s="104" t="s">
        <v>86</v>
      </c>
      <c r="AD6" s="101" t="s">
        <v>118</v>
      </c>
      <c r="AE6" s="101" t="s">
        <v>119</v>
      </c>
      <c r="AF6" s="101" t="s">
        <v>11</v>
      </c>
      <c r="AG6" s="114" t="s">
        <v>87</v>
      </c>
      <c r="AH6" s="101" t="s">
        <v>120</v>
      </c>
      <c r="AI6" s="101" t="s">
        <v>88</v>
      </c>
      <c r="AJ6" s="115" t="s">
        <v>89</v>
      </c>
      <c r="AK6" s="116"/>
      <c r="AL6" s="334"/>
      <c r="AM6" s="334"/>
      <c r="AN6" s="106" t="s">
        <v>90</v>
      </c>
      <c r="AO6" s="117" t="s">
        <v>91</v>
      </c>
      <c r="AP6" s="118"/>
      <c r="AQ6" s="118"/>
      <c r="AR6" s="118"/>
      <c r="AS6" s="118"/>
    </row>
    <row r="7" spans="1:45" s="124" customFormat="1" ht="24.75" customHeight="1" hidden="1">
      <c r="A7" s="119"/>
      <c r="B7" s="120" t="s">
        <v>121</v>
      </c>
      <c r="C7" s="120" t="s">
        <v>122</v>
      </c>
      <c r="D7" s="120" t="s">
        <v>123</v>
      </c>
      <c r="E7" s="120" t="s">
        <v>124</v>
      </c>
      <c r="F7" s="120" t="s">
        <v>125</v>
      </c>
      <c r="G7" s="121" t="s">
        <v>126</v>
      </c>
      <c r="H7" s="121" t="s">
        <v>127</v>
      </c>
      <c r="I7" s="120" t="s">
        <v>128</v>
      </c>
      <c r="J7" s="120" t="s">
        <v>129</v>
      </c>
      <c r="K7" s="120" t="s">
        <v>130</v>
      </c>
      <c r="L7" s="120" t="s">
        <v>131</v>
      </c>
      <c r="M7" s="120" t="s">
        <v>132</v>
      </c>
      <c r="N7" s="121" t="s">
        <v>133</v>
      </c>
      <c r="O7" s="120" t="s">
        <v>134</v>
      </c>
      <c r="P7" s="120" t="s">
        <v>135</v>
      </c>
      <c r="Q7" s="120" t="s">
        <v>136</v>
      </c>
      <c r="R7" s="120" t="s">
        <v>137</v>
      </c>
      <c r="S7" s="120" t="s">
        <v>138</v>
      </c>
      <c r="T7" s="121" t="s">
        <v>139</v>
      </c>
      <c r="U7" s="121" t="s">
        <v>140</v>
      </c>
      <c r="V7" s="120" t="s">
        <v>141</v>
      </c>
      <c r="W7" s="120" t="s">
        <v>142</v>
      </c>
      <c r="X7" s="120" t="s">
        <v>143</v>
      </c>
      <c r="Y7" s="121" t="s">
        <v>144</v>
      </c>
      <c r="Z7" s="120" t="s">
        <v>145</v>
      </c>
      <c r="AA7" s="120" t="s">
        <v>146</v>
      </c>
      <c r="AB7" s="120" t="s">
        <v>147</v>
      </c>
      <c r="AC7" s="120" t="s">
        <v>148</v>
      </c>
      <c r="AD7" s="120" t="s">
        <v>149</v>
      </c>
      <c r="AE7" s="120" t="s">
        <v>150</v>
      </c>
      <c r="AF7" s="121" t="s">
        <v>151</v>
      </c>
      <c r="AG7" s="121" t="s">
        <v>152</v>
      </c>
      <c r="AH7" s="120" t="s">
        <v>153</v>
      </c>
      <c r="AI7" s="120" t="s">
        <v>154</v>
      </c>
      <c r="AJ7" s="122" t="s">
        <v>155</v>
      </c>
      <c r="AK7" s="120" t="s">
        <v>156</v>
      </c>
      <c r="AL7" s="120" t="s">
        <v>157</v>
      </c>
      <c r="AM7" s="120" t="s">
        <v>158</v>
      </c>
      <c r="AN7" s="121" t="s">
        <v>159</v>
      </c>
      <c r="AO7" s="123" t="s">
        <v>159</v>
      </c>
      <c r="AP7" s="118"/>
      <c r="AQ7" s="118"/>
      <c r="AR7" s="118"/>
      <c r="AS7" s="118"/>
    </row>
    <row r="8" spans="1:45" s="126" customFormat="1" ht="39.75" customHeight="1">
      <c r="A8" s="125" t="s">
        <v>32</v>
      </c>
      <c r="B8" s="56">
        <v>389155</v>
      </c>
      <c r="C8" s="56">
        <v>370476</v>
      </c>
      <c r="D8" s="56">
        <v>46701</v>
      </c>
      <c r="E8" s="56">
        <v>318328</v>
      </c>
      <c r="F8" s="55">
        <v>0</v>
      </c>
      <c r="G8" s="55">
        <v>0</v>
      </c>
      <c r="H8" s="56">
        <v>5447</v>
      </c>
      <c r="I8" s="56">
        <v>18679</v>
      </c>
      <c r="J8" s="56">
        <v>147</v>
      </c>
      <c r="K8" s="55">
        <v>0</v>
      </c>
      <c r="L8" s="55">
        <v>0</v>
      </c>
      <c r="M8" s="56">
        <v>17849</v>
      </c>
      <c r="N8" s="56">
        <v>683</v>
      </c>
      <c r="O8" s="56">
        <v>387701</v>
      </c>
      <c r="P8" s="56">
        <v>364846</v>
      </c>
      <c r="Q8" s="56">
        <v>239281</v>
      </c>
      <c r="R8" s="56">
        <v>10771</v>
      </c>
      <c r="S8" s="56">
        <v>25382</v>
      </c>
      <c r="T8" s="56">
        <v>53246</v>
      </c>
      <c r="U8" s="56">
        <v>36166</v>
      </c>
      <c r="V8" s="56">
        <v>22855</v>
      </c>
      <c r="W8" s="56">
        <v>17849</v>
      </c>
      <c r="X8" s="55">
        <v>0</v>
      </c>
      <c r="Y8" s="55">
        <v>0</v>
      </c>
      <c r="Z8" s="56">
        <v>5006</v>
      </c>
      <c r="AA8" s="56">
        <v>1454</v>
      </c>
      <c r="AB8" s="56">
        <v>0</v>
      </c>
      <c r="AC8" s="56">
        <v>0</v>
      </c>
      <c r="AD8" s="55">
        <v>0</v>
      </c>
      <c r="AE8" s="55">
        <v>0</v>
      </c>
      <c r="AF8" s="56">
        <v>0</v>
      </c>
      <c r="AG8" s="55">
        <v>0</v>
      </c>
      <c r="AH8" s="55">
        <v>0</v>
      </c>
      <c r="AI8" s="55">
        <v>0</v>
      </c>
      <c r="AJ8" s="56">
        <v>1454</v>
      </c>
      <c r="AK8" s="56">
        <v>0</v>
      </c>
      <c r="AL8" s="56">
        <v>66390</v>
      </c>
      <c r="AM8" s="56">
        <v>67844</v>
      </c>
      <c r="AN8" s="55">
        <f>C8+I8</f>
        <v>389155</v>
      </c>
      <c r="AO8" s="57">
        <f>P8+V8</f>
        <v>387701</v>
      </c>
      <c r="AP8" s="118"/>
      <c r="AQ8" s="118"/>
      <c r="AR8" s="118"/>
      <c r="AS8" s="118"/>
    </row>
    <row r="9" spans="1:45" s="126" customFormat="1" ht="39.75" customHeight="1">
      <c r="A9" s="127" t="s">
        <v>31</v>
      </c>
      <c r="B9" s="61">
        <v>311718</v>
      </c>
      <c r="C9" s="61">
        <v>300848</v>
      </c>
      <c r="D9" s="61">
        <v>70517</v>
      </c>
      <c r="E9" s="61">
        <v>230331</v>
      </c>
      <c r="F9" s="60">
        <v>0</v>
      </c>
      <c r="G9" s="60">
        <v>0</v>
      </c>
      <c r="H9" s="60">
        <v>0</v>
      </c>
      <c r="I9" s="61">
        <v>10868</v>
      </c>
      <c r="J9" s="61">
        <v>22</v>
      </c>
      <c r="K9" s="60">
        <v>0</v>
      </c>
      <c r="L9" s="60">
        <v>0</v>
      </c>
      <c r="M9" s="61">
        <v>10579</v>
      </c>
      <c r="N9" s="61">
        <v>267</v>
      </c>
      <c r="O9" s="61">
        <v>318254</v>
      </c>
      <c r="P9" s="61">
        <v>296338</v>
      </c>
      <c r="Q9" s="61">
        <v>5887</v>
      </c>
      <c r="R9" s="61">
        <v>0</v>
      </c>
      <c r="S9" s="61">
        <v>43209</v>
      </c>
      <c r="T9" s="61">
        <v>0</v>
      </c>
      <c r="U9" s="61">
        <v>247242</v>
      </c>
      <c r="V9" s="61">
        <v>21916</v>
      </c>
      <c r="W9" s="61">
        <v>21853</v>
      </c>
      <c r="X9" s="60">
        <v>0</v>
      </c>
      <c r="Y9" s="60">
        <v>0</v>
      </c>
      <c r="Z9" s="61">
        <v>63</v>
      </c>
      <c r="AA9" s="61">
        <v>0</v>
      </c>
      <c r="AB9" s="61">
        <v>6538</v>
      </c>
      <c r="AC9" s="60">
        <v>2</v>
      </c>
      <c r="AD9" s="60">
        <v>0</v>
      </c>
      <c r="AE9" s="60">
        <v>0</v>
      </c>
      <c r="AF9" s="60">
        <v>2</v>
      </c>
      <c r="AG9" s="60">
        <v>0</v>
      </c>
      <c r="AH9" s="60">
        <v>0</v>
      </c>
      <c r="AI9" s="60">
        <v>0</v>
      </c>
      <c r="AJ9" s="61">
        <v>0</v>
      </c>
      <c r="AK9" s="61">
        <v>6536</v>
      </c>
      <c r="AL9" s="61">
        <v>-218301</v>
      </c>
      <c r="AM9" s="61">
        <v>-224837</v>
      </c>
      <c r="AN9" s="60">
        <f>C9+I9</f>
        <v>311716</v>
      </c>
      <c r="AO9" s="62">
        <f>P9+V9</f>
        <v>318254</v>
      </c>
      <c r="AP9" s="128"/>
      <c r="AQ9" s="128"/>
      <c r="AR9" s="128"/>
      <c r="AS9" s="128"/>
    </row>
    <row r="10" spans="1:45" s="130" customFormat="1" ht="50.25" customHeight="1" thickBot="1">
      <c r="A10" s="129" t="s">
        <v>0</v>
      </c>
      <c r="B10" s="42">
        <f aca="true" t="shared" si="0" ref="B10:AO10">SUM(B8:B9)</f>
        <v>700873</v>
      </c>
      <c r="C10" s="42">
        <f t="shared" si="0"/>
        <v>671324</v>
      </c>
      <c r="D10" s="42">
        <f t="shared" si="0"/>
        <v>117218</v>
      </c>
      <c r="E10" s="42">
        <f t="shared" si="0"/>
        <v>548659</v>
      </c>
      <c r="F10" s="42">
        <f t="shared" si="0"/>
        <v>0</v>
      </c>
      <c r="G10" s="42">
        <f t="shared" si="0"/>
        <v>0</v>
      </c>
      <c r="H10" s="42">
        <f t="shared" si="0"/>
        <v>5447</v>
      </c>
      <c r="I10" s="42">
        <f t="shared" si="0"/>
        <v>29547</v>
      </c>
      <c r="J10" s="42">
        <f t="shared" si="0"/>
        <v>169</v>
      </c>
      <c r="K10" s="42">
        <f t="shared" si="0"/>
        <v>0</v>
      </c>
      <c r="L10" s="42">
        <f t="shared" si="0"/>
        <v>0</v>
      </c>
      <c r="M10" s="42">
        <f t="shared" si="0"/>
        <v>28428</v>
      </c>
      <c r="N10" s="42">
        <f t="shared" si="0"/>
        <v>950</v>
      </c>
      <c r="O10" s="42">
        <f t="shared" si="0"/>
        <v>705955</v>
      </c>
      <c r="P10" s="42">
        <f t="shared" si="0"/>
        <v>661184</v>
      </c>
      <c r="Q10" s="42">
        <f t="shared" si="0"/>
        <v>245168</v>
      </c>
      <c r="R10" s="42">
        <f t="shared" si="0"/>
        <v>10771</v>
      </c>
      <c r="S10" s="42">
        <f t="shared" si="0"/>
        <v>68591</v>
      </c>
      <c r="T10" s="42">
        <f t="shared" si="0"/>
        <v>53246</v>
      </c>
      <c r="U10" s="42">
        <f t="shared" si="0"/>
        <v>283408</v>
      </c>
      <c r="V10" s="42">
        <f t="shared" si="0"/>
        <v>44771</v>
      </c>
      <c r="W10" s="42">
        <f t="shared" si="0"/>
        <v>39702</v>
      </c>
      <c r="X10" s="42">
        <f t="shared" si="0"/>
        <v>0</v>
      </c>
      <c r="Y10" s="42">
        <f t="shared" si="0"/>
        <v>0</v>
      </c>
      <c r="Z10" s="42">
        <f t="shared" si="0"/>
        <v>5069</v>
      </c>
      <c r="AA10" s="42">
        <f t="shared" si="0"/>
        <v>1454</v>
      </c>
      <c r="AB10" s="42">
        <f t="shared" si="0"/>
        <v>6538</v>
      </c>
      <c r="AC10" s="42">
        <f t="shared" si="0"/>
        <v>2</v>
      </c>
      <c r="AD10" s="42">
        <f t="shared" si="0"/>
        <v>0</v>
      </c>
      <c r="AE10" s="42">
        <f t="shared" si="0"/>
        <v>0</v>
      </c>
      <c r="AF10" s="42">
        <f t="shared" si="0"/>
        <v>2</v>
      </c>
      <c r="AG10" s="42">
        <f t="shared" si="0"/>
        <v>0</v>
      </c>
      <c r="AH10" s="42">
        <f t="shared" si="0"/>
        <v>0</v>
      </c>
      <c r="AI10" s="42">
        <f t="shared" si="0"/>
        <v>0</v>
      </c>
      <c r="AJ10" s="42">
        <f t="shared" si="0"/>
        <v>1454</v>
      </c>
      <c r="AK10" s="42">
        <f t="shared" si="0"/>
        <v>6536</v>
      </c>
      <c r="AL10" s="42">
        <f t="shared" si="0"/>
        <v>-151911</v>
      </c>
      <c r="AM10" s="42">
        <f t="shared" si="0"/>
        <v>-156993</v>
      </c>
      <c r="AN10" s="42">
        <f t="shared" si="0"/>
        <v>700871</v>
      </c>
      <c r="AO10" s="40">
        <f t="shared" si="0"/>
        <v>705955</v>
      </c>
      <c r="AP10" s="128"/>
      <c r="AQ10" s="128"/>
      <c r="AR10" s="128"/>
      <c r="AS10" s="128"/>
    </row>
    <row r="11" s="65" customFormat="1" ht="15" customHeight="1"/>
    <row r="12" s="314" customFormat="1" ht="12"/>
  </sheetData>
  <sheetProtection/>
  <mergeCells count="6">
    <mergeCell ref="AE1:AF2"/>
    <mergeCell ref="N1:N2"/>
    <mergeCell ref="AN1:AO2"/>
    <mergeCell ref="A4:A5"/>
    <mergeCell ref="AL3:AL6"/>
    <mergeCell ref="AM3:AM6"/>
  </mergeCells>
  <printOptions/>
  <pageMargins left="0.7874015748031497" right="0.56" top="1.21" bottom="0.7874015748031497" header="0.5118110236220472" footer="0.1968503937007874"/>
  <pageSetup fitToWidth="3" horizontalDpi="300" verticalDpi="300" orientation="landscape" paperSize="9" scale="70" r:id="rId1"/>
  <colBreaks count="2" manualBreakCount="2">
    <brk id="14" max="65535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view="pageBreakPreview" zoomScale="80" zoomScaleNormal="75" zoomScaleSheetLayoutView="80" zoomScalePageLayoutView="0" workbookViewId="0" topLeftCell="M1">
      <selection activeCell="Y4" sqref="Y4"/>
    </sheetView>
  </sheetViews>
  <sheetFormatPr defaultColWidth="9.00390625" defaultRowHeight="12.75"/>
  <cols>
    <col min="1" max="1" width="18.875" style="170" customWidth="1"/>
    <col min="2" max="4" width="11.375" style="170" customWidth="1"/>
    <col min="5" max="6" width="12.125" style="170" customWidth="1"/>
    <col min="7" max="7" width="16.375" style="170" customWidth="1"/>
    <col min="8" max="8" width="13.00390625" style="170" customWidth="1"/>
    <col min="9" max="10" width="14.00390625" style="170" customWidth="1"/>
    <col min="11" max="11" width="12.25390625" style="170" customWidth="1"/>
    <col min="12" max="13" width="12.375" style="170" customWidth="1"/>
    <col min="14" max="14" width="12.75390625" style="170" customWidth="1"/>
    <col min="15" max="15" width="12.625" style="170" customWidth="1"/>
    <col min="16" max="18" width="14.75390625" style="170" customWidth="1"/>
    <col min="19" max="19" width="14.875" style="170" customWidth="1"/>
    <col min="20" max="20" width="14.75390625" style="170" customWidth="1"/>
    <col min="21" max="21" width="11.375" style="170" customWidth="1"/>
    <col min="22" max="22" width="13.25390625" style="170" customWidth="1"/>
    <col min="23" max="23" width="14.00390625" style="170" customWidth="1"/>
    <col min="24" max="24" width="12.625" style="170" customWidth="1"/>
    <col min="25" max="25" width="12.875" style="170" customWidth="1"/>
    <col min="26" max="26" width="11.00390625" style="170" customWidth="1"/>
    <col min="27" max="27" width="11.625" style="170" customWidth="1"/>
    <col min="28" max="28" width="11.375" style="170" customWidth="1"/>
    <col min="29" max="16384" width="9.125" style="170" customWidth="1"/>
  </cols>
  <sheetData>
    <row r="1" spans="1:2" s="132" customFormat="1" ht="21" customHeight="1">
      <c r="A1" s="131"/>
      <c r="B1" s="35" t="s">
        <v>28</v>
      </c>
    </row>
    <row r="2" spans="1:25" s="132" customFormat="1" ht="21" customHeight="1" thickBot="1">
      <c r="A2" s="131"/>
      <c r="B2" s="133" t="s">
        <v>173</v>
      </c>
      <c r="Y2" s="134" t="s">
        <v>507</v>
      </c>
    </row>
    <row r="3" spans="1:28" s="9" customFormat="1" ht="36.75" customHeight="1">
      <c r="A3" s="135"/>
      <c r="B3" s="136"/>
      <c r="C3" s="137"/>
      <c r="D3" s="137" t="s">
        <v>512</v>
      </c>
      <c r="E3" s="136"/>
      <c r="F3" s="136"/>
      <c r="G3" s="138"/>
      <c r="H3" s="139" t="s">
        <v>513</v>
      </c>
      <c r="I3" s="136"/>
      <c r="J3" s="136"/>
      <c r="K3" s="138"/>
      <c r="L3" s="140" t="s">
        <v>514</v>
      </c>
      <c r="M3" s="140" t="s">
        <v>515</v>
      </c>
      <c r="N3" s="140" t="s">
        <v>516</v>
      </c>
      <c r="O3" s="140" t="s">
        <v>517</v>
      </c>
      <c r="P3" s="140" t="s">
        <v>518</v>
      </c>
      <c r="Q3" s="140" t="s">
        <v>519</v>
      </c>
      <c r="R3" s="141" t="s">
        <v>520</v>
      </c>
      <c r="S3" s="142"/>
      <c r="T3" s="142"/>
      <c r="U3" s="143"/>
      <c r="V3" s="140" t="s">
        <v>521</v>
      </c>
      <c r="W3" s="140" t="s">
        <v>522</v>
      </c>
      <c r="X3" s="140" t="s">
        <v>523</v>
      </c>
      <c r="Y3" s="144" t="s">
        <v>524</v>
      </c>
      <c r="Z3" s="145"/>
      <c r="AA3" s="145"/>
      <c r="AB3" s="145"/>
    </row>
    <row r="4" spans="1:25" s="9" customFormat="1" ht="36.75" customHeight="1">
      <c r="A4" s="146" t="s">
        <v>64</v>
      </c>
      <c r="B4" s="147" t="s">
        <v>160</v>
      </c>
      <c r="C4" s="147" t="s">
        <v>161</v>
      </c>
      <c r="D4" s="147" t="s">
        <v>162</v>
      </c>
      <c r="E4" s="148" t="s">
        <v>174</v>
      </c>
      <c r="F4" s="148" t="s">
        <v>175</v>
      </c>
      <c r="G4" s="149" t="s">
        <v>0</v>
      </c>
      <c r="H4" s="150" t="s">
        <v>85</v>
      </c>
      <c r="I4" s="149" t="s">
        <v>163</v>
      </c>
      <c r="J4" s="149" t="s">
        <v>164</v>
      </c>
      <c r="K4" s="149" t="s">
        <v>88</v>
      </c>
      <c r="L4" s="149" t="s">
        <v>165</v>
      </c>
      <c r="M4" s="149" t="s">
        <v>166</v>
      </c>
      <c r="N4" s="149" t="s">
        <v>167</v>
      </c>
      <c r="O4" s="149" t="s">
        <v>168</v>
      </c>
      <c r="P4" s="149" t="s">
        <v>176</v>
      </c>
      <c r="Q4" s="149" t="s">
        <v>112</v>
      </c>
      <c r="R4" s="149" t="s">
        <v>177</v>
      </c>
      <c r="S4" s="150" t="s">
        <v>178</v>
      </c>
      <c r="T4" s="149" t="s">
        <v>179</v>
      </c>
      <c r="U4" s="150" t="s">
        <v>1</v>
      </c>
      <c r="V4" s="149" t="s">
        <v>88</v>
      </c>
      <c r="W4" s="149" t="s">
        <v>169</v>
      </c>
      <c r="X4" s="149" t="s">
        <v>170</v>
      </c>
      <c r="Y4" s="151" t="s">
        <v>74</v>
      </c>
    </row>
    <row r="5" spans="1:25" s="9" customFormat="1" ht="30.75" customHeight="1">
      <c r="A5" s="152"/>
      <c r="B5" s="153"/>
      <c r="C5" s="153"/>
      <c r="D5" s="153"/>
      <c r="E5" s="153"/>
      <c r="F5" s="153"/>
      <c r="G5" s="153"/>
      <c r="H5" s="154"/>
      <c r="I5" s="153"/>
      <c r="J5" s="153" t="s">
        <v>171</v>
      </c>
      <c r="K5" s="153" t="s">
        <v>172</v>
      </c>
      <c r="L5" s="153"/>
      <c r="M5" s="153"/>
      <c r="N5" s="153"/>
      <c r="O5" s="153"/>
      <c r="P5" s="153"/>
      <c r="Q5" s="153"/>
      <c r="R5" s="153"/>
      <c r="S5" s="155"/>
      <c r="T5" s="156"/>
      <c r="U5" s="154"/>
      <c r="V5" s="153"/>
      <c r="W5" s="156" t="s">
        <v>180</v>
      </c>
      <c r="X5" s="156"/>
      <c r="Y5" s="157"/>
    </row>
    <row r="6" spans="1:30" s="9" customFormat="1" ht="25.5" customHeight="1" hidden="1">
      <c r="A6" s="158"/>
      <c r="B6" s="159" t="s">
        <v>181</v>
      </c>
      <c r="C6" s="159" t="s">
        <v>182</v>
      </c>
      <c r="D6" s="159" t="s">
        <v>183</v>
      </c>
      <c r="E6" s="159" t="s">
        <v>184</v>
      </c>
      <c r="F6" s="159" t="s">
        <v>185</v>
      </c>
      <c r="G6" s="159" t="s">
        <v>186</v>
      </c>
      <c r="H6" s="160" t="s">
        <v>187</v>
      </c>
      <c r="I6" s="159" t="s">
        <v>188</v>
      </c>
      <c r="J6" s="120" t="s">
        <v>189</v>
      </c>
      <c r="K6" s="120" t="s">
        <v>190</v>
      </c>
      <c r="L6" s="159" t="s">
        <v>191</v>
      </c>
      <c r="M6" s="159" t="s">
        <v>192</v>
      </c>
      <c r="N6" s="159" t="s">
        <v>193</v>
      </c>
      <c r="O6" s="161" t="s">
        <v>194</v>
      </c>
      <c r="P6" s="161" t="s">
        <v>195</v>
      </c>
      <c r="Q6" s="160" t="s">
        <v>196</v>
      </c>
      <c r="R6" s="159" t="s">
        <v>197</v>
      </c>
      <c r="S6" s="120" t="s">
        <v>198</v>
      </c>
      <c r="T6" s="120" t="s">
        <v>199</v>
      </c>
      <c r="U6" s="120" t="s">
        <v>200</v>
      </c>
      <c r="V6" s="120" t="s">
        <v>201</v>
      </c>
      <c r="W6" s="120" t="s">
        <v>202</v>
      </c>
      <c r="X6" s="122" t="s">
        <v>203</v>
      </c>
      <c r="Y6" s="162" t="s">
        <v>204</v>
      </c>
      <c r="Z6" s="163"/>
      <c r="AA6" s="163"/>
      <c r="AB6" s="163"/>
      <c r="AC6" s="163"/>
      <c r="AD6" s="163"/>
    </row>
    <row r="7" spans="1:28" s="9" customFormat="1" ht="36.75" customHeight="1">
      <c r="A7" s="164" t="s">
        <v>32</v>
      </c>
      <c r="B7" s="56">
        <v>89868</v>
      </c>
      <c r="C7" s="56">
        <v>44513</v>
      </c>
      <c r="D7" s="56">
        <v>56008</v>
      </c>
      <c r="E7" s="56">
        <v>12270</v>
      </c>
      <c r="F7" s="56">
        <v>36622</v>
      </c>
      <c r="G7" s="56">
        <v>239281</v>
      </c>
      <c r="H7" s="56">
        <v>17849</v>
      </c>
      <c r="I7" s="56">
        <v>17849</v>
      </c>
      <c r="J7" s="56">
        <v>0</v>
      </c>
      <c r="K7" s="56">
        <v>0</v>
      </c>
      <c r="L7" s="56">
        <v>25382</v>
      </c>
      <c r="M7" s="56">
        <v>15639</v>
      </c>
      <c r="N7" s="56">
        <v>467</v>
      </c>
      <c r="O7" s="56">
        <v>2784</v>
      </c>
      <c r="P7" s="56">
        <v>440</v>
      </c>
      <c r="Q7" s="56">
        <v>53246</v>
      </c>
      <c r="R7" s="56">
        <v>6959</v>
      </c>
      <c r="S7" s="56">
        <v>3812</v>
      </c>
      <c r="T7" s="56">
        <v>0</v>
      </c>
      <c r="U7" s="56">
        <v>10771</v>
      </c>
      <c r="V7" s="56">
        <v>21842</v>
      </c>
      <c r="W7" s="56">
        <v>387701</v>
      </c>
      <c r="X7" s="55">
        <v>0</v>
      </c>
      <c r="Y7" s="165">
        <v>387701</v>
      </c>
      <c r="Z7" s="166"/>
      <c r="AA7" s="166"/>
      <c r="AB7" s="166"/>
    </row>
    <row r="8" spans="1:28" s="9" customFormat="1" ht="36.75" customHeight="1">
      <c r="A8" s="152" t="s">
        <v>31</v>
      </c>
      <c r="B8" s="61">
        <v>3580</v>
      </c>
      <c r="C8" s="61">
        <v>1357</v>
      </c>
      <c r="D8" s="61">
        <v>0</v>
      </c>
      <c r="E8" s="61">
        <v>0</v>
      </c>
      <c r="F8" s="61">
        <v>950</v>
      </c>
      <c r="G8" s="61">
        <v>5887</v>
      </c>
      <c r="H8" s="61">
        <v>21853</v>
      </c>
      <c r="I8" s="61">
        <v>21851</v>
      </c>
      <c r="J8" s="61">
        <v>0</v>
      </c>
      <c r="K8" s="61">
        <v>2</v>
      </c>
      <c r="L8" s="61">
        <v>43209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247305</v>
      </c>
      <c r="W8" s="61">
        <v>318254</v>
      </c>
      <c r="X8" s="60">
        <v>0</v>
      </c>
      <c r="Y8" s="167">
        <v>318254</v>
      </c>
      <c r="Z8" s="166"/>
      <c r="AA8" s="166"/>
      <c r="AB8" s="166"/>
    </row>
    <row r="9" spans="1:28" s="9" customFormat="1" ht="44.25" customHeight="1" thickBot="1">
      <c r="A9" s="168" t="s">
        <v>0</v>
      </c>
      <c r="B9" s="42">
        <f aca="true" t="shared" si="0" ref="B9:Y9">SUM(B7:B8)</f>
        <v>93448</v>
      </c>
      <c r="C9" s="42">
        <f t="shared" si="0"/>
        <v>45870</v>
      </c>
      <c r="D9" s="42">
        <f t="shared" si="0"/>
        <v>56008</v>
      </c>
      <c r="E9" s="42">
        <f t="shared" si="0"/>
        <v>12270</v>
      </c>
      <c r="F9" s="42">
        <f t="shared" si="0"/>
        <v>37572</v>
      </c>
      <c r="G9" s="42">
        <f t="shared" si="0"/>
        <v>245168</v>
      </c>
      <c r="H9" s="42">
        <f t="shared" si="0"/>
        <v>39702</v>
      </c>
      <c r="I9" s="42">
        <f t="shared" si="0"/>
        <v>39700</v>
      </c>
      <c r="J9" s="42">
        <f t="shared" si="0"/>
        <v>0</v>
      </c>
      <c r="K9" s="42">
        <f t="shared" si="0"/>
        <v>2</v>
      </c>
      <c r="L9" s="42">
        <f t="shared" si="0"/>
        <v>68591</v>
      </c>
      <c r="M9" s="42">
        <f t="shared" si="0"/>
        <v>15639</v>
      </c>
      <c r="N9" s="42">
        <f t="shared" si="0"/>
        <v>467</v>
      </c>
      <c r="O9" s="42">
        <f t="shared" si="0"/>
        <v>2784</v>
      </c>
      <c r="P9" s="42">
        <f t="shared" si="0"/>
        <v>440</v>
      </c>
      <c r="Q9" s="42">
        <f t="shared" si="0"/>
        <v>53246</v>
      </c>
      <c r="R9" s="42">
        <f t="shared" si="0"/>
        <v>6959</v>
      </c>
      <c r="S9" s="42">
        <f t="shared" si="0"/>
        <v>3812</v>
      </c>
      <c r="T9" s="42">
        <f t="shared" si="0"/>
        <v>0</v>
      </c>
      <c r="U9" s="42">
        <f t="shared" si="0"/>
        <v>10771</v>
      </c>
      <c r="V9" s="42">
        <f t="shared" si="0"/>
        <v>269147</v>
      </c>
      <c r="W9" s="42">
        <f t="shared" si="0"/>
        <v>705955</v>
      </c>
      <c r="X9" s="42">
        <f t="shared" si="0"/>
        <v>0</v>
      </c>
      <c r="Y9" s="40">
        <f t="shared" si="0"/>
        <v>705955</v>
      </c>
      <c r="Z9" s="166"/>
      <c r="AA9" s="166"/>
      <c r="AB9" s="166"/>
    </row>
    <row r="10" spans="25:28" s="132" customFormat="1" ht="16.5" customHeight="1">
      <c r="Y10" s="169"/>
      <c r="Z10" s="169"/>
      <c r="AA10" s="169"/>
      <c r="AB10" s="169"/>
    </row>
    <row r="11" spans="26:28" s="315" customFormat="1" ht="12">
      <c r="Z11" s="316"/>
      <c r="AA11" s="316"/>
      <c r="AB11" s="316"/>
    </row>
    <row r="12" spans="25:28" ht="14.25">
      <c r="Y12" s="163"/>
      <c r="Z12" s="163"/>
      <c r="AA12" s="163"/>
      <c r="AB12" s="163"/>
    </row>
    <row r="13" spans="13:28" ht="14.25">
      <c r="M13" s="171"/>
      <c r="N13" s="171"/>
      <c r="O13" s="171"/>
      <c r="P13" s="171"/>
      <c r="Q13" s="171"/>
      <c r="R13" s="172"/>
      <c r="S13" s="172"/>
      <c r="T13" s="172"/>
      <c r="U13" s="172"/>
      <c r="V13" s="172"/>
      <c r="W13" s="172"/>
      <c r="X13" s="172"/>
      <c r="Y13" s="163"/>
      <c r="Z13" s="163"/>
      <c r="AA13" s="163"/>
      <c r="AB13" s="163"/>
    </row>
    <row r="14" spans="25:28" ht="14.25">
      <c r="Y14" s="163"/>
      <c r="Z14" s="163"/>
      <c r="AA14" s="163"/>
      <c r="AB14" s="163"/>
    </row>
    <row r="15" spans="25:28" ht="14.25">
      <c r="Y15" s="163"/>
      <c r="Z15" s="163"/>
      <c r="AA15" s="163"/>
      <c r="AB15" s="163"/>
    </row>
    <row r="16" spans="25:28" ht="14.25">
      <c r="Y16" s="163"/>
      <c r="Z16" s="163"/>
      <c r="AA16" s="163"/>
      <c r="AB16" s="163"/>
    </row>
    <row r="17" spans="25:28" ht="14.25">
      <c r="Y17" s="163"/>
      <c r="Z17" s="163"/>
      <c r="AA17" s="163"/>
      <c r="AB17" s="163"/>
    </row>
    <row r="18" spans="25:28" ht="14.25">
      <c r="Y18" s="163"/>
      <c r="Z18" s="163"/>
      <c r="AA18" s="163"/>
      <c r="AB18" s="163"/>
    </row>
    <row r="19" spans="25:28" ht="14.25">
      <c r="Y19" s="163"/>
      <c r="Z19" s="163"/>
      <c r="AA19" s="163"/>
      <c r="AB19" s="163"/>
    </row>
    <row r="20" spans="25:28" ht="14.25">
      <c r="Y20" s="163"/>
      <c r="Z20" s="163"/>
      <c r="AA20" s="163"/>
      <c r="AB20" s="163"/>
    </row>
    <row r="21" spans="25:28" ht="14.25">
      <c r="Y21" s="163"/>
      <c r="Z21" s="163"/>
      <c r="AA21" s="163"/>
      <c r="AB21" s="163"/>
    </row>
    <row r="22" spans="25:28" ht="14.25">
      <c r="Y22" s="163"/>
      <c r="Z22" s="163"/>
      <c r="AA22" s="163"/>
      <c r="AB22" s="163"/>
    </row>
    <row r="23" spans="25:28" ht="14.25">
      <c r="Y23" s="163"/>
      <c r="Z23" s="163"/>
      <c r="AA23" s="163"/>
      <c r="AB23" s="163"/>
    </row>
    <row r="24" spans="25:28" ht="14.25">
      <c r="Y24" s="163"/>
      <c r="Z24" s="163"/>
      <c r="AA24" s="163"/>
      <c r="AB24" s="163"/>
    </row>
    <row r="25" spans="25:28" ht="14.25">
      <c r="Y25" s="163"/>
      <c r="Z25" s="163"/>
      <c r="AA25" s="163"/>
      <c r="AB25" s="163"/>
    </row>
    <row r="26" spans="25:28" ht="14.25">
      <c r="Y26" s="163"/>
      <c r="Z26" s="163"/>
      <c r="AA26" s="163"/>
      <c r="AB26" s="163"/>
    </row>
    <row r="27" spans="25:28" ht="14.25">
      <c r="Y27" s="163"/>
      <c r="Z27" s="163"/>
      <c r="AA27" s="163"/>
      <c r="AB27" s="163"/>
    </row>
    <row r="28" spans="25:28" ht="14.25">
      <c r="Y28" s="163"/>
      <c r="Z28" s="163"/>
      <c r="AA28" s="163"/>
      <c r="AB28" s="163"/>
    </row>
    <row r="29" spans="25:28" ht="14.25">
      <c r="Y29" s="163"/>
      <c r="Z29" s="163"/>
      <c r="AA29" s="163"/>
      <c r="AB29" s="163"/>
    </row>
    <row r="30" spans="25:28" ht="14.25">
      <c r="Y30" s="163"/>
      <c r="Z30" s="163"/>
      <c r="AA30" s="163"/>
      <c r="AB30" s="163"/>
    </row>
    <row r="31" spans="25:28" ht="14.25">
      <c r="Y31" s="163"/>
      <c r="Z31" s="163"/>
      <c r="AA31" s="163"/>
      <c r="AB31" s="163"/>
    </row>
    <row r="32" spans="25:28" ht="14.25">
      <c r="Y32" s="163"/>
      <c r="Z32" s="163"/>
      <c r="AA32" s="163"/>
      <c r="AB32" s="163"/>
    </row>
    <row r="33" spans="25:28" ht="14.25">
      <c r="Y33" s="163"/>
      <c r="Z33" s="163"/>
      <c r="AA33" s="163"/>
      <c r="AB33" s="163"/>
    </row>
    <row r="34" spans="25:28" ht="14.25">
      <c r="Y34" s="163"/>
      <c r="Z34" s="163"/>
      <c r="AA34" s="163"/>
      <c r="AB34" s="163"/>
    </row>
    <row r="35" spans="25:28" ht="14.25">
      <c r="Y35" s="163"/>
      <c r="Z35" s="163"/>
      <c r="AA35" s="163"/>
      <c r="AB35" s="163"/>
    </row>
    <row r="36" spans="25:28" ht="14.25">
      <c r="Y36" s="163"/>
      <c r="Z36" s="163"/>
      <c r="AA36" s="163"/>
      <c r="AB36" s="163"/>
    </row>
    <row r="37" spans="25:28" ht="14.25">
      <c r="Y37" s="163"/>
      <c r="Z37" s="163"/>
      <c r="AA37" s="163"/>
      <c r="AB37" s="163"/>
    </row>
    <row r="38" spans="25:28" ht="14.25">
      <c r="Y38" s="163"/>
      <c r="Z38" s="163"/>
      <c r="AA38" s="163"/>
      <c r="AB38" s="163"/>
    </row>
    <row r="39" spans="25:28" ht="14.25">
      <c r="Y39" s="163"/>
      <c r="Z39" s="163"/>
      <c r="AA39" s="163"/>
      <c r="AB39" s="163"/>
    </row>
    <row r="40" spans="25:28" ht="14.25">
      <c r="Y40" s="163"/>
      <c r="Z40" s="163"/>
      <c r="AA40" s="163"/>
      <c r="AB40" s="163"/>
    </row>
    <row r="41" spans="25:28" ht="14.25">
      <c r="Y41" s="163"/>
      <c r="Z41" s="163"/>
      <c r="AA41" s="163"/>
      <c r="AB41" s="163"/>
    </row>
    <row r="42" spans="25:28" ht="14.25">
      <c r="Y42" s="163"/>
      <c r="Z42" s="163"/>
      <c r="AA42" s="163"/>
      <c r="AB42" s="163"/>
    </row>
    <row r="43" spans="25:28" ht="14.25">
      <c r="Y43" s="163"/>
      <c r="Z43" s="163"/>
      <c r="AA43" s="163"/>
      <c r="AB43" s="163"/>
    </row>
    <row r="44" spans="25:28" ht="14.25">
      <c r="Y44" s="163"/>
      <c r="Z44" s="163"/>
      <c r="AA44" s="163"/>
      <c r="AB44" s="163"/>
    </row>
    <row r="45" spans="25:28" ht="14.25">
      <c r="Y45" s="163"/>
      <c r="Z45" s="163"/>
      <c r="AA45" s="163"/>
      <c r="AB45" s="163"/>
    </row>
    <row r="46" spans="25:28" ht="14.25">
      <c r="Y46" s="163"/>
      <c r="Z46" s="163"/>
      <c r="AA46" s="163"/>
      <c r="AB46" s="163"/>
    </row>
    <row r="47" spans="25:28" ht="14.25">
      <c r="Y47" s="163"/>
      <c r="Z47" s="163"/>
      <c r="AA47" s="163"/>
      <c r="AB47" s="163"/>
    </row>
    <row r="48" spans="25:28" ht="14.25">
      <c r="Y48" s="163"/>
      <c r="Z48" s="163"/>
      <c r="AA48" s="163"/>
      <c r="AB48" s="163"/>
    </row>
  </sheetData>
  <sheetProtection/>
  <printOptions/>
  <pageMargins left="0.7874015748031497" right="0.7874015748031497" top="1.37" bottom="0.7874015748031497" header="0.5118110236220472" footer="0.5118110236220472"/>
  <pageSetup fitToWidth="2" fitToHeight="1" horizontalDpi="300" verticalDpi="300" orientation="landscape" paperSize="9" scale="76" r:id="rId1"/>
  <colBreaks count="3" manualBreakCount="3">
    <brk id="7" max="65535" man="1"/>
    <brk id="15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showGridLines="0" view="pageBreakPreview" zoomScale="75" zoomScaleNormal="75" zoomScaleSheetLayoutView="75" zoomScalePageLayoutView="0" workbookViewId="0" topLeftCell="A1">
      <selection activeCell="R5" sqref="R5"/>
    </sheetView>
  </sheetViews>
  <sheetFormatPr defaultColWidth="9.00390625" defaultRowHeight="12.75"/>
  <cols>
    <col min="1" max="1" width="18.875" style="34" customWidth="1"/>
    <col min="2" max="2" width="15.25390625" style="34" customWidth="1"/>
    <col min="3" max="3" width="15.75390625" style="34" customWidth="1"/>
    <col min="4" max="4" width="14.75390625" style="34" customWidth="1"/>
    <col min="5" max="5" width="13.875" style="34" customWidth="1"/>
    <col min="6" max="6" width="14.00390625" style="34" customWidth="1"/>
    <col min="7" max="7" width="12.625" style="34" customWidth="1"/>
    <col min="8" max="8" width="11.875" style="34" customWidth="1"/>
    <col min="9" max="9" width="10.625" style="34" customWidth="1"/>
    <col min="10" max="10" width="12.00390625" style="34" customWidth="1"/>
    <col min="11" max="11" width="11.25390625" style="34" customWidth="1"/>
    <col min="12" max="12" width="12.375" style="34" customWidth="1"/>
    <col min="13" max="13" width="11.75390625" style="34" customWidth="1"/>
    <col min="14" max="14" width="12.875" style="34" customWidth="1"/>
    <col min="15" max="15" width="11.125" style="34" customWidth="1"/>
    <col min="16" max="16" width="10.625" style="34" customWidth="1"/>
    <col min="17" max="17" width="15.00390625" style="34" customWidth="1"/>
    <col min="18" max="18" width="13.25390625" style="34" customWidth="1"/>
    <col min="19" max="19" width="12.75390625" style="34" customWidth="1"/>
    <col min="20" max="20" width="12.625" style="34" customWidth="1"/>
    <col min="21" max="21" width="15.625" style="34" customWidth="1"/>
    <col min="22" max="22" width="17.875" style="34" customWidth="1"/>
    <col min="23" max="24" width="15.625" style="34" customWidth="1"/>
    <col min="25" max="25" width="16.875" style="34" customWidth="1"/>
    <col min="26" max="26" width="16.125" style="34" customWidth="1"/>
    <col min="27" max="27" width="11.625" style="34" customWidth="1"/>
    <col min="28" max="28" width="10.25390625" style="34" customWidth="1"/>
    <col min="29" max="29" width="11.625" style="34" customWidth="1"/>
    <col min="30" max="30" width="13.75390625" style="34" customWidth="1"/>
    <col min="31" max="31" width="14.00390625" style="34" customWidth="1"/>
    <col min="32" max="32" width="13.75390625" style="34" customWidth="1"/>
    <col min="33" max="36" width="15.875" style="34" customWidth="1"/>
    <col min="37" max="37" width="16.125" style="34" customWidth="1"/>
    <col min="38" max="38" width="15.875" style="34" customWidth="1"/>
    <col min="39" max="16384" width="9.125" style="34" customWidth="1"/>
  </cols>
  <sheetData>
    <row r="1" spans="1:36" s="132" customFormat="1" ht="21" customHeight="1">
      <c r="A1" s="173"/>
      <c r="B1" s="35" t="s">
        <v>28</v>
      </c>
      <c r="AA1" s="173"/>
      <c r="AJ1" s="174"/>
    </row>
    <row r="2" spans="2:38" s="132" customFormat="1" ht="18" customHeight="1" thickBot="1">
      <c r="B2" s="35" t="s">
        <v>261</v>
      </c>
      <c r="N2" s="175"/>
      <c r="Z2" s="175"/>
      <c r="AJ2" s="174"/>
      <c r="AL2" s="175" t="s">
        <v>507</v>
      </c>
    </row>
    <row r="3" spans="1:38" s="9" customFormat="1" ht="13.5" customHeight="1">
      <c r="A3" s="135"/>
      <c r="B3" s="337" t="s">
        <v>205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  <c r="R3" s="337" t="s">
        <v>206</v>
      </c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9"/>
      <c r="AD3" s="337" t="s">
        <v>207</v>
      </c>
      <c r="AE3" s="338"/>
      <c r="AF3" s="338"/>
      <c r="AG3" s="338"/>
      <c r="AH3" s="338"/>
      <c r="AI3" s="338"/>
      <c r="AJ3" s="338"/>
      <c r="AK3" s="338"/>
      <c r="AL3" s="340"/>
    </row>
    <row r="4" spans="1:38" s="9" customFormat="1" ht="13.5" customHeight="1">
      <c r="A4" s="176"/>
      <c r="B4" s="177" t="s">
        <v>525</v>
      </c>
      <c r="C4" s="178"/>
      <c r="D4" s="179"/>
      <c r="E4" s="177" t="s">
        <v>513</v>
      </c>
      <c r="F4" s="180" t="s">
        <v>514</v>
      </c>
      <c r="G4" s="181" t="s">
        <v>515</v>
      </c>
      <c r="H4" s="181" t="s">
        <v>516</v>
      </c>
      <c r="I4" s="177" t="s">
        <v>517</v>
      </c>
      <c r="J4" s="177" t="s">
        <v>518</v>
      </c>
      <c r="K4" s="177" t="s">
        <v>519</v>
      </c>
      <c r="L4" s="177" t="s">
        <v>526</v>
      </c>
      <c r="M4" s="177" t="s">
        <v>521</v>
      </c>
      <c r="N4" s="182"/>
      <c r="O4" s="183"/>
      <c r="P4" s="183"/>
      <c r="Q4" s="184"/>
      <c r="R4" s="177" t="s">
        <v>527</v>
      </c>
      <c r="S4" s="178"/>
      <c r="T4" s="178"/>
      <c r="U4" s="177" t="s">
        <v>208</v>
      </c>
      <c r="V4" s="179"/>
      <c r="W4" s="179"/>
      <c r="X4" s="177" t="s">
        <v>209</v>
      </c>
      <c r="Y4" s="177" t="s">
        <v>210</v>
      </c>
      <c r="Z4" s="180" t="s">
        <v>211</v>
      </c>
      <c r="AA4" s="184"/>
      <c r="AB4" s="341" t="s">
        <v>212</v>
      </c>
      <c r="AC4" s="342"/>
      <c r="AD4" s="180" t="s">
        <v>213</v>
      </c>
      <c r="AE4" s="181" t="s">
        <v>208</v>
      </c>
      <c r="AF4" s="181" t="s">
        <v>209</v>
      </c>
      <c r="AG4" s="181" t="s">
        <v>210</v>
      </c>
      <c r="AH4" s="181" t="s">
        <v>211</v>
      </c>
      <c r="AI4" s="177" t="s">
        <v>214</v>
      </c>
      <c r="AJ4" s="185" t="s">
        <v>215</v>
      </c>
      <c r="AK4" s="186"/>
      <c r="AL4" s="187"/>
    </row>
    <row r="5" spans="1:38" s="9" customFormat="1" ht="13.5" customHeight="1">
      <c r="A5" s="176"/>
      <c r="B5" s="177"/>
      <c r="C5" s="177"/>
      <c r="D5" s="183"/>
      <c r="E5" s="177"/>
      <c r="F5" s="180"/>
      <c r="G5" s="180"/>
      <c r="H5" s="180"/>
      <c r="I5" s="177"/>
      <c r="J5" s="177"/>
      <c r="K5" s="177"/>
      <c r="L5" s="177"/>
      <c r="M5" s="177"/>
      <c r="N5" s="182" t="s">
        <v>0</v>
      </c>
      <c r="O5" s="188" t="s">
        <v>216</v>
      </c>
      <c r="P5" s="189" t="s">
        <v>262</v>
      </c>
      <c r="Q5" s="182" t="s">
        <v>217</v>
      </c>
      <c r="R5" s="183"/>
      <c r="S5" s="180"/>
      <c r="T5" s="180"/>
      <c r="U5" s="182"/>
      <c r="V5" s="183"/>
      <c r="W5" s="183"/>
      <c r="X5" s="177"/>
      <c r="Y5" s="177"/>
      <c r="Z5" s="180"/>
      <c r="AA5" s="182" t="s">
        <v>0</v>
      </c>
      <c r="AB5" s="343"/>
      <c r="AC5" s="344"/>
      <c r="AD5" s="180"/>
      <c r="AE5" s="180"/>
      <c r="AF5" s="180"/>
      <c r="AG5" s="180"/>
      <c r="AH5" s="180"/>
      <c r="AI5" s="177"/>
      <c r="AJ5" s="185"/>
      <c r="AK5" s="13" t="s">
        <v>0</v>
      </c>
      <c r="AL5" s="190"/>
    </row>
    <row r="6" spans="1:38" s="9" customFormat="1" ht="13.5" customHeight="1">
      <c r="A6" s="176" t="s">
        <v>64</v>
      </c>
      <c r="B6" s="177"/>
      <c r="C6" s="177"/>
      <c r="D6" s="183"/>
      <c r="E6" s="177"/>
      <c r="F6" s="180"/>
      <c r="G6" s="180"/>
      <c r="H6" s="180"/>
      <c r="I6" s="177"/>
      <c r="J6" s="177"/>
      <c r="K6" s="177"/>
      <c r="L6" s="177"/>
      <c r="M6" s="177"/>
      <c r="N6" s="182"/>
      <c r="O6" s="188" t="s">
        <v>218</v>
      </c>
      <c r="P6" s="189" t="s">
        <v>263</v>
      </c>
      <c r="Q6" s="182"/>
      <c r="R6" s="183"/>
      <c r="S6" s="180"/>
      <c r="T6" s="180"/>
      <c r="U6" s="182"/>
      <c r="V6" s="183"/>
      <c r="W6" s="183"/>
      <c r="X6" s="191" t="s">
        <v>219</v>
      </c>
      <c r="Y6" s="177"/>
      <c r="Z6" s="180"/>
      <c r="AA6" s="182"/>
      <c r="AB6" s="182"/>
      <c r="AC6" s="182"/>
      <c r="AD6" s="180"/>
      <c r="AE6" s="180"/>
      <c r="AF6" s="180"/>
      <c r="AG6" s="180"/>
      <c r="AH6" s="180"/>
      <c r="AI6" s="177"/>
      <c r="AJ6" s="185"/>
      <c r="AK6" s="192"/>
      <c r="AL6" s="193" t="s">
        <v>220</v>
      </c>
    </row>
    <row r="7" spans="1:38" s="9" customFormat="1" ht="13.5" customHeight="1">
      <c r="A7" s="176"/>
      <c r="B7" s="177"/>
      <c r="C7" s="183" t="s">
        <v>221</v>
      </c>
      <c r="D7" s="183"/>
      <c r="E7" s="335" t="s">
        <v>264</v>
      </c>
      <c r="F7" s="335" t="s">
        <v>265</v>
      </c>
      <c r="G7" s="335" t="s">
        <v>266</v>
      </c>
      <c r="H7" s="346" t="s">
        <v>267</v>
      </c>
      <c r="I7" s="191" t="s">
        <v>222</v>
      </c>
      <c r="J7" s="335" t="s">
        <v>268</v>
      </c>
      <c r="K7" s="177"/>
      <c r="L7" s="335" t="s">
        <v>269</v>
      </c>
      <c r="M7" s="177"/>
      <c r="N7" s="195" t="s">
        <v>223</v>
      </c>
      <c r="O7" s="188" t="s">
        <v>224</v>
      </c>
      <c r="P7" s="196" t="s">
        <v>225</v>
      </c>
      <c r="Q7" s="197" t="s">
        <v>226</v>
      </c>
      <c r="R7" s="335" t="s">
        <v>270</v>
      </c>
      <c r="S7" s="198" t="s">
        <v>227</v>
      </c>
      <c r="T7" s="180" t="s">
        <v>227</v>
      </c>
      <c r="U7" s="335" t="s">
        <v>271</v>
      </c>
      <c r="V7" s="183" t="s">
        <v>228</v>
      </c>
      <c r="W7" s="183"/>
      <c r="X7" s="183" t="s">
        <v>229</v>
      </c>
      <c r="Y7" s="183" t="s">
        <v>230</v>
      </c>
      <c r="Z7" s="180"/>
      <c r="AA7" s="195" t="s">
        <v>231</v>
      </c>
      <c r="AB7" s="182" t="s">
        <v>272</v>
      </c>
      <c r="AC7" s="199" t="s">
        <v>232</v>
      </c>
      <c r="AD7" s="200" t="s">
        <v>273</v>
      </c>
      <c r="AE7" s="201" t="s">
        <v>274</v>
      </c>
      <c r="AF7" s="200" t="s">
        <v>233</v>
      </c>
      <c r="AG7" s="202" t="s">
        <v>275</v>
      </c>
      <c r="AH7" s="203" t="s">
        <v>234</v>
      </c>
      <c r="AI7" s="183" t="s">
        <v>235</v>
      </c>
      <c r="AJ7" s="204"/>
      <c r="AK7" s="205" t="s">
        <v>236</v>
      </c>
      <c r="AL7" s="193" t="s">
        <v>237</v>
      </c>
    </row>
    <row r="8" spans="1:38" s="9" customFormat="1" ht="13.5" customHeight="1">
      <c r="A8" s="176"/>
      <c r="B8" s="183" t="s">
        <v>238</v>
      </c>
      <c r="C8" s="183" t="s">
        <v>239</v>
      </c>
      <c r="D8" s="206" t="s">
        <v>88</v>
      </c>
      <c r="E8" s="345"/>
      <c r="F8" s="333"/>
      <c r="G8" s="333"/>
      <c r="H8" s="333"/>
      <c r="I8" s="191" t="s">
        <v>240</v>
      </c>
      <c r="J8" s="333"/>
      <c r="K8" s="207" t="s">
        <v>80</v>
      </c>
      <c r="L8" s="333"/>
      <c r="M8" s="206" t="s">
        <v>88</v>
      </c>
      <c r="N8" s="195"/>
      <c r="O8" s="188" t="s">
        <v>241</v>
      </c>
      <c r="P8" s="196" t="s">
        <v>242</v>
      </c>
      <c r="Q8" s="182"/>
      <c r="R8" s="336"/>
      <c r="S8" s="203" t="s">
        <v>243</v>
      </c>
      <c r="T8" s="203" t="s">
        <v>244</v>
      </c>
      <c r="U8" s="336"/>
      <c r="V8" s="183" t="s">
        <v>245</v>
      </c>
      <c r="W8" s="183" t="s">
        <v>88</v>
      </c>
      <c r="X8" s="191" t="s">
        <v>246</v>
      </c>
      <c r="Y8" s="183" t="s">
        <v>247</v>
      </c>
      <c r="Z8" s="182" t="s">
        <v>88</v>
      </c>
      <c r="AA8" s="195"/>
      <c r="AB8" s="182"/>
      <c r="AC8" s="195"/>
      <c r="AD8" s="200" t="s">
        <v>276</v>
      </c>
      <c r="AE8" s="200" t="s">
        <v>276</v>
      </c>
      <c r="AF8" s="200" t="s">
        <v>248</v>
      </c>
      <c r="AG8" s="202" t="s">
        <v>277</v>
      </c>
      <c r="AH8" s="203" t="s">
        <v>249</v>
      </c>
      <c r="AI8" s="183" t="s">
        <v>250</v>
      </c>
      <c r="AJ8" s="208" t="s">
        <v>88</v>
      </c>
      <c r="AK8" s="205"/>
      <c r="AL8" s="209" t="s">
        <v>251</v>
      </c>
    </row>
    <row r="9" spans="1:38" s="9" customFormat="1" ht="17.25" customHeight="1">
      <c r="A9" s="210"/>
      <c r="B9" s="211"/>
      <c r="C9" s="211"/>
      <c r="D9" s="212"/>
      <c r="E9" s="211"/>
      <c r="F9" s="213"/>
      <c r="G9" s="213"/>
      <c r="H9" s="213"/>
      <c r="I9" s="211"/>
      <c r="J9" s="211"/>
      <c r="K9" s="211"/>
      <c r="L9" s="211"/>
      <c r="M9" s="211"/>
      <c r="N9" s="214" t="s">
        <v>252</v>
      </c>
      <c r="O9" s="215" t="s">
        <v>253</v>
      </c>
      <c r="P9" s="215" t="s">
        <v>254</v>
      </c>
      <c r="Q9" s="214" t="s">
        <v>255</v>
      </c>
      <c r="R9" s="212"/>
      <c r="S9" s="213"/>
      <c r="T9" s="213"/>
      <c r="U9" s="216"/>
      <c r="V9" s="212"/>
      <c r="W9" s="212"/>
      <c r="X9" s="211"/>
      <c r="Y9" s="211"/>
      <c r="Z9" s="213"/>
      <c r="AA9" s="214" t="s">
        <v>256</v>
      </c>
      <c r="AB9" s="217" t="s">
        <v>257</v>
      </c>
      <c r="AC9" s="214" t="s">
        <v>258</v>
      </c>
      <c r="AD9" s="213"/>
      <c r="AE9" s="213"/>
      <c r="AF9" s="213"/>
      <c r="AG9" s="213"/>
      <c r="AH9" s="213"/>
      <c r="AI9" s="211"/>
      <c r="AJ9" s="218"/>
      <c r="AK9" s="219" t="s">
        <v>259</v>
      </c>
      <c r="AL9" s="220" t="s">
        <v>260</v>
      </c>
    </row>
    <row r="10" spans="1:38" s="9" customFormat="1" ht="24" customHeight="1" hidden="1">
      <c r="A10" s="221"/>
      <c r="B10" s="161" t="s">
        <v>278</v>
      </c>
      <c r="C10" s="161" t="s">
        <v>279</v>
      </c>
      <c r="D10" s="161" t="s">
        <v>280</v>
      </c>
      <c r="E10" s="161" t="s">
        <v>281</v>
      </c>
      <c r="F10" s="160" t="s">
        <v>282</v>
      </c>
      <c r="G10" s="160" t="s">
        <v>283</v>
      </c>
      <c r="H10" s="160" t="s">
        <v>284</v>
      </c>
      <c r="I10" s="161" t="s">
        <v>285</v>
      </c>
      <c r="J10" s="161" t="s">
        <v>286</v>
      </c>
      <c r="K10" s="161" t="s">
        <v>287</v>
      </c>
      <c r="L10" s="161" t="s">
        <v>288</v>
      </c>
      <c r="M10" s="161" t="s">
        <v>289</v>
      </c>
      <c r="N10" s="160" t="s">
        <v>290</v>
      </c>
      <c r="O10" s="161" t="s">
        <v>291</v>
      </c>
      <c r="P10" s="160" t="s">
        <v>292</v>
      </c>
      <c r="Q10" s="160" t="s">
        <v>293</v>
      </c>
      <c r="R10" s="161" t="s">
        <v>294</v>
      </c>
      <c r="S10" s="160" t="s">
        <v>295</v>
      </c>
      <c r="T10" s="160" t="s">
        <v>296</v>
      </c>
      <c r="U10" s="160" t="s">
        <v>297</v>
      </c>
      <c r="V10" s="161" t="s">
        <v>298</v>
      </c>
      <c r="W10" s="161" t="s">
        <v>299</v>
      </c>
      <c r="X10" s="161" t="s">
        <v>300</v>
      </c>
      <c r="Y10" s="161" t="s">
        <v>301</v>
      </c>
      <c r="Z10" s="160" t="s">
        <v>302</v>
      </c>
      <c r="AA10" s="161" t="s">
        <v>303</v>
      </c>
      <c r="AB10" s="160" t="s">
        <v>304</v>
      </c>
      <c r="AC10" s="160" t="s">
        <v>305</v>
      </c>
      <c r="AD10" s="160" t="s">
        <v>306</v>
      </c>
      <c r="AE10" s="160" t="s">
        <v>307</v>
      </c>
      <c r="AF10" s="160" t="s">
        <v>308</v>
      </c>
      <c r="AG10" s="161" t="s">
        <v>309</v>
      </c>
      <c r="AH10" s="161" t="s">
        <v>310</v>
      </c>
      <c r="AI10" s="161" t="s">
        <v>311</v>
      </c>
      <c r="AJ10" s="161" t="s">
        <v>312</v>
      </c>
      <c r="AK10" s="222" t="s">
        <v>313</v>
      </c>
      <c r="AL10" s="162" t="s">
        <v>314</v>
      </c>
    </row>
    <row r="11" spans="1:38" s="9" customFormat="1" ht="29.25" customHeight="1">
      <c r="A11" s="146" t="s">
        <v>32</v>
      </c>
      <c r="B11" s="55">
        <v>0</v>
      </c>
      <c r="C11" s="55">
        <v>0</v>
      </c>
      <c r="D11" s="55">
        <v>0</v>
      </c>
      <c r="E11" s="55">
        <v>0</v>
      </c>
      <c r="F11" s="56">
        <v>0</v>
      </c>
      <c r="G11" s="56">
        <v>0</v>
      </c>
      <c r="H11" s="56">
        <v>39764</v>
      </c>
      <c r="I11" s="55">
        <v>0</v>
      </c>
      <c r="J11" s="55">
        <v>0</v>
      </c>
      <c r="K11" s="55">
        <v>0</v>
      </c>
      <c r="L11" s="55">
        <v>0</v>
      </c>
      <c r="M11" s="56">
        <v>0</v>
      </c>
      <c r="N11" s="56">
        <v>39764</v>
      </c>
      <c r="O11" s="55">
        <v>0</v>
      </c>
      <c r="P11" s="55">
        <v>0</v>
      </c>
      <c r="Q11" s="56">
        <v>39764</v>
      </c>
      <c r="R11" s="56">
        <v>0</v>
      </c>
      <c r="S11" s="55">
        <v>0</v>
      </c>
      <c r="T11" s="55">
        <v>0</v>
      </c>
      <c r="U11" s="56">
        <v>39764</v>
      </c>
      <c r="V11" s="56">
        <v>39764</v>
      </c>
      <c r="W11" s="55">
        <v>0</v>
      </c>
      <c r="X11" s="55">
        <v>0</v>
      </c>
      <c r="Y11" s="55">
        <v>0</v>
      </c>
      <c r="Z11" s="56">
        <v>0</v>
      </c>
      <c r="AA11" s="56">
        <v>39764</v>
      </c>
      <c r="AB11" s="55">
        <v>0</v>
      </c>
      <c r="AC11" s="56">
        <v>0</v>
      </c>
      <c r="AD11" s="56">
        <v>0</v>
      </c>
      <c r="AE11" s="56">
        <v>0</v>
      </c>
      <c r="AF11" s="55">
        <v>0</v>
      </c>
      <c r="AG11" s="55">
        <v>0</v>
      </c>
      <c r="AH11" s="55">
        <v>0</v>
      </c>
      <c r="AI11" s="55">
        <v>0</v>
      </c>
      <c r="AJ11" s="56">
        <v>0</v>
      </c>
      <c r="AK11" s="56">
        <v>0</v>
      </c>
      <c r="AL11" s="57">
        <v>0</v>
      </c>
    </row>
    <row r="12" spans="1:38" s="9" customFormat="1" ht="29.25" customHeight="1">
      <c r="A12" s="152" t="s">
        <v>31</v>
      </c>
      <c r="B12" s="60">
        <v>0</v>
      </c>
      <c r="C12" s="60">
        <v>0</v>
      </c>
      <c r="D12" s="60">
        <v>0</v>
      </c>
      <c r="E12" s="60">
        <v>0</v>
      </c>
      <c r="F12" s="61">
        <v>33652</v>
      </c>
      <c r="G12" s="61">
        <v>0</v>
      </c>
      <c r="H12" s="61">
        <v>0</v>
      </c>
      <c r="I12" s="60">
        <v>0</v>
      </c>
      <c r="J12" s="60">
        <v>0</v>
      </c>
      <c r="K12" s="60">
        <v>0</v>
      </c>
      <c r="L12" s="60">
        <v>0</v>
      </c>
      <c r="M12" s="61">
        <v>18</v>
      </c>
      <c r="N12" s="61">
        <v>33670</v>
      </c>
      <c r="O12" s="60">
        <v>0</v>
      </c>
      <c r="P12" s="60">
        <v>0</v>
      </c>
      <c r="Q12" s="61">
        <v>33670</v>
      </c>
      <c r="R12" s="61">
        <v>693</v>
      </c>
      <c r="S12" s="60">
        <v>0</v>
      </c>
      <c r="T12" s="60">
        <v>0</v>
      </c>
      <c r="U12" s="61">
        <v>54829</v>
      </c>
      <c r="V12" s="61">
        <v>54829</v>
      </c>
      <c r="W12" s="60">
        <v>0</v>
      </c>
      <c r="X12" s="60">
        <v>0</v>
      </c>
      <c r="Y12" s="60">
        <v>0</v>
      </c>
      <c r="Z12" s="61">
        <v>18</v>
      </c>
      <c r="AA12" s="61">
        <v>55540</v>
      </c>
      <c r="AB12" s="60">
        <v>0</v>
      </c>
      <c r="AC12" s="61">
        <v>21870</v>
      </c>
      <c r="AD12" s="61">
        <v>21870</v>
      </c>
      <c r="AE12" s="61">
        <v>0</v>
      </c>
      <c r="AF12" s="60">
        <v>0</v>
      </c>
      <c r="AG12" s="60">
        <v>0</v>
      </c>
      <c r="AH12" s="60">
        <v>0</v>
      </c>
      <c r="AI12" s="60">
        <v>0</v>
      </c>
      <c r="AJ12" s="61">
        <v>0</v>
      </c>
      <c r="AK12" s="61">
        <v>21870</v>
      </c>
      <c r="AL12" s="62">
        <v>0</v>
      </c>
    </row>
    <row r="13" spans="1:38" s="9" customFormat="1" ht="40.5" customHeight="1" thickBot="1">
      <c r="A13" s="168" t="s">
        <v>0</v>
      </c>
      <c r="B13" s="42">
        <f aca="true" t="shared" si="0" ref="B13:AL13">SUM(B11:B12)</f>
        <v>0</v>
      </c>
      <c r="C13" s="42">
        <f t="shared" si="0"/>
        <v>0</v>
      </c>
      <c r="D13" s="42">
        <f t="shared" si="0"/>
        <v>0</v>
      </c>
      <c r="E13" s="42">
        <f t="shared" si="0"/>
        <v>0</v>
      </c>
      <c r="F13" s="42">
        <f t="shared" si="0"/>
        <v>33652</v>
      </c>
      <c r="G13" s="42">
        <f t="shared" si="0"/>
        <v>0</v>
      </c>
      <c r="H13" s="42">
        <f t="shared" si="0"/>
        <v>39764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2">
        <f t="shared" si="0"/>
        <v>18</v>
      </c>
      <c r="N13" s="42">
        <f t="shared" si="0"/>
        <v>73434</v>
      </c>
      <c r="O13" s="42">
        <f t="shared" si="0"/>
        <v>0</v>
      </c>
      <c r="P13" s="42">
        <f t="shared" si="0"/>
        <v>0</v>
      </c>
      <c r="Q13" s="42">
        <f t="shared" si="0"/>
        <v>73434</v>
      </c>
      <c r="R13" s="42">
        <f t="shared" si="0"/>
        <v>693</v>
      </c>
      <c r="S13" s="42">
        <f t="shared" si="0"/>
        <v>0</v>
      </c>
      <c r="T13" s="42">
        <f t="shared" si="0"/>
        <v>0</v>
      </c>
      <c r="U13" s="42">
        <f t="shared" si="0"/>
        <v>94593</v>
      </c>
      <c r="V13" s="42">
        <f t="shared" si="0"/>
        <v>94593</v>
      </c>
      <c r="W13" s="42">
        <f t="shared" si="0"/>
        <v>0</v>
      </c>
      <c r="X13" s="42">
        <f t="shared" si="0"/>
        <v>0</v>
      </c>
      <c r="Y13" s="42">
        <f t="shared" si="0"/>
        <v>0</v>
      </c>
      <c r="Z13" s="42">
        <f t="shared" si="0"/>
        <v>18</v>
      </c>
      <c r="AA13" s="42">
        <f t="shared" si="0"/>
        <v>95304</v>
      </c>
      <c r="AB13" s="42">
        <f t="shared" si="0"/>
        <v>0</v>
      </c>
      <c r="AC13" s="42">
        <f t="shared" si="0"/>
        <v>21870</v>
      </c>
      <c r="AD13" s="42">
        <f t="shared" si="0"/>
        <v>21870</v>
      </c>
      <c r="AE13" s="42">
        <f t="shared" si="0"/>
        <v>0</v>
      </c>
      <c r="AF13" s="42">
        <f t="shared" si="0"/>
        <v>0</v>
      </c>
      <c r="AG13" s="42">
        <f t="shared" si="0"/>
        <v>0</v>
      </c>
      <c r="AH13" s="42">
        <f t="shared" si="0"/>
        <v>0</v>
      </c>
      <c r="AI13" s="42">
        <f t="shared" si="0"/>
        <v>0</v>
      </c>
      <c r="AJ13" s="42">
        <f t="shared" si="0"/>
        <v>0</v>
      </c>
      <c r="AK13" s="42">
        <f t="shared" si="0"/>
        <v>21870</v>
      </c>
      <c r="AL13" s="40">
        <f t="shared" si="0"/>
        <v>0</v>
      </c>
    </row>
    <row r="14" spans="25:28" s="132" customFormat="1" ht="14.25" customHeight="1">
      <c r="Y14" s="169"/>
      <c r="Z14" s="169"/>
      <c r="AA14" s="169"/>
      <c r="AB14" s="169"/>
    </row>
    <row r="15" s="313" customFormat="1" ht="17.25" customHeight="1"/>
    <row r="16" spans="25:28" ht="14.25">
      <c r="Y16" s="223"/>
      <c r="Z16" s="223"/>
      <c r="AA16" s="223"/>
      <c r="AB16" s="223"/>
    </row>
    <row r="17" spans="25:28" ht="14.25">
      <c r="Y17" s="223"/>
      <c r="Z17" s="223"/>
      <c r="AA17" s="223"/>
      <c r="AB17" s="223"/>
    </row>
    <row r="18" spans="25:28" ht="14.25">
      <c r="Y18" s="223"/>
      <c r="Z18" s="223"/>
      <c r="AA18" s="223"/>
      <c r="AB18" s="223"/>
    </row>
    <row r="19" spans="25:28" ht="14.25">
      <c r="Y19" s="223"/>
      <c r="Z19" s="223"/>
      <c r="AA19" s="223"/>
      <c r="AB19" s="223"/>
    </row>
    <row r="20" spans="25:28" ht="14.25">
      <c r="Y20" s="223"/>
      <c r="Z20" s="223"/>
      <c r="AA20" s="223"/>
      <c r="AB20" s="223"/>
    </row>
    <row r="21" spans="25:28" ht="14.25">
      <c r="Y21" s="223"/>
      <c r="Z21" s="223"/>
      <c r="AA21" s="223"/>
      <c r="AB21" s="223"/>
    </row>
    <row r="22" spans="25:28" ht="14.25">
      <c r="Y22" s="223"/>
      <c r="Z22" s="223"/>
      <c r="AA22" s="223"/>
      <c r="AB22" s="223"/>
    </row>
    <row r="23" spans="25:28" ht="14.25">
      <c r="Y23" s="223"/>
      <c r="Z23" s="223"/>
      <c r="AA23" s="223"/>
      <c r="AB23" s="223"/>
    </row>
    <row r="24" spans="25:28" ht="14.25">
      <c r="Y24" s="223"/>
      <c r="Z24" s="223"/>
      <c r="AA24" s="223"/>
      <c r="AB24" s="223"/>
    </row>
    <row r="25" spans="25:28" ht="14.25">
      <c r="Y25" s="223"/>
      <c r="Z25" s="223"/>
      <c r="AA25" s="223"/>
      <c r="AB25" s="223"/>
    </row>
    <row r="26" spans="25:28" ht="14.25">
      <c r="Y26" s="223"/>
      <c r="Z26" s="223"/>
      <c r="AA26" s="223"/>
      <c r="AB26" s="223"/>
    </row>
    <row r="27" spans="25:28" ht="14.25">
      <c r="Y27" s="223"/>
      <c r="Z27" s="223"/>
      <c r="AA27" s="223"/>
      <c r="AB27" s="223"/>
    </row>
    <row r="28" spans="25:28" ht="14.25">
      <c r="Y28" s="223"/>
      <c r="Z28" s="223"/>
      <c r="AA28" s="223"/>
      <c r="AB28" s="223"/>
    </row>
    <row r="29" spans="25:28" ht="14.25">
      <c r="Y29" s="223"/>
      <c r="Z29" s="223"/>
      <c r="AA29" s="223"/>
      <c r="AB29" s="223"/>
    </row>
    <row r="30" spans="25:28" ht="14.25">
      <c r="Y30" s="223"/>
      <c r="Z30" s="223"/>
      <c r="AA30" s="223"/>
      <c r="AB30" s="223"/>
    </row>
    <row r="31" spans="25:28" ht="14.25">
      <c r="Y31" s="223"/>
      <c r="Z31" s="223"/>
      <c r="AA31" s="223"/>
      <c r="AB31" s="223"/>
    </row>
    <row r="32" spans="25:28" ht="14.25">
      <c r="Y32" s="223"/>
      <c r="Z32" s="223"/>
      <c r="AA32" s="223"/>
      <c r="AB32" s="223"/>
    </row>
    <row r="33" spans="25:28" ht="14.25">
      <c r="Y33" s="223"/>
      <c r="Z33" s="223"/>
      <c r="AA33" s="223"/>
      <c r="AB33" s="223"/>
    </row>
    <row r="34" spans="25:28" ht="14.25">
      <c r="Y34" s="223"/>
      <c r="Z34" s="223"/>
      <c r="AA34" s="223"/>
      <c r="AB34" s="223"/>
    </row>
    <row r="35" spans="25:28" ht="14.25">
      <c r="Y35" s="223"/>
      <c r="Z35" s="223"/>
      <c r="AA35" s="223"/>
      <c r="AB35" s="223"/>
    </row>
    <row r="36" spans="25:28" ht="14.25">
      <c r="Y36" s="223"/>
      <c r="Z36" s="223"/>
      <c r="AA36" s="223"/>
      <c r="AB36" s="223"/>
    </row>
    <row r="37" spans="25:28" ht="14.25">
      <c r="Y37" s="223"/>
      <c r="Z37" s="223"/>
      <c r="AA37" s="223"/>
      <c r="AB37" s="223"/>
    </row>
    <row r="38" spans="25:28" ht="14.25">
      <c r="Y38" s="223"/>
      <c r="Z38" s="223"/>
      <c r="AA38" s="223"/>
      <c r="AB38" s="223"/>
    </row>
    <row r="39" spans="25:28" ht="14.25">
      <c r="Y39" s="223"/>
      <c r="Z39" s="223"/>
      <c r="AA39" s="223"/>
      <c r="AB39" s="223"/>
    </row>
    <row r="40" spans="25:28" ht="14.25">
      <c r="Y40" s="223"/>
      <c r="Z40" s="223"/>
      <c r="AA40" s="223"/>
      <c r="AB40" s="223"/>
    </row>
    <row r="41" spans="25:28" ht="14.25">
      <c r="Y41" s="223"/>
      <c r="Z41" s="223"/>
      <c r="AA41" s="223"/>
      <c r="AB41" s="223"/>
    </row>
    <row r="42" spans="25:28" ht="14.25">
      <c r="Y42" s="223"/>
      <c r="Z42" s="223"/>
      <c r="AA42" s="223"/>
      <c r="AB42" s="223"/>
    </row>
    <row r="43" spans="25:28" ht="14.25">
      <c r="Y43" s="223"/>
      <c r="Z43" s="223"/>
      <c r="AA43" s="223"/>
      <c r="AB43" s="223"/>
    </row>
    <row r="44" spans="25:28" ht="14.25">
      <c r="Y44" s="223"/>
      <c r="Z44" s="223"/>
      <c r="AA44" s="223"/>
      <c r="AB44" s="223"/>
    </row>
    <row r="45" spans="25:28" ht="14.25">
      <c r="Y45" s="223"/>
      <c r="Z45" s="223"/>
      <c r="AA45" s="223"/>
      <c r="AB45" s="223"/>
    </row>
    <row r="46" spans="25:28" ht="14.25">
      <c r="Y46" s="223"/>
      <c r="Z46" s="223"/>
      <c r="AA46" s="223"/>
      <c r="AB46" s="223"/>
    </row>
    <row r="47" spans="25:28" ht="14.25">
      <c r="Y47" s="223"/>
      <c r="Z47" s="223"/>
      <c r="AA47" s="223"/>
      <c r="AB47" s="223"/>
    </row>
    <row r="48" spans="25:28" ht="14.25">
      <c r="Y48" s="223"/>
      <c r="Z48" s="223"/>
      <c r="AA48" s="223"/>
      <c r="AB48" s="223"/>
    </row>
  </sheetData>
  <sheetProtection/>
  <mergeCells count="12">
    <mergeCell ref="J7:J8"/>
    <mergeCell ref="L7:L8"/>
    <mergeCell ref="R7:R8"/>
    <mergeCell ref="U7:U8"/>
    <mergeCell ref="B3:Q3"/>
    <mergeCell ref="R3:AC3"/>
    <mergeCell ref="AD3:AL3"/>
    <mergeCell ref="AB4:AC5"/>
    <mergeCell ref="E7:E8"/>
    <mergeCell ref="F7:F8"/>
    <mergeCell ref="G7:G8"/>
    <mergeCell ref="H7:H8"/>
  </mergeCells>
  <printOptions/>
  <pageMargins left="0.7874015748031497" right="0.3937007874015748" top="1.299212598425197" bottom="0.7874015748031497" header="0.5118110236220472" footer="0.5118110236220472"/>
  <pageSetup fitToWidth="3" horizontalDpi="300" verticalDpi="300" orientation="landscape" paperSize="9" scale="65" r:id="rId1"/>
  <colBreaks count="2" manualBreakCount="2">
    <brk id="17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115"/>
  <sheetViews>
    <sheetView showGridLines="0" view="pageBreakPreview" zoomScale="75" zoomScaleSheetLayoutView="75" zoomScalePageLayoutView="0" workbookViewId="0" topLeftCell="AQ1">
      <selection activeCell="BH4" sqref="BH4"/>
    </sheetView>
  </sheetViews>
  <sheetFormatPr defaultColWidth="9.00390625" defaultRowHeight="12.75"/>
  <cols>
    <col min="1" max="1" width="19.00390625" style="34" customWidth="1"/>
    <col min="2" max="3" width="15.625" style="34" customWidth="1"/>
    <col min="4" max="4" width="12.875" style="34" customWidth="1"/>
    <col min="5" max="5" width="15.625" style="34" customWidth="1"/>
    <col min="6" max="6" width="12.875" style="34" customWidth="1"/>
    <col min="7" max="7" width="10.75390625" style="34" customWidth="1"/>
    <col min="8" max="8" width="9.125" style="34" customWidth="1"/>
    <col min="9" max="10" width="11.625" style="34" customWidth="1"/>
    <col min="11" max="12" width="12.875" style="34" customWidth="1"/>
    <col min="13" max="13" width="11.625" style="34" customWidth="1"/>
    <col min="14" max="14" width="9.125" style="34" customWidth="1"/>
    <col min="15" max="15" width="12.25390625" style="34" customWidth="1"/>
    <col min="16" max="16" width="11.625" style="34" customWidth="1"/>
    <col min="17" max="17" width="15.625" style="34" customWidth="1"/>
    <col min="18" max="18" width="11.625" style="34" customWidth="1"/>
    <col min="19" max="20" width="9.125" style="34" customWidth="1"/>
    <col min="21" max="21" width="9.375" style="34" customWidth="1"/>
    <col min="22" max="22" width="10.75390625" style="34" customWidth="1"/>
    <col min="23" max="23" width="9.125" style="34" customWidth="1"/>
    <col min="24" max="24" width="12.875" style="34" customWidth="1"/>
    <col min="25" max="25" width="11.125" style="34" customWidth="1"/>
    <col min="26" max="26" width="13.75390625" style="34" customWidth="1"/>
    <col min="27" max="27" width="12.125" style="34" customWidth="1"/>
    <col min="28" max="28" width="12.875" style="34" customWidth="1"/>
    <col min="29" max="29" width="15.625" style="34" customWidth="1"/>
    <col min="30" max="30" width="16.625" style="34" customWidth="1"/>
    <col min="31" max="31" width="14.25390625" style="34" customWidth="1"/>
    <col min="32" max="32" width="11.625" style="34" customWidth="1"/>
    <col min="33" max="34" width="14.25390625" style="34" customWidth="1"/>
    <col min="35" max="36" width="15.625" style="34" customWidth="1"/>
    <col min="37" max="37" width="9.125" style="34" customWidth="1"/>
    <col min="38" max="38" width="15.625" style="34" customWidth="1"/>
    <col min="39" max="39" width="11.875" style="34" customWidth="1"/>
    <col min="40" max="41" width="12.875" style="34" customWidth="1"/>
    <col min="42" max="42" width="10.00390625" style="34" customWidth="1"/>
    <col min="43" max="43" width="9.875" style="34" customWidth="1"/>
    <col min="44" max="44" width="12.625" style="34" customWidth="1"/>
    <col min="45" max="45" width="15.625" style="34" customWidth="1"/>
    <col min="46" max="48" width="13.75390625" style="34" customWidth="1"/>
    <col min="49" max="49" width="10.375" style="34" customWidth="1"/>
    <col min="50" max="51" width="14.375" style="34" customWidth="1"/>
    <col min="52" max="52" width="14.25390625" style="34" customWidth="1"/>
    <col min="53" max="53" width="16.875" style="34" customWidth="1"/>
    <col min="54" max="55" width="15.625" style="34" customWidth="1"/>
    <col min="56" max="57" width="13.75390625" style="34" customWidth="1"/>
    <col min="58" max="58" width="14.75390625" style="34" customWidth="1"/>
    <col min="59" max="60" width="10.75390625" style="34" customWidth="1"/>
    <col min="61" max="16384" width="9.125" style="34" customWidth="1"/>
  </cols>
  <sheetData>
    <row r="1" spans="1:2" s="132" customFormat="1" ht="21" customHeight="1">
      <c r="A1" s="131"/>
      <c r="B1" s="35" t="s">
        <v>92</v>
      </c>
    </row>
    <row r="2" spans="2:60" s="132" customFormat="1" ht="19.5" customHeight="1" thickBot="1">
      <c r="B2" s="35" t="s">
        <v>368</v>
      </c>
      <c r="Q2" s="134"/>
      <c r="AH2" s="134"/>
      <c r="AW2" s="134"/>
      <c r="BH2" s="134" t="s">
        <v>507</v>
      </c>
    </row>
    <row r="3" spans="1:60" s="9" customFormat="1" ht="15" customHeight="1">
      <c r="A3" s="224"/>
      <c r="B3" s="225" t="s">
        <v>525</v>
      </c>
      <c r="C3" s="137"/>
      <c r="D3" s="136"/>
      <c r="E3" s="136"/>
      <c r="F3" s="136"/>
      <c r="G3" s="136"/>
      <c r="H3" s="226"/>
      <c r="I3" s="227"/>
      <c r="J3" s="138"/>
      <c r="K3" s="225" t="s">
        <v>513</v>
      </c>
      <c r="L3" s="136"/>
      <c r="M3" s="137"/>
      <c r="N3" s="137"/>
      <c r="O3" s="140"/>
      <c r="P3" s="140" t="s">
        <v>514</v>
      </c>
      <c r="Q3" s="228" t="s">
        <v>515</v>
      </c>
      <c r="R3" s="225" t="s">
        <v>516</v>
      </c>
      <c r="S3" s="137"/>
      <c r="T3" s="137"/>
      <c r="U3" s="137"/>
      <c r="V3" s="137"/>
      <c r="W3" s="229"/>
      <c r="X3" s="230" t="s">
        <v>517</v>
      </c>
      <c r="Y3" s="137"/>
      <c r="Z3" s="230"/>
      <c r="AA3" s="230"/>
      <c r="AB3" s="228" t="s">
        <v>518</v>
      </c>
      <c r="AC3" s="225" t="s">
        <v>519</v>
      </c>
      <c r="AD3" s="137"/>
      <c r="AE3" s="137"/>
      <c r="AF3" s="137"/>
      <c r="AG3" s="137"/>
      <c r="AH3" s="230"/>
      <c r="AI3" s="137"/>
      <c r="AJ3" s="230"/>
      <c r="AK3" s="140"/>
      <c r="AL3" s="225" t="s">
        <v>526</v>
      </c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229"/>
      <c r="BB3" s="228" t="s">
        <v>521</v>
      </c>
      <c r="BC3" s="228" t="s">
        <v>522</v>
      </c>
      <c r="BD3" s="225" t="s">
        <v>523</v>
      </c>
      <c r="BE3" s="225" t="s">
        <v>524</v>
      </c>
      <c r="BF3" s="225" t="s">
        <v>528</v>
      </c>
      <c r="BG3" s="228" t="s">
        <v>529</v>
      </c>
      <c r="BH3" s="231" t="s">
        <v>530</v>
      </c>
    </row>
    <row r="4" spans="1:60" s="9" customFormat="1" ht="15" customHeight="1">
      <c r="A4" s="176"/>
      <c r="B4" s="183" t="s">
        <v>222</v>
      </c>
      <c r="C4" s="232" t="s">
        <v>315</v>
      </c>
      <c r="D4" s="233"/>
      <c r="E4" s="233"/>
      <c r="F4" s="233"/>
      <c r="G4" s="233"/>
      <c r="H4" s="234"/>
      <c r="I4" s="181" t="s">
        <v>316</v>
      </c>
      <c r="J4" s="181" t="s">
        <v>317</v>
      </c>
      <c r="K4" s="182" t="s">
        <v>318</v>
      </c>
      <c r="L4" s="235"/>
      <c r="M4" s="233" t="s">
        <v>227</v>
      </c>
      <c r="N4" s="233"/>
      <c r="O4" s="236"/>
      <c r="P4" s="335" t="s">
        <v>369</v>
      </c>
      <c r="Q4" s="182" t="s">
        <v>319</v>
      </c>
      <c r="R4" s="183" t="s">
        <v>320</v>
      </c>
      <c r="S4" s="181" t="s">
        <v>315</v>
      </c>
      <c r="T4" s="181" t="s">
        <v>316</v>
      </c>
      <c r="U4" s="232" t="s">
        <v>317</v>
      </c>
      <c r="V4" s="232" t="s">
        <v>321</v>
      </c>
      <c r="W4" s="232" t="s">
        <v>322</v>
      </c>
      <c r="X4" s="183" t="s">
        <v>323</v>
      </c>
      <c r="Y4" s="232" t="s">
        <v>315</v>
      </c>
      <c r="Z4" s="181" t="s">
        <v>316</v>
      </c>
      <c r="AA4" s="232" t="s">
        <v>317</v>
      </c>
      <c r="AB4" s="182" t="s">
        <v>324</v>
      </c>
      <c r="AC4" s="183" t="s">
        <v>325</v>
      </c>
      <c r="AD4" s="232" t="s">
        <v>315</v>
      </c>
      <c r="AE4" s="233"/>
      <c r="AF4" s="233"/>
      <c r="AG4" s="233"/>
      <c r="AH4" s="233"/>
      <c r="AI4" s="232" t="s">
        <v>316</v>
      </c>
      <c r="AJ4" s="233"/>
      <c r="AK4" s="236"/>
      <c r="AL4" s="183" t="s">
        <v>326</v>
      </c>
      <c r="AM4" s="232" t="s">
        <v>315</v>
      </c>
      <c r="AN4" s="233"/>
      <c r="AO4" s="233"/>
      <c r="AP4" s="233"/>
      <c r="AQ4" s="233"/>
      <c r="AR4" s="233"/>
      <c r="AS4" s="232" t="s">
        <v>316</v>
      </c>
      <c r="AT4" s="233"/>
      <c r="AU4" s="233"/>
      <c r="AV4" s="233"/>
      <c r="AW4" s="233"/>
      <c r="AX4" s="233"/>
      <c r="AY4" s="233"/>
      <c r="AZ4" s="233"/>
      <c r="BA4" s="236"/>
      <c r="BB4" s="182" t="s">
        <v>327</v>
      </c>
      <c r="BC4" s="335" t="s">
        <v>370</v>
      </c>
      <c r="BD4" s="183"/>
      <c r="BE4" s="183"/>
      <c r="BF4" s="183"/>
      <c r="BG4" s="182"/>
      <c r="BH4" s="237"/>
    </row>
    <row r="5" spans="1:60" s="242" customFormat="1" ht="15" customHeight="1">
      <c r="A5" s="176"/>
      <c r="B5" s="183"/>
      <c r="C5" s="177"/>
      <c r="D5" s="235"/>
      <c r="E5" s="233" t="s">
        <v>227</v>
      </c>
      <c r="F5" s="233"/>
      <c r="G5" s="236"/>
      <c r="H5" s="238"/>
      <c r="I5" s="180"/>
      <c r="J5" s="180"/>
      <c r="K5" s="182"/>
      <c r="L5" s="183"/>
      <c r="M5" s="239"/>
      <c r="N5" s="239"/>
      <c r="O5" s="239"/>
      <c r="P5" s="333"/>
      <c r="Q5" s="182"/>
      <c r="R5" s="183"/>
      <c r="S5" s="180"/>
      <c r="T5" s="203"/>
      <c r="U5" s="177"/>
      <c r="V5" s="177"/>
      <c r="W5" s="177"/>
      <c r="X5" s="183"/>
      <c r="Y5" s="177"/>
      <c r="Z5" s="180"/>
      <c r="AA5" s="177"/>
      <c r="AB5" s="182"/>
      <c r="AC5" s="183"/>
      <c r="AD5" s="180"/>
      <c r="AE5" s="184"/>
      <c r="AF5" s="239"/>
      <c r="AG5" s="239"/>
      <c r="AH5" s="239"/>
      <c r="AI5" s="177"/>
      <c r="AJ5" s="239"/>
      <c r="AK5" s="184"/>
      <c r="AL5" s="182"/>
      <c r="AM5" s="177"/>
      <c r="AN5" s="239"/>
      <c r="AO5" s="184"/>
      <c r="AP5" s="239"/>
      <c r="AQ5" s="239"/>
      <c r="AR5" s="239"/>
      <c r="AS5" s="177"/>
      <c r="AT5" s="239"/>
      <c r="AU5" s="239"/>
      <c r="AV5" s="184"/>
      <c r="AW5" s="184"/>
      <c r="AX5" s="239"/>
      <c r="AY5" s="240"/>
      <c r="AZ5" s="240"/>
      <c r="BA5" s="241"/>
      <c r="BB5" s="182"/>
      <c r="BC5" s="333"/>
      <c r="BD5" s="183"/>
      <c r="BE5" s="183"/>
      <c r="BF5" s="183"/>
      <c r="BG5" s="182"/>
      <c r="BH5" s="237"/>
    </row>
    <row r="6" spans="1:60" s="244" customFormat="1" ht="15" customHeight="1">
      <c r="A6" s="176" t="s">
        <v>64</v>
      </c>
      <c r="B6" s="183"/>
      <c r="C6" s="177"/>
      <c r="D6" s="183"/>
      <c r="E6" s="183"/>
      <c r="F6" s="183"/>
      <c r="G6" s="184"/>
      <c r="H6" s="150"/>
      <c r="I6" s="180"/>
      <c r="J6" s="180"/>
      <c r="K6" s="182"/>
      <c r="L6" s="183"/>
      <c r="M6" s="183"/>
      <c r="N6" s="183"/>
      <c r="O6" s="183"/>
      <c r="P6" s="183"/>
      <c r="Q6" s="182"/>
      <c r="R6" s="183"/>
      <c r="S6" s="180"/>
      <c r="T6" s="203"/>
      <c r="U6" s="177"/>
      <c r="V6" s="177"/>
      <c r="W6" s="177"/>
      <c r="X6" s="183"/>
      <c r="Y6" s="177"/>
      <c r="Z6" s="180"/>
      <c r="AA6" s="177"/>
      <c r="AB6" s="182"/>
      <c r="AC6" s="183"/>
      <c r="AD6" s="180"/>
      <c r="AE6" s="182"/>
      <c r="AF6" s="183"/>
      <c r="AG6" s="183"/>
      <c r="AH6" s="183"/>
      <c r="AI6" s="177"/>
      <c r="AJ6" s="183"/>
      <c r="AK6" s="182"/>
      <c r="AL6" s="182"/>
      <c r="AM6" s="177"/>
      <c r="AN6" s="183"/>
      <c r="AO6" s="182"/>
      <c r="AP6" s="183"/>
      <c r="AQ6" s="183"/>
      <c r="AR6" s="183"/>
      <c r="AS6" s="177"/>
      <c r="AT6" s="183"/>
      <c r="AU6" s="183"/>
      <c r="AV6" s="182"/>
      <c r="AW6" s="182"/>
      <c r="AX6" s="352" t="s">
        <v>371</v>
      </c>
      <c r="AY6" s="355" t="s">
        <v>372</v>
      </c>
      <c r="AZ6" s="179"/>
      <c r="BA6" s="243"/>
      <c r="BB6" s="182"/>
      <c r="BC6" s="182"/>
      <c r="BD6" s="183"/>
      <c r="BE6" s="183"/>
      <c r="BF6" s="183"/>
      <c r="BG6" s="182"/>
      <c r="BH6" s="237"/>
    </row>
    <row r="7" spans="1:60" s="242" customFormat="1" ht="15" customHeight="1">
      <c r="A7" s="176"/>
      <c r="B7" s="183"/>
      <c r="C7" s="183" t="s">
        <v>328</v>
      </c>
      <c r="D7" s="183"/>
      <c r="E7" s="183"/>
      <c r="F7" s="351" t="s">
        <v>373</v>
      </c>
      <c r="G7" s="348" t="s">
        <v>374</v>
      </c>
      <c r="H7" s="150"/>
      <c r="I7" s="182" t="s">
        <v>329</v>
      </c>
      <c r="J7" s="180"/>
      <c r="K7" s="182"/>
      <c r="L7" s="183" t="s">
        <v>330</v>
      </c>
      <c r="M7" s="183"/>
      <c r="N7" s="183"/>
      <c r="O7" s="335" t="s">
        <v>375</v>
      </c>
      <c r="P7" s="183"/>
      <c r="Q7" s="182"/>
      <c r="R7" s="183"/>
      <c r="S7" s="180"/>
      <c r="T7" s="203"/>
      <c r="U7" s="335" t="s">
        <v>376</v>
      </c>
      <c r="V7" s="177"/>
      <c r="W7" s="177"/>
      <c r="X7" s="183"/>
      <c r="Y7" s="191" t="s">
        <v>331</v>
      </c>
      <c r="Z7" s="347" t="s">
        <v>377</v>
      </c>
      <c r="AA7" s="177"/>
      <c r="AB7" s="182"/>
      <c r="AC7" s="183"/>
      <c r="AD7" s="180"/>
      <c r="AE7" s="197" t="s">
        <v>332</v>
      </c>
      <c r="AF7" s="207" t="s">
        <v>333</v>
      </c>
      <c r="AG7" s="207"/>
      <c r="AH7" s="245" t="s">
        <v>334</v>
      </c>
      <c r="AI7" s="245"/>
      <c r="AJ7" s="207"/>
      <c r="AK7" s="150" t="s">
        <v>335</v>
      </c>
      <c r="AL7" s="150"/>
      <c r="AM7" s="348" t="s">
        <v>378</v>
      </c>
      <c r="AN7" s="348" t="s">
        <v>379</v>
      </c>
      <c r="AO7" s="150"/>
      <c r="AP7" s="207" t="s">
        <v>336</v>
      </c>
      <c r="AQ7" s="207" t="s">
        <v>337</v>
      </c>
      <c r="AR7" s="207"/>
      <c r="AS7" s="245"/>
      <c r="AT7" s="348" t="s">
        <v>380</v>
      </c>
      <c r="AU7" s="206" t="s">
        <v>338</v>
      </c>
      <c r="AV7" s="246" t="s">
        <v>339</v>
      </c>
      <c r="AW7" s="246" t="s">
        <v>88</v>
      </c>
      <c r="AX7" s="353"/>
      <c r="AY7" s="356"/>
      <c r="AZ7" s="247" t="s">
        <v>340</v>
      </c>
      <c r="BA7" s="248" t="s">
        <v>340</v>
      </c>
      <c r="BB7" s="150"/>
      <c r="BC7" s="150"/>
      <c r="BD7" s="207"/>
      <c r="BE7" s="207"/>
      <c r="BF7" s="207"/>
      <c r="BG7" s="150"/>
      <c r="BH7" s="249"/>
    </row>
    <row r="8" spans="1:60" s="242" customFormat="1" ht="15" customHeight="1">
      <c r="A8" s="176"/>
      <c r="B8" s="183"/>
      <c r="C8" s="183" t="s">
        <v>341</v>
      </c>
      <c r="D8" s="183" t="s">
        <v>342</v>
      </c>
      <c r="E8" s="183" t="s">
        <v>343</v>
      </c>
      <c r="F8" s="333"/>
      <c r="G8" s="333"/>
      <c r="H8" s="150" t="s">
        <v>88</v>
      </c>
      <c r="I8" s="182" t="s">
        <v>341</v>
      </c>
      <c r="J8" s="182" t="s">
        <v>344</v>
      </c>
      <c r="K8" s="182"/>
      <c r="L8" s="183" t="s">
        <v>345</v>
      </c>
      <c r="M8" s="183" t="s">
        <v>346</v>
      </c>
      <c r="N8" s="183" t="s">
        <v>347</v>
      </c>
      <c r="O8" s="333"/>
      <c r="P8" s="183"/>
      <c r="Q8" s="182"/>
      <c r="R8" s="183"/>
      <c r="S8" s="250" t="s">
        <v>238</v>
      </c>
      <c r="T8" s="250" t="s">
        <v>348</v>
      </c>
      <c r="U8" s="345"/>
      <c r="V8" s="183" t="s">
        <v>349</v>
      </c>
      <c r="W8" s="251" t="s">
        <v>88</v>
      </c>
      <c r="X8" s="183"/>
      <c r="Y8" s="183" t="s">
        <v>350</v>
      </c>
      <c r="Z8" s="333"/>
      <c r="AA8" s="191" t="s">
        <v>88</v>
      </c>
      <c r="AB8" s="182"/>
      <c r="AC8" s="183"/>
      <c r="AD8" s="182" t="s">
        <v>351</v>
      </c>
      <c r="AE8" s="197" t="s">
        <v>352</v>
      </c>
      <c r="AF8" s="207" t="s">
        <v>353</v>
      </c>
      <c r="AG8" s="207" t="s">
        <v>354</v>
      </c>
      <c r="AH8" s="245" t="s">
        <v>355</v>
      </c>
      <c r="AI8" s="207" t="s">
        <v>356</v>
      </c>
      <c r="AJ8" s="207" t="s">
        <v>238</v>
      </c>
      <c r="AK8" s="150" t="s">
        <v>350</v>
      </c>
      <c r="AL8" s="150"/>
      <c r="AM8" s="349"/>
      <c r="AN8" s="350"/>
      <c r="AO8" s="150" t="s">
        <v>80</v>
      </c>
      <c r="AP8" s="207" t="s">
        <v>357</v>
      </c>
      <c r="AQ8" s="207" t="s">
        <v>358</v>
      </c>
      <c r="AR8" s="207" t="s">
        <v>88</v>
      </c>
      <c r="AS8" s="207" t="s">
        <v>359</v>
      </c>
      <c r="AT8" s="350"/>
      <c r="AU8" s="206" t="s">
        <v>358</v>
      </c>
      <c r="AV8" s="246" t="s">
        <v>358</v>
      </c>
      <c r="AW8" s="246" t="s">
        <v>358</v>
      </c>
      <c r="AX8" s="353"/>
      <c r="AY8" s="356"/>
      <c r="AZ8" s="245" t="s">
        <v>71</v>
      </c>
      <c r="BA8" s="197" t="s">
        <v>360</v>
      </c>
      <c r="BB8" s="150"/>
      <c r="BC8" s="150"/>
      <c r="BD8" s="335" t="s">
        <v>381</v>
      </c>
      <c r="BE8" s="207"/>
      <c r="BF8" s="346" t="s">
        <v>382</v>
      </c>
      <c r="BG8" s="150" t="s">
        <v>361</v>
      </c>
      <c r="BH8" s="249" t="s">
        <v>362</v>
      </c>
    </row>
    <row r="9" spans="1:60" s="242" customFormat="1" ht="12.75" customHeight="1">
      <c r="A9" s="210"/>
      <c r="B9" s="212"/>
      <c r="C9" s="211"/>
      <c r="D9" s="212"/>
      <c r="E9" s="212"/>
      <c r="F9" s="334"/>
      <c r="G9" s="216"/>
      <c r="H9" s="154"/>
      <c r="I9" s="213"/>
      <c r="J9" s="213"/>
      <c r="K9" s="216"/>
      <c r="L9" s="212"/>
      <c r="M9" s="212"/>
      <c r="N9" s="212"/>
      <c r="O9" s="212"/>
      <c r="P9" s="212"/>
      <c r="Q9" s="214" t="s">
        <v>363</v>
      </c>
      <c r="R9" s="212"/>
      <c r="S9" s="213"/>
      <c r="T9" s="213"/>
      <c r="U9" s="211"/>
      <c r="V9" s="211"/>
      <c r="W9" s="211"/>
      <c r="X9" s="212"/>
      <c r="Y9" s="211"/>
      <c r="Z9" s="213"/>
      <c r="AA9" s="211"/>
      <c r="AB9" s="214" t="s">
        <v>364</v>
      </c>
      <c r="AC9" s="212"/>
      <c r="AD9" s="213"/>
      <c r="AE9" s="154"/>
      <c r="AF9" s="252"/>
      <c r="AG9" s="252"/>
      <c r="AH9" s="252"/>
      <c r="AI9" s="253"/>
      <c r="AJ9" s="252"/>
      <c r="AK9" s="154"/>
      <c r="AL9" s="154"/>
      <c r="AM9" s="253"/>
      <c r="AN9" s="252"/>
      <c r="AO9" s="154"/>
      <c r="AP9" s="252"/>
      <c r="AQ9" s="252"/>
      <c r="AR9" s="252"/>
      <c r="AS9" s="253"/>
      <c r="AT9" s="252"/>
      <c r="AU9" s="252"/>
      <c r="AV9" s="154"/>
      <c r="AW9" s="154"/>
      <c r="AX9" s="354"/>
      <c r="AY9" s="252"/>
      <c r="AZ9" s="252"/>
      <c r="BA9" s="154"/>
      <c r="BB9" s="155" t="s">
        <v>365</v>
      </c>
      <c r="BC9" s="155" t="s">
        <v>366</v>
      </c>
      <c r="BD9" s="357"/>
      <c r="BE9" s="252" t="s">
        <v>362</v>
      </c>
      <c r="BF9" s="334"/>
      <c r="BG9" s="154" t="s">
        <v>367</v>
      </c>
      <c r="BH9" s="254" t="s">
        <v>367</v>
      </c>
    </row>
    <row r="10" spans="1:60" s="242" customFormat="1" ht="23.25" customHeight="1" hidden="1">
      <c r="A10" s="255"/>
      <c r="B10" s="256" t="s">
        <v>383</v>
      </c>
      <c r="C10" s="256" t="s">
        <v>384</v>
      </c>
      <c r="D10" s="256" t="s">
        <v>385</v>
      </c>
      <c r="E10" s="256" t="s">
        <v>386</v>
      </c>
      <c r="F10" s="256" t="s">
        <v>387</v>
      </c>
      <c r="G10" s="121" t="s">
        <v>388</v>
      </c>
      <c r="H10" s="257" t="s">
        <v>159</v>
      </c>
      <c r="I10" s="121" t="s">
        <v>389</v>
      </c>
      <c r="J10" s="121" t="s">
        <v>390</v>
      </c>
      <c r="K10" s="121" t="s">
        <v>391</v>
      </c>
      <c r="L10" s="256" t="s">
        <v>392</v>
      </c>
      <c r="M10" s="256" t="s">
        <v>393</v>
      </c>
      <c r="N10" s="256" t="s">
        <v>394</v>
      </c>
      <c r="O10" s="256" t="s">
        <v>395</v>
      </c>
      <c r="P10" s="256" t="s">
        <v>396</v>
      </c>
      <c r="Q10" s="121" t="s">
        <v>397</v>
      </c>
      <c r="R10" s="256" t="s">
        <v>398</v>
      </c>
      <c r="S10" s="121" t="s">
        <v>399</v>
      </c>
      <c r="T10" s="121" t="s">
        <v>400</v>
      </c>
      <c r="U10" s="256" t="s">
        <v>401</v>
      </c>
      <c r="V10" s="256" t="s">
        <v>402</v>
      </c>
      <c r="W10" s="256" t="s">
        <v>403</v>
      </c>
      <c r="X10" s="256" t="s">
        <v>404</v>
      </c>
      <c r="Y10" s="256" t="s">
        <v>405</v>
      </c>
      <c r="Z10" s="121" t="s">
        <v>406</v>
      </c>
      <c r="AA10" s="256" t="s">
        <v>407</v>
      </c>
      <c r="AB10" s="121" t="s">
        <v>408</v>
      </c>
      <c r="AC10" s="256" t="s">
        <v>409</v>
      </c>
      <c r="AD10" s="121" t="s">
        <v>410</v>
      </c>
      <c r="AE10" s="121" t="s">
        <v>411</v>
      </c>
      <c r="AF10" s="256" t="s">
        <v>412</v>
      </c>
      <c r="AG10" s="256" t="s">
        <v>413</v>
      </c>
      <c r="AH10" s="256" t="s">
        <v>414</v>
      </c>
      <c r="AI10" s="256" t="s">
        <v>415</v>
      </c>
      <c r="AJ10" s="256" t="s">
        <v>416</v>
      </c>
      <c r="AK10" s="121" t="s">
        <v>417</v>
      </c>
      <c r="AL10" s="121" t="s">
        <v>418</v>
      </c>
      <c r="AM10" s="256" t="s">
        <v>419</v>
      </c>
      <c r="AN10" s="256" t="s">
        <v>420</v>
      </c>
      <c r="AO10" s="121" t="s">
        <v>421</v>
      </c>
      <c r="AP10" s="256" t="s">
        <v>422</v>
      </c>
      <c r="AQ10" s="256" t="s">
        <v>423</v>
      </c>
      <c r="AR10" s="256" t="s">
        <v>424</v>
      </c>
      <c r="AS10" s="256" t="s">
        <v>425</v>
      </c>
      <c r="AT10" s="256" t="s">
        <v>426</v>
      </c>
      <c r="AU10" s="256" t="s">
        <v>427</v>
      </c>
      <c r="AV10" s="121" t="s">
        <v>428</v>
      </c>
      <c r="AW10" s="121" t="s">
        <v>429</v>
      </c>
      <c r="AX10" s="256" t="s">
        <v>430</v>
      </c>
      <c r="AY10" s="256" t="s">
        <v>431</v>
      </c>
      <c r="AZ10" s="256" t="s">
        <v>432</v>
      </c>
      <c r="BA10" s="121" t="s">
        <v>433</v>
      </c>
      <c r="BB10" s="121" t="s">
        <v>434</v>
      </c>
      <c r="BC10" s="121" t="s">
        <v>435</v>
      </c>
      <c r="BD10" s="258"/>
      <c r="BE10" s="256" t="s">
        <v>436</v>
      </c>
      <c r="BF10" s="52" t="s">
        <v>437</v>
      </c>
      <c r="BG10" s="259"/>
      <c r="BH10" s="260"/>
    </row>
    <row r="11" spans="1:60" s="9" customFormat="1" ht="30" customHeight="1">
      <c r="A11" s="146" t="s">
        <v>32</v>
      </c>
      <c r="B11" s="56">
        <v>856950</v>
      </c>
      <c r="C11" s="56">
        <v>856659</v>
      </c>
      <c r="D11" s="56">
        <v>103600</v>
      </c>
      <c r="E11" s="56">
        <v>1122108</v>
      </c>
      <c r="F11" s="56">
        <v>369049</v>
      </c>
      <c r="G11" s="55">
        <v>0</v>
      </c>
      <c r="H11" s="55">
        <v>0</v>
      </c>
      <c r="I11" s="56">
        <v>291</v>
      </c>
      <c r="J11" s="56">
        <v>0</v>
      </c>
      <c r="K11" s="56">
        <v>453178</v>
      </c>
      <c r="L11" s="56">
        <v>396548</v>
      </c>
      <c r="M11" s="56">
        <v>56434</v>
      </c>
      <c r="N11" s="56">
        <v>162</v>
      </c>
      <c r="O11" s="55">
        <v>0</v>
      </c>
      <c r="P11" s="55">
        <v>0</v>
      </c>
      <c r="Q11" s="56">
        <v>1310128</v>
      </c>
      <c r="R11" s="56">
        <v>52938</v>
      </c>
      <c r="S11" s="55">
        <v>0</v>
      </c>
      <c r="T11" s="55">
        <v>0</v>
      </c>
      <c r="U11" s="55">
        <v>0</v>
      </c>
      <c r="V11" s="56">
        <v>52938</v>
      </c>
      <c r="W11" s="55">
        <v>0</v>
      </c>
      <c r="X11" s="56">
        <v>24111</v>
      </c>
      <c r="Y11" s="56">
        <v>0</v>
      </c>
      <c r="Z11" s="56">
        <v>22152</v>
      </c>
      <c r="AA11" s="56">
        <v>1959</v>
      </c>
      <c r="AB11" s="56">
        <v>77049</v>
      </c>
      <c r="AC11" s="56">
        <v>826462</v>
      </c>
      <c r="AD11" s="56">
        <v>6379</v>
      </c>
      <c r="AE11" s="56">
        <v>6379</v>
      </c>
      <c r="AF11" s="55">
        <v>0</v>
      </c>
      <c r="AG11" s="56">
        <v>0</v>
      </c>
      <c r="AH11" s="55">
        <v>0</v>
      </c>
      <c r="AI11" s="56">
        <v>820083</v>
      </c>
      <c r="AJ11" s="56">
        <v>820083</v>
      </c>
      <c r="AK11" s="55">
        <v>0</v>
      </c>
      <c r="AL11" s="56">
        <v>406617</v>
      </c>
      <c r="AM11" s="56">
        <v>334973</v>
      </c>
      <c r="AN11" s="56">
        <v>73309</v>
      </c>
      <c r="AO11" s="55">
        <v>0</v>
      </c>
      <c r="AP11" s="55">
        <v>0</v>
      </c>
      <c r="AQ11" s="55">
        <v>0</v>
      </c>
      <c r="AR11" s="56">
        <v>261664</v>
      </c>
      <c r="AS11" s="56">
        <v>71644</v>
      </c>
      <c r="AT11" s="56">
        <v>3800</v>
      </c>
      <c r="AU11" s="55">
        <v>0</v>
      </c>
      <c r="AV11" s="55">
        <v>0</v>
      </c>
      <c r="AW11" s="55">
        <v>0</v>
      </c>
      <c r="AX11" s="56">
        <v>67844</v>
      </c>
      <c r="AY11" s="56">
        <v>0</v>
      </c>
      <c r="AZ11" s="56">
        <v>1454</v>
      </c>
      <c r="BA11" s="56">
        <v>0</v>
      </c>
      <c r="BB11" s="56">
        <v>1233079</v>
      </c>
      <c r="BC11" s="56">
        <v>1310128</v>
      </c>
      <c r="BD11" s="55">
        <v>0</v>
      </c>
      <c r="BE11" s="56">
        <v>0</v>
      </c>
      <c r="BF11" s="56">
        <v>0</v>
      </c>
      <c r="BG11" s="55">
        <f>BD11/356470*100</f>
        <v>0</v>
      </c>
      <c r="BH11" s="57">
        <v>0</v>
      </c>
    </row>
    <row r="12" spans="1:60" s="9" customFormat="1" ht="30" customHeight="1">
      <c r="A12" s="152" t="s">
        <v>31</v>
      </c>
      <c r="B12" s="61">
        <v>1365882</v>
      </c>
      <c r="C12" s="61">
        <v>1275229</v>
      </c>
      <c r="D12" s="61">
        <v>543374</v>
      </c>
      <c r="E12" s="61">
        <v>1102953</v>
      </c>
      <c r="F12" s="61">
        <v>371098</v>
      </c>
      <c r="G12" s="60">
        <v>0</v>
      </c>
      <c r="H12" s="60">
        <v>0</v>
      </c>
      <c r="I12" s="61">
        <v>195</v>
      </c>
      <c r="J12" s="61">
        <v>90458</v>
      </c>
      <c r="K12" s="61">
        <v>70527</v>
      </c>
      <c r="L12" s="61">
        <v>24950</v>
      </c>
      <c r="M12" s="61">
        <v>45577</v>
      </c>
      <c r="N12" s="61">
        <v>0</v>
      </c>
      <c r="O12" s="60">
        <v>0</v>
      </c>
      <c r="P12" s="60">
        <v>0</v>
      </c>
      <c r="Q12" s="61">
        <v>1436409</v>
      </c>
      <c r="R12" s="61">
        <v>0</v>
      </c>
      <c r="S12" s="60">
        <v>0</v>
      </c>
      <c r="T12" s="60">
        <v>0</v>
      </c>
      <c r="U12" s="60">
        <v>0</v>
      </c>
      <c r="V12" s="61">
        <v>0</v>
      </c>
      <c r="W12" s="60">
        <v>0</v>
      </c>
      <c r="X12" s="61">
        <v>14851</v>
      </c>
      <c r="Y12" s="61">
        <v>0</v>
      </c>
      <c r="Z12" s="61">
        <v>14851</v>
      </c>
      <c r="AA12" s="61">
        <v>0</v>
      </c>
      <c r="AB12" s="61">
        <v>14851</v>
      </c>
      <c r="AC12" s="61">
        <v>1446432</v>
      </c>
      <c r="AD12" s="61">
        <v>183774</v>
      </c>
      <c r="AE12" s="61">
        <v>83774</v>
      </c>
      <c r="AF12" s="60">
        <v>0</v>
      </c>
      <c r="AG12" s="61">
        <v>100000</v>
      </c>
      <c r="AH12" s="60">
        <v>0</v>
      </c>
      <c r="AI12" s="61">
        <v>1262658</v>
      </c>
      <c r="AJ12" s="61">
        <v>1262658</v>
      </c>
      <c r="AK12" s="60">
        <v>0</v>
      </c>
      <c r="AL12" s="61">
        <v>-24874</v>
      </c>
      <c r="AM12" s="61">
        <v>199963</v>
      </c>
      <c r="AN12" s="61">
        <v>43000</v>
      </c>
      <c r="AO12" s="60">
        <v>0</v>
      </c>
      <c r="AP12" s="60">
        <v>0</v>
      </c>
      <c r="AQ12" s="60">
        <v>0</v>
      </c>
      <c r="AR12" s="61">
        <v>156963</v>
      </c>
      <c r="AS12" s="61">
        <v>-224837</v>
      </c>
      <c r="AT12" s="61">
        <v>0</v>
      </c>
      <c r="AU12" s="60">
        <v>0</v>
      </c>
      <c r="AV12" s="60">
        <v>0</v>
      </c>
      <c r="AW12" s="60">
        <v>0</v>
      </c>
      <c r="AX12" s="61">
        <v>0</v>
      </c>
      <c r="AY12" s="61">
        <v>224837</v>
      </c>
      <c r="AZ12" s="61">
        <v>0</v>
      </c>
      <c r="BA12" s="61">
        <v>6536</v>
      </c>
      <c r="BB12" s="61">
        <v>1421558</v>
      </c>
      <c r="BC12" s="61">
        <v>1436409</v>
      </c>
      <c r="BD12" s="61">
        <v>224837</v>
      </c>
      <c r="BE12" s="61">
        <v>0</v>
      </c>
      <c r="BF12" s="61">
        <v>0</v>
      </c>
      <c r="BG12" s="261">
        <v>74.7</v>
      </c>
      <c r="BH12" s="62">
        <v>0</v>
      </c>
    </row>
    <row r="13" spans="1:60" s="9" customFormat="1" ht="41.25" customHeight="1" thickBot="1">
      <c r="A13" s="168" t="s">
        <v>0</v>
      </c>
      <c r="B13" s="42">
        <f aca="true" t="shared" si="0" ref="B13:AG13">SUM(B11:B12)</f>
        <v>2222832</v>
      </c>
      <c r="C13" s="42">
        <f t="shared" si="0"/>
        <v>2131888</v>
      </c>
      <c r="D13" s="42">
        <f t="shared" si="0"/>
        <v>646974</v>
      </c>
      <c r="E13" s="42">
        <f t="shared" si="0"/>
        <v>2225061</v>
      </c>
      <c r="F13" s="42">
        <f t="shared" si="0"/>
        <v>740147</v>
      </c>
      <c r="G13" s="42">
        <f t="shared" si="0"/>
        <v>0</v>
      </c>
      <c r="H13" s="42">
        <f t="shared" si="0"/>
        <v>0</v>
      </c>
      <c r="I13" s="42">
        <f t="shared" si="0"/>
        <v>486</v>
      </c>
      <c r="J13" s="42">
        <f t="shared" si="0"/>
        <v>90458</v>
      </c>
      <c r="K13" s="42">
        <f t="shared" si="0"/>
        <v>523705</v>
      </c>
      <c r="L13" s="42">
        <f t="shared" si="0"/>
        <v>421498</v>
      </c>
      <c r="M13" s="42">
        <f t="shared" si="0"/>
        <v>102011</v>
      </c>
      <c r="N13" s="42">
        <f t="shared" si="0"/>
        <v>162</v>
      </c>
      <c r="O13" s="42">
        <f t="shared" si="0"/>
        <v>0</v>
      </c>
      <c r="P13" s="42">
        <f t="shared" si="0"/>
        <v>0</v>
      </c>
      <c r="Q13" s="42">
        <f t="shared" si="0"/>
        <v>2746537</v>
      </c>
      <c r="R13" s="42">
        <f t="shared" si="0"/>
        <v>52938</v>
      </c>
      <c r="S13" s="42">
        <f t="shared" si="0"/>
        <v>0</v>
      </c>
      <c r="T13" s="42">
        <f t="shared" si="0"/>
        <v>0</v>
      </c>
      <c r="U13" s="42">
        <f t="shared" si="0"/>
        <v>0</v>
      </c>
      <c r="V13" s="42">
        <f t="shared" si="0"/>
        <v>52938</v>
      </c>
      <c r="W13" s="42">
        <f t="shared" si="0"/>
        <v>0</v>
      </c>
      <c r="X13" s="42">
        <f t="shared" si="0"/>
        <v>38962</v>
      </c>
      <c r="Y13" s="42">
        <f t="shared" si="0"/>
        <v>0</v>
      </c>
      <c r="Z13" s="42">
        <f t="shared" si="0"/>
        <v>37003</v>
      </c>
      <c r="AA13" s="42">
        <f t="shared" si="0"/>
        <v>1959</v>
      </c>
      <c r="AB13" s="42">
        <f t="shared" si="0"/>
        <v>91900</v>
      </c>
      <c r="AC13" s="42">
        <f t="shared" si="0"/>
        <v>2272894</v>
      </c>
      <c r="AD13" s="42">
        <f t="shared" si="0"/>
        <v>190153</v>
      </c>
      <c r="AE13" s="42">
        <f t="shared" si="0"/>
        <v>90153</v>
      </c>
      <c r="AF13" s="42">
        <f t="shared" si="0"/>
        <v>0</v>
      </c>
      <c r="AG13" s="42">
        <f t="shared" si="0"/>
        <v>100000</v>
      </c>
      <c r="AH13" s="42">
        <f aca="true" t="shared" si="1" ref="AH13:BF13">SUM(AH11:AH12)</f>
        <v>0</v>
      </c>
      <c r="AI13" s="42">
        <f t="shared" si="1"/>
        <v>2082741</v>
      </c>
      <c r="AJ13" s="42">
        <f t="shared" si="1"/>
        <v>2082741</v>
      </c>
      <c r="AK13" s="42">
        <f t="shared" si="1"/>
        <v>0</v>
      </c>
      <c r="AL13" s="42">
        <f t="shared" si="1"/>
        <v>381743</v>
      </c>
      <c r="AM13" s="42">
        <f t="shared" si="1"/>
        <v>534936</v>
      </c>
      <c r="AN13" s="42">
        <f t="shared" si="1"/>
        <v>116309</v>
      </c>
      <c r="AO13" s="42">
        <f t="shared" si="1"/>
        <v>0</v>
      </c>
      <c r="AP13" s="42">
        <f t="shared" si="1"/>
        <v>0</v>
      </c>
      <c r="AQ13" s="42">
        <f t="shared" si="1"/>
        <v>0</v>
      </c>
      <c r="AR13" s="42">
        <f t="shared" si="1"/>
        <v>418627</v>
      </c>
      <c r="AS13" s="42">
        <f t="shared" si="1"/>
        <v>-153193</v>
      </c>
      <c r="AT13" s="42">
        <f t="shared" si="1"/>
        <v>3800</v>
      </c>
      <c r="AU13" s="42">
        <f t="shared" si="1"/>
        <v>0</v>
      </c>
      <c r="AV13" s="42">
        <f t="shared" si="1"/>
        <v>0</v>
      </c>
      <c r="AW13" s="42">
        <f t="shared" si="1"/>
        <v>0</v>
      </c>
      <c r="AX13" s="42">
        <f t="shared" si="1"/>
        <v>67844</v>
      </c>
      <c r="AY13" s="42">
        <f t="shared" si="1"/>
        <v>224837</v>
      </c>
      <c r="AZ13" s="42">
        <f t="shared" si="1"/>
        <v>1454</v>
      </c>
      <c r="BA13" s="42">
        <f t="shared" si="1"/>
        <v>6536</v>
      </c>
      <c r="BB13" s="42">
        <f t="shared" si="1"/>
        <v>2654637</v>
      </c>
      <c r="BC13" s="42">
        <f t="shared" si="1"/>
        <v>2746537</v>
      </c>
      <c r="BD13" s="42">
        <f t="shared" si="1"/>
        <v>224837</v>
      </c>
      <c r="BE13" s="42">
        <f t="shared" si="1"/>
        <v>0</v>
      </c>
      <c r="BF13" s="42">
        <f t="shared" si="1"/>
        <v>0</v>
      </c>
      <c r="BG13" s="262">
        <v>74.7</v>
      </c>
      <c r="BH13" s="263">
        <f>BH12</f>
        <v>0</v>
      </c>
    </row>
    <row r="14" spans="25:60" s="132" customFormat="1" ht="15.75" customHeight="1">
      <c r="Y14" s="169"/>
      <c r="Z14" s="169"/>
      <c r="AA14" s="169"/>
      <c r="AB14" s="169"/>
      <c r="BG14" s="264"/>
      <c r="BH14" s="264"/>
    </row>
    <row r="15" s="313" customFormat="1" ht="15.75" customHeight="1"/>
    <row r="16" spans="25:60" ht="14.25">
      <c r="Y16" s="223"/>
      <c r="Z16" s="223"/>
      <c r="AA16" s="223"/>
      <c r="AB16" s="223"/>
      <c r="BG16" s="265"/>
      <c r="BH16" s="265"/>
    </row>
    <row r="17" spans="25:60" ht="14.25">
      <c r="Y17" s="223"/>
      <c r="Z17" s="223"/>
      <c r="AA17" s="223"/>
      <c r="AB17" s="223"/>
      <c r="BG17" s="265"/>
      <c r="BH17" s="265"/>
    </row>
    <row r="18" spans="25:60" ht="14.25">
      <c r="Y18" s="223"/>
      <c r="Z18" s="223"/>
      <c r="AA18" s="223"/>
      <c r="AB18" s="223"/>
      <c r="BG18" s="265"/>
      <c r="BH18" s="265"/>
    </row>
    <row r="19" spans="25:60" ht="14.25">
      <c r="Y19" s="223"/>
      <c r="Z19" s="223"/>
      <c r="AA19" s="223"/>
      <c r="AB19" s="223"/>
      <c r="BG19" s="265"/>
      <c r="BH19" s="265"/>
    </row>
    <row r="20" spans="25:60" ht="14.25">
      <c r="Y20" s="223"/>
      <c r="Z20" s="223"/>
      <c r="AA20" s="223"/>
      <c r="AB20" s="223"/>
      <c r="BG20" s="265"/>
      <c r="BH20" s="265"/>
    </row>
    <row r="21" spans="25:60" ht="14.25">
      <c r="Y21" s="223"/>
      <c r="Z21" s="223"/>
      <c r="AA21" s="223"/>
      <c r="AB21" s="223"/>
      <c r="BG21" s="265"/>
      <c r="BH21" s="265"/>
    </row>
    <row r="22" spans="25:60" ht="14.25">
      <c r="Y22" s="223"/>
      <c r="Z22" s="223"/>
      <c r="AA22" s="223"/>
      <c r="AB22" s="223"/>
      <c r="BG22" s="265"/>
      <c r="BH22" s="265"/>
    </row>
    <row r="23" spans="25:60" ht="14.25">
      <c r="Y23" s="223"/>
      <c r="Z23" s="223"/>
      <c r="AA23" s="223"/>
      <c r="AB23" s="223"/>
      <c r="BG23" s="265"/>
      <c r="BH23" s="265"/>
    </row>
    <row r="24" spans="25:60" ht="14.25">
      <c r="Y24" s="223"/>
      <c r="Z24" s="223"/>
      <c r="AA24" s="223"/>
      <c r="AB24" s="223"/>
      <c r="BG24" s="265"/>
      <c r="BH24" s="265"/>
    </row>
    <row r="25" spans="25:60" ht="14.25">
      <c r="Y25" s="223"/>
      <c r="Z25" s="223"/>
      <c r="AA25" s="223"/>
      <c r="AB25" s="223"/>
      <c r="BG25" s="265"/>
      <c r="BH25" s="265"/>
    </row>
    <row r="26" spans="25:60" ht="14.25">
      <c r="Y26" s="223"/>
      <c r="Z26" s="223"/>
      <c r="AA26" s="223"/>
      <c r="AB26" s="223"/>
      <c r="BG26" s="265"/>
      <c r="BH26" s="265"/>
    </row>
    <row r="27" spans="25:60" ht="14.25">
      <c r="Y27" s="223"/>
      <c r="Z27" s="223"/>
      <c r="AA27" s="223"/>
      <c r="AB27" s="223"/>
      <c r="BG27" s="265"/>
      <c r="BH27" s="265"/>
    </row>
    <row r="28" spans="25:60" ht="14.25">
      <c r="Y28" s="223"/>
      <c r="Z28" s="223"/>
      <c r="AA28" s="223"/>
      <c r="AB28" s="223"/>
      <c r="BG28" s="265"/>
      <c r="BH28" s="265"/>
    </row>
    <row r="29" spans="25:60" ht="14.25">
      <c r="Y29" s="223"/>
      <c r="Z29" s="223"/>
      <c r="AA29" s="223"/>
      <c r="AB29" s="223"/>
      <c r="BG29" s="265"/>
      <c r="BH29" s="265"/>
    </row>
    <row r="30" spans="25:60" ht="14.25">
      <c r="Y30" s="223"/>
      <c r="Z30" s="223"/>
      <c r="AA30" s="223"/>
      <c r="AB30" s="223"/>
      <c r="BG30" s="265"/>
      <c r="BH30" s="265"/>
    </row>
    <row r="31" spans="25:60" ht="14.25">
      <c r="Y31" s="223"/>
      <c r="Z31" s="223"/>
      <c r="AA31" s="223"/>
      <c r="AB31" s="223"/>
      <c r="BG31" s="265"/>
      <c r="BH31" s="265"/>
    </row>
    <row r="32" spans="25:60" ht="14.25">
      <c r="Y32" s="223"/>
      <c r="Z32" s="223"/>
      <c r="AA32" s="223"/>
      <c r="AB32" s="223"/>
      <c r="BG32" s="265"/>
      <c r="BH32" s="265"/>
    </row>
    <row r="33" spans="25:60" ht="14.25">
      <c r="Y33" s="223"/>
      <c r="Z33" s="223"/>
      <c r="AA33" s="223"/>
      <c r="AB33" s="223"/>
      <c r="BG33" s="265"/>
      <c r="BH33" s="265"/>
    </row>
    <row r="34" spans="25:60" ht="14.25">
      <c r="Y34" s="223"/>
      <c r="Z34" s="223"/>
      <c r="AA34" s="223"/>
      <c r="AB34" s="223"/>
      <c r="BG34" s="265"/>
      <c r="BH34" s="265"/>
    </row>
    <row r="35" spans="25:60" ht="14.25">
      <c r="Y35" s="223"/>
      <c r="Z35" s="223"/>
      <c r="AA35" s="223"/>
      <c r="AB35" s="223"/>
      <c r="BG35" s="265"/>
      <c r="BH35" s="265"/>
    </row>
    <row r="36" spans="25:60" ht="14.25">
      <c r="Y36" s="223"/>
      <c r="Z36" s="223"/>
      <c r="AA36" s="223"/>
      <c r="AB36" s="223"/>
      <c r="BG36" s="265"/>
      <c r="BH36" s="265"/>
    </row>
    <row r="37" spans="25:60" ht="14.25">
      <c r="Y37" s="223"/>
      <c r="Z37" s="223"/>
      <c r="AA37" s="223"/>
      <c r="AB37" s="223"/>
      <c r="BG37" s="265"/>
      <c r="BH37" s="265"/>
    </row>
    <row r="38" spans="25:60" ht="14.25">
      <c r="Y38" s="223"/>
      <c r="Z38" s="223"/>
      <c r="AA38" s="223"/>
      <c r="AB38" s="223"/>
      <c r="BG38" s="265"/>
      <c r="BH38" s="265"/>
    </row>
    <row r="39" spans="25:60" ht="14.25">
      <c r="Y39" s="223"/>
      <c r="Z39" s="223"/>
      <c r="AA39" s="223"/>
      <c r="AB39" s="223"/>
      <c r="BG39" s="265"/>
      <c r="BH39" s="265"/>
    </row>
    <row r="40" spans="25:60" ht="14.25">
      <c r="Y40" s="223"/>
      <c r="Z40" s="223"/>
      <c r="AA40" s="223"/>
      <c r="AB40" s="223"/>
      <c r="BG40" s="265"/>
      <c r="BH40" s="265"/>
    </row>
    <row r="41" spans="25:60" ht="14.25">
      <c r="Y41" s="223"/>
      <c r="Z41" s="223"/>
      <c r="AA41" s="223"/>
      <c r="AB41" s="223"/>
      <c r="BG41" s="265"/>
      <c r="BH41" s="265"/>
    </row>
    <row r="42" spans="25:60" ht="14.25">
      <c r="Y42" s="223"/>
      <c r="Z42" s="223"/>
      <c r="AA42" s="223"/>
      <c r="AB42" s="223"/>
      <c r="BG42" s="265"/>
      <c r="BH42" s="265"/>
    </row>
    <row r="43" spans="25:60" ht="14.25">
      <c r="Y43" s="223"/>
      <c r="Z43" s="223"/>
      <c r="AA43" s="223"/>
      <c r="AB43" s="223"/>
      <c r="BG43" s="265"/>
      <c r="BH43" s="265"/>
    </row>
    <row r="44" spans="25:60" ht="14.25">
      <c r="Y44" s="223"/>
      <c r="Z44" s="223"/>
      <c r="AA44" s="223"/>
      <c r="AB44" s="223"/>
      <c r="BG44" s="265"/>
      <c r="BH44" s="265"/>
    </row>
    <row r="45" spans="25:60" ht="14.25">
      <c r="Y45" s="223"/>
      <c r="Z45" s="223"/>
      <c r="AA45" s="223"/>
      <c r="AB45" s="223"/>
      <c r="BG45" s="265"/>
      <c r="BH45" s="265"/>
    </row>
    <row r="46" spans="25:60" ht="14.25">
      <c r="Y46" s="223"/>
      <c r="Z46" s="223"/>
      <c r="AA46" s="223"/>
      <c r="AB46" s="223"/>
      <c r="BG46" s="265"/>
      <c r="BH46" s="265"/>
    </row>
    <row r="47" spans="25:60" ht="14.25">
      <c r="Y47" s="223"/>
      <c r="Z47" s="223"/>
      <c r="AA47" s="223"/>
      <c r="AB47" s="223"/>
      <c r="BG47" s="265"/>
      <c r="BH47" s="265"/>
    </row>
    <row r="48" spans="25:60" ht="14.25">
      <c r="Y48" s="223"/>
      <c r="Z48" s="223"/>
      <c r="AA48" s="223"/>
      <c r="AB48" s="223"/>
      <c r="BG48" s="265"/>
      <c r="BH48" s="265"/>
    </row>
    <row r="49" spans="25:60" ht="14.25">
      <c r="Y49" s="223"/>
      <c r="Z49" s="223"/>
      <c r="AA49" s="223"/>
      <c r="AB49" s="223"/>
      <c r="BG49" s="265"/>
      <c r="BH49" s="265"/>
    </row>
    <row r="50" spans="25:60" ht="14.25">
      <c r="Y50" s="223"/>
      <c r="Z50" s="223"/>
      <c r="AA50" s="223"/>
      <c r="AB50" s="223"/>
      <c r="BG50" s="265"/>
      <c r="BH50" s="265"/>
    </row>
    <row r="51" spans="25:60" ht="14.25">
      <c r="Y51" s="223"/>
      <c r="Z51" s="223"/>
      <c r="AA51" s="223"/>
      <c r="AB51" s="223"/>
      <c r="BG51" s="265"/>
      <c r="BH51" s="265"/>
    </row>
    <row r="52" spans="25:60" ht="14.25">
      <c r="Y52" s="223"/>
      <c r="Z52" s="223"/>
      <c r="AA52" s="223"/>
      <c r="AB52" s="223"/>
      <c r="BG52" s="265"/>
      <c r="BH52" s="265"/>
    </row>
    <row r="53" spans="25:60" ht="14.25">
      <c r="Y53" s="223"/>
      <c r="Z53" s="223"/>
      <c r="AA53" s="223"/>
      <c r="AB53" s="223"/>
      <c r="BG53" s="265"/>
      <c r="BH53" s="265"/>
    </row>
    <row r="54" spans="25:60" ht="14.25">
      <c r="Y54" s="223"/>
      <c r="Z54" s="223"/>
      <c r="AA54" s="223"/>
      <c r="AB54" s="223"/>
      <c r="BG54" s="265"/>
      <c r="BH54" s="265"/>
    </row>
    <row r="55" spans="25:60" ht="14.25">
      <c r="Y55" s="223"/>
      <c r="Z55" s="223"/>
      <c r="AA55" s="223"/>
      <c r="AB55" s="223"/>
      <c r="BG55" s="265"/>
      <c r="BH55" s="265"/>
    </row>
    <row r="56" spans="25:60" ht="14.25">
      <c r="Y56" s="223"/>
      <c r="Z56" s="223"/>
      <c r="AA56" s="223"/>
      <c r="AB56" s="223"/>
      <c r="BG56" s="265"/>
      <c r="BH56" s="265"/>
    </row>
    <row r="57" spans="25:60" ht="14.25">
      <c r="Y57" s="223"/>
      <c r="Z57" s="223"/>
      <c r="AA57" s="223"/>
      <c r="AB57" s="223"/>
      <c r="BG57" s="265"/>
      <c r="BH57" s="265"/>
    </row>
    <row r="58" spans="59:60" ht="14.25">
      <c r="BG58" s="265"/>
      <c r="BH58" s="265"/>
    </row>
    <row r="59" spans="59:60" ht="14.25">
      <c r="BG59" s="265"/>
      <c r="BH59" s="265"/>
    </row>
    <row r="60" spans="59:60" ht="14.25">
      <c r="BG60" s="265"/>
      <c r="BH60" s="265"/>
    </row>
    <row r="61" spans="59:60" ht="14.25">
      <c r="BG61" s="265"/>
      <c r="BH61" s="265"/>
    </row>
    <row r="62" spans="59:60" ht="14.25">
      <c r="BG62" s="265"/>
      <c r="BH62" s="265"/>
    </row>
    <row r="63" spans="59:60" ht="14.25">
      <c r="BG63" s="265"/>
      <c r="BH63" s="265"/>
    </row>
    <row r="64" spans="59:60" ht="14.25">
      <c r="BG64" s="265"/>
      <c r="BH64" s="265"/>
    </row>
    <row r="65" spans="59:60" ht="14.25">
      <c r="BG65" s="265"/>
      <c r="BH65" s="265"/>
    </row>
    <row r="66" spans="59:60" ht="14.25">
      <c r="BG66" s="265"/>
      <c r="BH66" s="265"/>
    </row>
    <row r="67" spans="59:60" ht="14.25">
      <c r="BG67" s="265"/>
      <c r="BH67" s="265"/>
    </row>
    <row r="68" spans="59:60" ht="14.25">
      <c r="BG68" s="265"/>
      <c r="BH68" s="265"/>
    </row>
    <row r="69" spans="59:60" ht="14.25">
      <c r="BG69" s="265"/>
      <c r="BH69" s="265"/>
    </row>
    <row r="70" spans="59:60" ht="14.25">
      <c r="BG70" s="265"/>
      <c r="BH70" s="265"/>
    </row>
    <row r="71" spans="59:60" ht="14.25">
      <c r="BG71" s="265"/>
      <c r="BH71" s="265"/>
    </row>
    <row r="72" spans="59:60" ht="14.25">
      <c r="BG72" s="265"/>
      <c r="BH72" s="265"/>
    </row>
    <row r="73" spans="59:60" ht="14.25">
      <c r="BG73" s="265"/>
      <c r="BH73" s="265"/>
    </row>
    <row r="74" spans="59:60" ht="14.25">
      <c r="BG74" s="265"/>
      <c r="BH74" s="265"/>
    </row>
    <row r="75" spans="59:60" ht="14.25">
      <c r="BG75" s="265"/>
      <c r="BH75" s="265"/>
    </row>
    <row r="76" spans="59:60" ht="14.25">
      <c r="BG76" s="265"/>
      <c r="BH76" s="265"/>
    </row>
    <row r="77" spans="59:60" ht="14.25">
      <c r="BG77" s="265"/>
      <c r="BH77" s="265"/>
    </row>
    <row r="78" spans="59:60" ht="14.25">
      <c r="BG78" s="265"/>
      <c r="BH78" s="265"/>
    </row>
    <row r="79" spans="59:60" ht="14.25">
      <c r="BG79" s="265"/>
      <c r="BH79" s="265"/>
    </row>
    <row r="80" spans="59:60" ht="14.25">
      <c r="BG80" s="265"/>
      <c r="BH80" s="265"/>
    </row>
    <row r="81" spans="59:60" ht="14.25">
      <c r="BG81" s="265"/>
      <c r="BH81" s="265"/>
    </row>
    <row r="82" spans="59:60" ht="14.25">
      <c r="BG82" s="265"/>
      <c r="BH82" s="265"/>
    </row>
    <row r="83" spans="59:60" ht="14.25">
      <c r="BG83" s="265"/>
      <c r="BH83" s="265"/>
    </row>
    <row r="84" spans="59:60" ht="14.25">
      <c r="BG84" s="265"/>
      <c r="BH84" s="265"/>
    </row>
    <row r="85" spans="59:60" ht="14.25">
      <c r="BG85" s="265"/>
      <c r="BH85" s="265"/>
    </row>
    <row r="86" spans="59:60" ht="14.25">
      <c r="BG86" s="265"/>
      <c r="BH86" s="265"/>
    </row>
    <row r="87" spans="59:60" ht="14.25">
      <c r="BG87" s="265"/>
      <c r="BH87" s="265"/>
    </row>
    <row r="88" spans="59:60" ht="14.25">
      <c r="BG88" s="265"/>
      <c r="BH88" s="265"/>
    </row>
    <row r="89" spans="59:60" ht="14.25">
      <c r="BG89" s="265"/>
      <c r="BH89" s="265"/>
    </row>
    <row r="90" spans="59:60" ht="14.25">
      <c r="BG90" s="265"/>
      <c r="BH90" s="265"/>
    </row>
    <row r="91" spans="59:60" ht="14.25">
      <c r="BG91" s="265"/>
      <c r="BH91" s="265"/>
    </row>
    <row r="92" spans="59:60" ht="14.25">
      <c r="BG92" s="265"/>
      <c r="BH92" s="265"/>
    </row>
    <row r="93" spans="59:60" ht="14.25">
      <c r="BG93" s="265"/>
      <c r="BH93" s="265"/>
    </row>
    <row r="94" spans="59:60" ht="14.25">
      <c r="BG94" s="265"/>
      <c r="BH94" s="265"/>
    </row>
    <row r="95" spans="59:60" ht="14.25">
      <c r="BG95" s="265"/>
      <c r="BH95" s="265"/>
    </row>
    <row r="96" spans="59:60" ht="14.25">
      <c r="BG96" s="265"/>
      <c r="BH96" s="265"/>
    </row>
    <row r="97" spans="59:60" ht="14.25">
      <c r="BG97" s="265"/>
      <c r="BH97" s="265"/>
    </row>
    <row r="98" spans="59:60" ht="14.25">
      <c r="BG98" s="265"/>
      <c r="BH98" s="265"/>
    </row>
    <row r="99" spans="59:60" ht="14.25">
      <c r="BG99" s="265"/>
      <c r="BH99" s="265"/>
    </row>
    <row r="100" spans="59:60" ht="14.25">
      <c r="BG100" s="265"/>
      <c r="BH100" s="265"/>
    </row>
    <row r="101" spans="59:60" ht="14.25">
      <c r="BG101" s="265"/>
      <c r="BH101" s="265"/>
    </row>
    <row r="102" spans="59:60" ht="14.25">
      <c r="BG102" s="265"/>
      <c r="BH102" s="265"/>
    </row>
    <row r="103" spans="59:60" ht="14.25">
      <c r="BG103" s="265"/>
      <c r="BH103" s="265"/>
    </row>
    <row r="104" spans="59:60" ht="14.25">
      <c r="BG104" s="265"/>
      <c r="BH104" s="265"/>
    </row>
    <row r="105" spans="59:60" ht="14.25">
      <c r="BG105" s="265"/>
      <c r="BH105" s="265"/>
    </row>
    <row r="106" spans="59:60" ht="14.25">
      <c r="BG106" s="265"/>
      <c r="BH106" s="265"/>
    </row>
    <row r="107" spans="59:60" ht="14.25">
      <c r="BG107" s="265"/>
      <c r="BH107" s="265"/>
    </row>
    <row r="108" spans="59:60" ht="14.25">
      <c r="BG108" s="265"/>
      <c r="BH108" s="265"/>
    </row>
    <row r="109" spans="59:60" ht="14.25">
      <c r="BG109" s="265"/>
      <c r="BH109" s="265"/>
    </row>
    <row r="110" spans="59:60" ht="14.25">
      <c r="BG110" s="265"/>
      <c r="BH110" s="265"/>
    </row>
    <row r="111" spans="59:60" ht="14.25">
      <c r="BG111" s="265"/>
      <c r="BH111" s="265"/>
    </row>
    <row r="112" spans="59:60" ht="14.25">
      <c r="BG112" s="265"/>
      <c r="BH112" s="265"/>
    </row>
    <row r="113" spans="59:60" ht="14.25">
      <c r="BG113" s="265"/>
      <c r="BH113" s="265"/>
    </row>
    <row r="114" spans="59:60" ht="14.25">
      <c r="BG114" s="265"/>
      <c r="BH114" s="265"/>
    </row>
    <row r="115" spans="59:60" ht="14.25">
      <c r="BG115" s="265"/>
      <c r="BH115" s="265"/>
    </row>
  </sheetData>
  <sheetProtection/>
  <mergeCells count="14">
    <mergeCell ref="BF8:BF9"/>
    <mergeCell ref="G7:G8"/>
    <mergeCell ref="F7:F9"/>
    <mergeCell ref="O7:O8"/>
    <mergeCell ref="AT7:AT8"/>
    <mergeCell ref="AX6:AX9"/>
    <mergeCell ref="AY6:AY8"/>
    <mergeCell ref="BD8:BD9"/>
    <mergeCell ref="BC4:BC5"/>
    <mergeCell ref="P4:P5"/>
    <mergeCell ref="Z7:Z8"/>
    <mergeCell ref="AM7:AM8"/>
    <mergeCell ref="AN7:AN8"/>
    <mergeCell ref="U7:U8"/>
  </mergeCells>
  <printOptions/>
  <pageMargins left="0.7874015748031497" right="0.1968503937007874" top="1.299212598425197" bottom="0.7874015748031497" header="0.5118110236220472" footer="0.5118110236220472"/>
  <pageSetup fitToWidth="6" horizontalDpi="300" verticalDpi="300" orientation="landscape" paperSize="9" scale="85" r:id="rId1"/>
  <colBreaks count="5" manualBreakCount="5">
    <brk id="10" max="13" man="1"/>
    <brk id="17" max="12" man="1"/>
    <brk id="28" max="13" man="1"/>
    <brk id="37" max="12" man="1"/>
    <brk id="49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view="pageBreakPreview" zoomScale="80" zoomScaleNormal="75" zoomScaleSheetLayoutView="80" zoomScalePageLayoutView="0" workbookViewId="0" topLeftCell="A1">
      <selection activeCell="K5" sqref="K5"/>
    </sheetView>
  </sheetViews>
  <sheetFormatPr defaultColWidth="9.00390625" defaultRowHeight="12.75"/>
  <cols>
    <col min="1" max="2" width="18.875" style="34" customWidth="1"/>
    <col min="3" max="3" width="18.125" style="34" customWidth="1"/>
    <col min="4" max="4" width="18.00390625" style="34" customWidth="1"/>
    <col min="5" max="5" width="18.625" style="34" customWidth="1"/>
    <col min="6" max="6" width="17.375" style="34" customWidth="1"/>
    <col min="7" max="7" width="16.125" style="34" customWidth="1"/>
    <col min="8" max="8" width="10.875" style="34" customWidth="1"/>
    <col min="9" max="9" width="10.625" style="34" customWidth="1"/>
    <col min="10" max="10" width="10.00390625" style="34" customWidth="1"/>
    <col min="11" max="11" width="11.00390625" style="34" customWidth="1"/>
    <col min="12" max="13" width="10.375" style="34" customWidth="1"/>
    <col min="14" max="16384" width="9.125" style="34" customWidth="1"/>
  </cols>
  <sheetData>
    <row r="1" spans="1:2" ht="21" customHeight="1">
      <c r="A1" s="266"/>
      <c r="B1" s="35" t="s">
        <v>28</v>
      </c>
    </row>
    <row r="2" ht="28.5" customHeight="1" thickBot="1">
      <c r="B2" s="267" t="s">
        <v>442</v>
      </c>
    </row>
    <row r="3" spans="1:11" s="132" customFormat="1" ht="15" customHeight="1">
      <c r="A3" s="268"/>
      <c r="B3" s="269"/>
      <c r="C3" s="269"/>
      <c r="D3" s="270"/>
      <c r="E3" s="269"/>
      <c r="F3" s="270"/>
      <c r="G3" s="270"/>
      <c r="H3" s="271"/>
      <c r="I3" s="271" t="s">
        <v>438</v>
      </c>
      <c r="J3" s="271"/>
      <c r="K3" s="272"/>
    </row>
    <row r="4" spans="1:11" s="132" customFormat="1" ht="15" customHeight="1">
      <c r="A4" s="273" t="s">
        <v>64</v>
      </c>
      <c r="B4" s="274" t="s">
        <v>527</v>
      </c>
      <c r="C4" s="275" t="s">
        <v>513</v>
      </c>
      <c r="D4" s="275" t="s">
        <v>514</v>
      </c>
      <c r="E4" s="274" t="s">
        <v>515</v>
      </c>
      <c r="F4" s="274" t="s">
        <v>516</v>
      </c>
      <c r="G4" s="275" t="s">
        <v>517</v>
      </c>
      <c r="H4" s="275" t="s">
        <v>518</v>
      </c>
      <c r="I4" s="276" t="s">
        <v>519</v>
      </c>
      <c r="J4" s="275" t="s">
        <v>526</v>
      </c>
      <c r="K4" s="277" t="s">
        <v>521</v>
      </c>
    </row>
    <row r="5" spans="1:11" s="132" customFormat="1" ht="45.75" customHeight="1">
      <c r="A5" s="278"/>
      <c r="B5" s="279" t="s">
        <v>443</v>
      </c>
      <c r="C5" s="280" t="s">
        <v>444</v>
      </c>
      <c r="D5" s="281" t="s">
        <v>439</v>
      </c>
      <c r="E5" s="282" t="s">
        <v>445</v>
      </c>
      <c r="F5" s="282" t="s">
        <v>446</v>
      </c>
      <c r="G5" s="283" t="s">
        <v>440</v>
      </c>
      <c r="H5" s="283" t="s">
        <v>447</v>
      </c>
      <c r="I5" s="283" t="s">
        <v>441</v>
      </c>
      <c r="J5" s="283" t="s">
        <v>448</v>
      </c>
      <c r="K5" s="284" t="s">
        <v>449</v>
      </c>
    </row>
    <row r="6" spans="1:11" s="9" customFormat="1" ht="30" customHeight="1">
      <c r="A6" s="146" t="s">
        <v>32</v>
      </c>
      <c r="B6" s="285">
        <v>31.523332071370124</v>
      </c>
      <c r="C6" s="285">
        <v>66.63597759594157</v>
      </c>
      <c r="D6" s="285">
        <v>1879.5487536808923</v>
      </c>
      <c r="E6" s="285">
        <v>100.37503127410041</v>
      </c>
      <c r="F6" s="285">
        <v>101.54311682189197</v>
      </c>
      <c r="G6" s="285">
        <v>156.66220156016075</v>
      </c>
      <c r="H6" s="285">
        <v>10.73321888597372</v>
      </c>
      <c r="I6" s="285">
        <v>4.817855947483777</v>
      </c>
      <c r="J6" s="285">
        <v>15.551074833457498</v>
      </c>
      <c r="K6" s="286">
        <v>64.58744965935715</v>
      </c>
    </row>
    <row r="7" spans="1:11" s="9" customFormat="1" ht="30" customHeight="1">
      <c r="A7" s="152" t="s">
        <v>31</v>
      </c>
      <c r="B7" s="261">
        <v>11.062308854929203</v>
      </c>
      <c r="C7" s="285">
        <v>96.08345209973845</v>
      </c>
      <c r="D7" s="261">
        <v>474.8973133122349</v>
      </c>
      <c r="E7" s="261">
        <v>97.94566604033257</v>
      </c>
      <c r="F7" s="261">
        <v>101.52191079105617</v>
      </c>
      <c r="G7" s="261">
        <v>126.89254553449514</v>
      </c>
      <c r="H7" s="261">
        <v>18.22481784821571</v>
      </c>
      <c r="I7" s="261">
        <v>7.263136201669947</v>
      </c>
      <c r="J7" s="261">
        <v>25.48795404988566</v>
      </c>
      <c r="K7" s="287">
        <v>1.9568021060469076</v>
      </c>
    </row>
    <row r="8" spans="1:11" s="9" customFormat="1" ht="40.5" customHeight="1" thickBot="1">
      <c r="A8" s="168" t="s">
        <v>0</v>
      </c>
      <c r="B8" s="262">
        <v>20.82243931175877</v>
      </c>
      <c r="C8" s="288">
        <v>82.09678402260326</v>
      </c>
      <c r="D8" s="262">
        <v>1344.1430111390587</v>
      </c>
      <c r="E8" s="262">
        <v>99.27984078305275</v>
      </c>
      <c r="F8" s="262">
        <v>101.53361242861291</v>
      </c>
      <c r="G8" s="262">
        <v>137.90876354040617</v>
      </c>
      <c r="H8" s="262">
        <v>14.090513671490964</v>
      </c>
      <c r="I8" s="262">
        <v>5.9136869827385885</v>
      </c>
      <c r="J8" s="262">
        <v>20.004200654229553</v>
      </c>
      <c r="K8" s="263">
        <v>36.52007078549255</v>
      </c>
    </row>
  </sheetData>
  <sheetProtection/>
  <printOptions horizontalCentered="1"/>
  <pageMargins left="0.5905511811023623" right="0.5905511811023623" top="1.299212598425197" bottom="0.7874015748031497" header="0.5118110236220472" footer="0.5118110236220472"/>
  <pageSetup fitToHeight="1" fitToWidth="1" horizontalDpi="600" verticalDpi="600" orientation="landscape" paperSize="9" scale="91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9"/>
  <sheetViews>
    <sheetView showGridLines="0" view="pageBreakPreview" zoomScale="75" zoomScaleSheetLayoutView="75" zoomScalePageLayoutView="0" workbookViewId="0" topLeftCell="A1">
      <selection activeCell="M5" sqref="M5"/>
    </sheetView>
  </sheetViews>
  <sheetFormatPr defaultColWidth="9.00390625" defaultRowHeight="12.75"/>
  <cols>
    <col min="1" max="1" width="21.375" style="289" customWidth="1"/>
    <col min="2" max="2" width="16.75390625" style="289" customWidth="1"/>
    <col min="3" max="3" width="15.625" style="289" customWidth="1"/>
    <col min="4" max="5" width="12.375" style="289" customWidth="1"/>
    <col min="6" max="6" width="15.75390625" style="289" customWidth="1"/>
    <col min="7" max="7" width="13.375" style="289" customWidth="1"/>
    <col min="8" max="8" width="12.75390625" style="289" customWidth="1"/>
    <col min="9" max="9" width="13.125" style="289" customWidth="1"/>
    <col min="10" max="10" width="11.625" style="289" customWidth="1"/>
    <col min="11" max="11" width="13.25390625" style="289" customWidth="1"/>
    <col min="12" max="12" width="11.125" style="289" customWidth="1"/>
    <col min="13" max="13" width="10.375" style="289" customWidth="1"/>
    <col min="14" max="24" width="13.875" style="289" customWidth="1"/>
    <col min="25" max="25" width="9.125" style="289" customWidth="1"/>
    <col min="26" max="26" width="13.00390625" style="289" bestFit="1" customWidth="1"/>
    <col min="27" max="16384" width="9.125" style="289" customWidth="1"/>
  </cols>
  <sheetData>
    <row r="1" ht="18.75">
      <c r="B1" s="290" t="s">
        <v>28</v>
      </c>
    </row>
    <row r="2" spans="1:24" ht="21" customHeight="1" thickBot="1">
      <c r="A2" s="291"/>
      <c r="B2" s="291" t="s">
        <v>462</v>
      </c>
      <c r="X2" s="292" t="s">
        <v>508</v>
      </c>
    </row>
    <row r="3" spans="1:24" s="294" customFormat="1" ht="18.75" customHeight="1">
      <c r="A3" s="135"/>
      <c r="B3" s="293"/>
      <c r="C3" s="358" t="s">
        <v>463</v>
      </c>
      <c r="D3" s="338"/>
      <c r="E3" s="338"/>
      <c r="F3" s="338"/>
      <c r="G3" s="338"/>
      <c r="H3" s="338"/>
      <c r="I3" s="338"/>
      <c r="J3" s="338"/>
      <c r="K3" s="338"/>
      <c r="L3" s="338"/>
      <c r="M3" s="339"/>
      <c r="N3" s="359" t="s">
        <v>450</v>
      </c>
      <c r="O3" s="360"/>
      <c r="P3" s="360"/>
      <c r="Q3" s="360"/>
      <c r="R3" s="360"/>
      <c r="S3" s="360"/>
      <c r="T3" s="360"/>
      <c r="U3" s="360"/>
      <c r="V3" s="360"/>
      <c r="W3" s="360"/>
      <c r="X3" s="361"/>
    </row>
    <row r="4" spans="1:24" s="294" customFormat="1" ht="30" customHeight="1">
      <c r="A4" s="146" t="s">
        <v>64</v>
      </c>
      <c r="B4" s="182" t="s">
        <v>451</v>
      </c>
      <c r="C4" s="362" t="s">
        <v>531</v>
      </c>
      <c r="D4" s="363"/>
      <c r="E4" s="363"/>
      <c r="F4" s="295" t="s">
        <v>532</v>
      </c>
      <c r="G4" s="180" t="s">
        <v>533</v>
      </c>
      <c r="H4" s="194" t="s">
        <v>534</v>
      </c>
      <c r="I4" s="180" t="s">
        <v>535</v>
      </c>
      <c r="J4" s="180" t="s">
        <v>536</v>
      </c>
      <c r="K4" s="194" t="s">
        <v>537</v>
      </c>
      <c r="L4" s="296" t="s">
        <v>538</v>
      </c>
      <c r="M4" s="180" t="s">
        <v>526</v>
      </c>
      <c r="N4" s="297" t="s">
        <v>464</v>
      </c>
      <c r="O4" s="297" t="s">
        <v>465</v>
      </c>
      <c r="P4" s="297" t="s">
        <v>466</v>
      </c>
      <c r="Q4" s="297" t="s">
        <v>467</v>
      </c>
      <c r="R4" s="297" t="s">
        <v>468</v>
      </c>
      <c r="S4" s="297" t="s">
        <v>469</v>
      </c>
      <c r="T4" s="297" t="s">
        <v>470</v>
      </c>
      <c r="U4" s="297" t="s">
        <v>471</v>
      </c>
      <c r="V4" s="195" t="s">
        <v>452</v>
      </c>
      <c r="W4" s="195" t="s">
        <v>453</v>
      </c>
      <c r="X4" s="298" t="s">
        <v>472</v>
      </c>
    </row>
    <row r="5" spans="1:24" s="294" customFormat="1" ht="21" customHeight="1">
      <c r="A5" s="152"/>
      <c r="B5" s="299"/>
      <c r="C5" s="216" t="s">
        <v>473</v>
      </c>
      <c r="D5" s="216" t="s">
        <v>474</v>
      </c>
      <c r="E5" s="217" t="s">
        <v>454</v>
      </c>
      <c r="F5" s="300" t="s">
        <v>475</v>
      </c>
      <c r="G5" s="213" t="s">
        <v>455</v>
      </c>
      <c r="H5" s="301" t="s">
        <v>456</v>
      </c>
      <c r="I5" s="213" t="s">
        <v>457</v>
      </c>
      <c r="J5" s="213" t="s">
        <v>458</v>
      </c>
      <c r="K5" s="302" t="s">
        <v>476</v>
      </c>
      <c r="L5" s="213" t="s">
        <v>459</v>
      </c>
      <c r="M5" s="216" t="s">
        <v>88</v>
      </c>
      <c r="N5" s="216"/>
      <c r="O5" s="299"/>
      <c r="P5" s="303" t="s">
        <v>477</v>
      </c>
      <c r="Q5" s="303" t="s">
        <v>478</v>
      </c>
      <c r="R5" s="303" t="s">
        <v>479</v>
      </c>
      <c r="S5" s="303" t="s">
        <v>480</v>
      </c>
      <c r="T5" s="303" t="s">
        <v>481</v>
      </c>
      <c r="U5" s="303" t="s">
        <v>482</v>
      </c>
      <c r="V5" s="214" t="s">
        <v>460</v>
      </c>
      <c r="W5" s="214" t="s">
        <v>461</v>
      </c>
      <c r="X5" s="304"/>
    </row>
    <row r="6" spans="1:24" s="305" customFormat="1" ht="24" customHeight="1" hidden="1">
      <c r="A6" s="119"/>
      <c r="B6" s="121" t="s">
        <v>483</v>
      </c>
      <c r="C6" s="121" t="s">
        <v>484</v>
      </c>
      <c r="D6" s="121" t="s">
        <v>485</v>
      </c>
      <c r="E6" s="121" t="s">
        <v>486</v>
      </c>
      <c r="F6" s="121" t="s">
        <v>487</v>
      </c>
      <c r="G6" s="121" t="s">
        <v>488</v>
      </c>
      <c r="H6" s="121" t="s">
        <v>489</v>
      </c>
      <c r="I6" s="121" t="s">
        <v>490</v>
      </c>
      <c r="J6" s="121" t="s">
        <v>491</v>
      </c>
      <c r="K6" s="121" t="s">
        <v>492</v>
      </c>
      <c r="L6" s="121" t="s">
        <v>493</v>
      </c>
      <c r="M6" s="121" t="s">
        <v>494</v>
      </c>
      <c r="N6" s="121" t="s">
        <v>495</v>
      </c>
      <c r="O6" s="121" t="s">
        <v>496</v>
      </c>
      <c r="P6" s="121" t="s">
        <v>497</v>
      </c>
      <c r="Q6" s="121" t="s">
        <v>498</v>
      </c>
      <c r="R6" s="121" t="s">
        <v>499</v>
      </c>
      <c r="S6" s="121" t="s">
        <v>500</v>
      </c>
      <c r="T6" s="121" t="s">
        <v>501</v>
      </c>
      <c r="U6" s="121" t="s">
        <v>502</v>
      </c>
      <c r="V6" s="121" t="s">
        <v>503</v>
      </c>
      <c r="W6" s="121" t="s">
        <v>504</v>
      </c>
      <c r="X6" s="162" t="s">
        <v>505</v>
      </c>
    </row>
    <row r="7" spans="1:24" s="294" customFormat="1" ht="28.5" customHeight="1">
      <c r="A7" s="164" t="s">
        <v>506</v>
      </c>
      <c r="B7" s="56">
        <f>SUM(C7:M7)</f>
        <v>820083</v>
      </c>
      <c r="C7" s="56">
        <v>820083</v>
      </c>
      <c r="D7" s="306">
        <v>0</v>
      </c>
      <c r="E7" s="306">
        <v>0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56">
        <v>0</v>
      </c>
      <c r="O7" s="56">
        <v>0</v>
      </c>
      <c r="P7" s="56">
        <v>0</v>
      </c>
      <c r="Q7" s="56">
        <v>820083</v>
      </c>
      <c r="R7" s="306">
        <v>0</v>
      </c>
      <c r="S7" s="306">
        <v>0</v>
      </c>
      <c r="T7" s="306">
        <v>0</v>
      </c>
      <c r="U7" s="306">
        <v>0</v>
      </c>
      <c r="V7" s="306">
        <v>0</v>
      </c>
      <c r="W7" s="306">
        <v>0</v>
      </c>
      <c r="X7" s="307">
        <v>0</v>
      </c>
    </row>
    <row r="8" spans="1:24" s="294" customFormat="1" ht="28.5" customHeight="1">
      <c r="A8" s="152" t="s">
        <v>31</v>
      </c>
      <c r="B8" s="61">
        <f>SUM(C8:M8)</f>
        <v>1262658</v>
      </c>
      <c r="C8" s="61">
        <v>349457</v>
      </c>
      <c r="D8" s="308">
        <v>0</v>
      </c>
      <c r="E8" s="61">
        <v>379080</v>
      </c>
      <c r="F8" s="61">
        <v>534121</v>
      </c>
      <c r="G8" s="308">
        <v>0</v>
      </c>
      <c r="H8" s="308">
        <v>0</v>
      </c>
      <c r="I8" s="308">
        <v>0</v>
      </c>
      <c r="J8" s="308">
        <v>0</v>
      </c>
      <c r="K8" s="308">
        <v>0</v>
      </c>
      <c r="L8" s="308">
        <v>0</v>
      </c>
      <c r="M8" s="308">
        <v>0</v>
      </c>
      <c r="N8" s="61">
        <v>0</v>
      </c>
      <c r="O8" s="61">
        <v>0</v>
      </c>
      <c r="P8" s="61">
        <v>764423</v>
      </c>
      <c r="Q8" s="61">
        <v>498235</v>
      </c>
      <c r="R8" s="308">
        <v>0</v>
      </c>
      <c r="S8" s="308">
        <v>0</v>
      </c>
      <c r="T8" s="308">
        <v>0</v>
      </c>
      <c r="U8" s="308">
        <v>0</v>
      </c>
      <c r="V8" s="308">
        <v>0</v>
      </c>
      <c r="W8" s="308">
        <v>0</v>
      </c>
      <c r="X8" s="309">
        <v>0</v>
      </c>
    </row>
    <row r="9" spans="1:24" s="294" customFormat="1" ht="28.5" customHeight="1" thickBot="1">
      <c r="A9" s="168" t="s">
        <v>0</v>
      </c>
      <c r="B9" s="310">
        <f aca="true" t="shared" si="0" ref="B9:X9">SUM(B7:B8)</f>
        <v>2082741</v>
      </c>
      <c r="C9" s="310">
        <f t="shared" si="0"/>
        <v>1169540</v>
      </c>
      <c r="D9" s="310">
        <f t="shared" si="0"/>
        <v>0</v>
      </c>
      <c r="E9" s="310">
        <f t="shared" si="0"/>
        <v>379080</v>
      </c>
      <c r="F9" s="310">
        <f t="shared" si="0"/>
        <v>534121</v>
      </c>
      <c r="G9" s="310">
        <f t="shared" si="0"/>
        <v>0</v>
      </c>
      <c r="H9" s="310">
        <f t="shared" si="0"/>
        <v>0</v>
      </c>
      <c r="I9" s="310">
        <f t="shared" si="0"/>
        <v>0</v>
      </c>
      <c r="J9" s="310">
        <f t="shared" si="0"/>
        <v>0</v>
      </c>
      <c r="K9" s="310">
        <f t="shared" si="0"/>
        <v>0</v>
      </c>
      <c r="L9" s="310">
        <f t="shared" si="0"/>
        <v>0</v>
      </c>
      <c r="M9" s="311">
        <f t="shared" si="0"/>
        <v>0</v>
      </c>
      <c r="N9" s="310">
        <f t="shared" si="0"/>
        <v>0</v>
      </c>
      <c r="O9" s="311">
        <f t="shared" si="0"/>
        <v>0</v>
      </c>
      <c r="P9" s="311">
        <f t="shared" si="0"/>
        <v>764423</v>
      </c>
      <c r="Q9" s="310">
        <f t="shared" si="0"/>
        <v>1318318</v>
      </c>
      <c r="R9" s="310">
        <f t="shared" si="0"/>
        <v>0</v>
      </c>
      <c r="S9" s="310">
        <f t="shared" si="0"/>
        <v>0</v>
      </c>
      <c r="T9" s="310">
        <f t="shared" si="0"/>
        <v>0</v>
      </c>
      <c r="U9" s="310">
        <f t="shared" si="0"/>
        <v>0</v>
      </c>
      <c r="V9" s="310">
        <f t="shared" si="0"/>
        <v>0</v>
      </c>
      <c r="W9" s="310">
        <f t="shared" si="0"/>
        <v>0</v>
      </c>
      <c r="X9" s="312">
        <f t="shared" si="0"/>
        <v>0</v>
      </c>
    </row>
    <row r="10" ht="15" customHeight="1"/>
    <row r="11" s="317" customFormat="1" ht="15.75" customHeight="1"/>
  </sheetData>
  <sheetProtection/>
  <mergeCells count="3">
    <mergeCell ref="C3:M3"/>
    <mergeCell ref="N3:X3"/>
    <mergeCell ref="C4:E4"/>
  </mergeCells>
  <printOptions/>
  <pageMargins left="0.7874015748031497" right="0.7874015748031497" top="1.220472440944882" bottom="0.7874015748031497" header="0.5118110236220472" footer="0.5118110236220472"/>
  <pageSetup fitToWidth="2" horizontalDpi="300" verticalDpi="300" orientation="landscape" paperSize="9" scale="75" r:id="rId1"/>
  <colBreaks count="1" manualBreakCount="1">
    <brk id="13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三隅　栄治</cp:lastModifiedBy>
  <cp:lastPrinted>2012-12-04T06:47:59Z</cp:lastPrinted>
  <dcterms:created xsi:type="dcterms:W3CDTF">2000-01-07T02:38:19Z</dcterms:created>
  <dcterms:modified xsi:type="dcterms:W3CDTF">2013-03-27T04:54:12Z</dcterms:modified>
  <cp:category/>
  <cp:version/>
  <cp:contentType/>
  <cp:contentStatus/>
</cp:coreProperties>
</file>