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8400" windowHeight="9855" activeTab="0"/>
  </bookViews>
  <sheets>
    <sheet name="財政状況" sheetId="1" r:id="rId1"/>
  </sheets>
  <definedNames>
    <definedName name="_xlnm.Print_Area" localSheetId="0">'財政状況'!$A$1:$L$41</definedName>
    <definedName name="_xlnm.Print_Titles" localSheetId="0">'財政状況'!$A:$C</definedName>
  </definedNames>
  <calcPr fullCalcOnLoad="1"/>
</workbook>
</file>

<file path=xl/sharedStrings.xml><?xml version="1.0" encoding="utf-8"?>
<sst xmlns="http://schemas.openxmlformats.org/spreadsheetml/2006/main" count="97" uniqueCount="60">
  <si>
    <t>繰入金　Ａ</t>
  </si>
  <si>
    <t>計　　Ｂ</t>
  </si>
  <si>
    <t>自転車競走事業</t>
  </si>
  <si>
    <t>小型自動車競走事業</t>
  </si>
  <si>
    <t>繰出金　Ｃ</t>
  </si>
  <si>
    <t>設備改善費</t>
  </si>
  <si>
    <t>計　　Ｄ</t>
  </si>
  <si>
    <t>繰越すべき</t>
  </si>
  <si>
    <t>財源　　Ｅ</t>
  </si>
  <si>
    <t>実質収支</t>
  </si>
  <si>
    <t>再 差 引</t>
  </si>
  <si>
    <t>職　員　数　（人）</t>
  </si>
  <si>
    <t>常勤職員</t>
  </si>
  <si>
    <t>１開催平均</t>
  </si>
  <si>
    <t>開催回数</t>
  </si>
  <si>
    <t>開催日数</t>
  </si>
  <si>
    <t>入場人員</t>
  </si>
  <si>
    <t>臨時職員</t>
  </si>
  <si>
    <t>（回）</t>
  </si>
  <si>
    <t>（日）</t>
  </si>
  <si>
    <t>（人）</t>
  </si>
  <si>
    <t>競走事業</t>
  </si>
  <si>
    <t>防府市</t>
  </si>
  <si>
    <t>下関市</t>
  </si>
  <si>
    <t xml:space="preserve"> 合　　　　　　　　　　　　計</t>
  </si>
  <si>
    <t>周南市</t>
  </si>
  <si>
    <t>山陽小野田市</t>
  </si>
  <si>
    <t>地方債</t>
  </si>
  <si>
    <t>美祢市萩市競艇組合</t>
  </si>
  <si>
    <t>行</t>
  </si>
  <si>
    <t>列</t>
  </si>
  <si>
    <t>収支</t>
  </si>
  <si>
    <t>歳出</t>
  </si>
  <si>
    <t>歳入</t>
  </si>
  <si>
    <t>参考</t>
  </si>
  <si>
    <t>団体名</t>
  </si>
  <si>
    <t>事業名</t>
  </si>
  <si>
    <t>車馬券等
売上金</t>
  </si>
  <si>
    <t>地方債償還金</t>
  </si>
  <si>
    <t>前年度
繰上充用金</t>
  </si>
  <si>
    <t>地方公共団体
金融機構納付金</t>
  </si>
  <si>
    <t>入場料</t>
  </si>
  <si>
    <t>開催費</t>
  </si>
  <si>
    <t>交付金</t>
  </si>
  <si>
    <t>繰越金</t>
  </si>
  <si>
    <t>その他</t>
  </si>
  <si>
    <t>小計</t>
  </si>
  <si>
    <t>３　収益事業会計決算の状況</t>
  </si>
  <si>
    <t>　　　　（単位　千円）</t>
  </si>
  <si>
    <t>地方公共団
体金融機構
納付金還付金</t>
  </si>
  <si>
    <t>翌年度に</t>
  </si>
  <si>
    <t>　第３-14表　決算の状況（50表関係）</t>
  </si>
  <si>
    <t>1</t>
  </si>
  <si>
    <t>2</t>
  </si>
  <si>
    <t>3</t>
  </si>
  <si>
    <t>モーターボート</t>
  </si>
  <si>
    <t>Ｂ－Ｄ－Ｅ</t>
  </si>
  <si>
    <t>Ｆ－Ａ＋Ｃ</t>
  </si>
  <si>
    <t>Ｆ</t>
  </si>
  <si>
    <t>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</si>
</sst>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\ #,##0"/>
    <numFmt numFmtId="178" formatCode="#,##0;[Red]&quot;△&quot;\ #,##0"/>
    <numFmt numFmtId="179" formatCode="0_ "/>
    <numFmt numFmtId="180" formatCode="_(* #,##0_);_(* &quot;△&quot;#,##0\ ;_(* &quot;-&quot;_);_(@_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 vertical="center"/>
    </xf>
    <xf numFmtId="180" fontId="2" fillId="0" borderId="16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indent="1"/>
    </xf>
    <xf numFmtId="179" fontId="2" fillId="0" borderId="12" xfId="0" applyNumberFormat="1" applyFont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180" fontId="2" fillId="0" borderId="16" xfId="0" applyNumberFormat="1" applyFont="1" applyFill="1" applyBorder="1" applyAlignment="1">
      <alignment vertical="center" shrinkToFit="1"/>
    </xf>
    <xf numFmtId="180" fontId="2" fillId="0" borderId="16" xfId="0" applyNumberFormat="1" applyFont="1" applyFill="1" applyBorder="1" applyAlignment="1">
      <alignment horizontal="right" vertical="center" shrinkToFit="1"/>
    </xf>
    <xf numFmtId="180" fontId="2" fillId="0" borderId="17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horizontal="right"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horizontal="right" vertical="center" shrinkToFit="1"/>
    </xf>
    <xf numFmtId="180" fontId="2" fillId="0" borderId="13" xfId="0" applyNumberFormat="1" applyFont="1" applyFill="1" applyBorder="1" applyAlignment="1">
      <alignment horizontal="center" vertical="center" shrinkToFit="1"/>
    </xf>
    <xf numFmtId="180" fontId="2" fillId="0" borderId="1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 horizontal="distributed" inden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10" xfId="0" applyFont="1" applyBorder="1" applyAlignment="1">
      <alignment horizontal="distributed"/>
    </xf>
    <xf numFmtId="179" fontId="2" fillId="0" borderId="10" xfId="0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9" fontId="2" fillId="0" borderId="13" xfId="0" applyNumberFormat="1" applyFont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/>
    </xf>
    <xf numFmtId="0" fontId="2" fillId="0" borderId="17" xfId="0" applyFont="1" applyBorder="1" applyAlignment="1">
      <alignment horizontal="distributed" vertical="center" indent="2"/>
    </xf>
    <xf numFmtId="0" fontId="2" fillId="0" borderId="10" xfId="0" applyFont="1" applyFill="1" applyBorder="1" applyAlignment="1">
      <alignment horizontal="distributed" vertical="center" indent="2"/>
    </xf>
    <xf numFmtId="179" fontId="2" fillId="0" borderId="10" xfId="0" applyNumberFormat="1" applyFont="1" applyBorder="1" applyAlignment="1">
      <alignment horizontal="distributed" vertical="center" wrapText="1"/>
    </xf>
    <xf numFmtId="179" fontId="2" fillId="0" borderId="12" xfId="0" applyNumberFormat="1" applyFont="1" applyBorder="1" applyAlignment="1">
      <alignment horizontal="distributed" vertical="center" wrapText="1"/>
    </xf>
    <xf numFmtId="179" fontId="2" fillId="0" borderId="13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indent="10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20" fillId="0" borderId="12" xfId="0" applyNumberFormat="1" applyFont="1" applyFill="1" applyBorder="1" applyAlignment="1">
      <alignment horizontal="center" vertical="center" wrapText="1"/>
    </xf>
    <xf numFmtId="179" fontId="20" fillId="0" borderId="13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distributed" vertical="center" wrapText="1" indent="1"/>
    </xf>
    <xf numFmtId="0" fontId="20" fillId="0" borderId="12" xfId="0" applyFont="1" applyFill="1" applyBorder="1" applyAlignment="1">
      <alignment horizontal="distributed" vertical="center" wrapText="1" indent="1"/>
    </xf>
    <xf numFmtId="0" fontId="20" fillId="0" borderId="13" xfId="0" applyFont="1" applyFill="1" applyBorder="1" applyAlignment="1">
      <alignment horizontal="distributed" vertical="center" wrapText="1" indent="1"/>
    </xf>
    <xf numFmtId="0" fontId="2" fillId="0" borderId="17" xfId="0" applyFont="1" applyFill="1" applyBorder="1" applyAlignment="1">
      <alignment horizontal="distributed" vertical="center" indent="10"/>
    </xf>
    <xf numFmtId="0" fontId="2" fillId="0" borderId="17" xfId="0" applyFont="1" applyFill="1" applyBorder="1" applyAlignment="1">
      <alignment horizontal="distributed" vertical="center" indent="6"/>
    </xf>
    <xf numFmtId="0" fontId="2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distributed" vertical="center" indent="2"/>
    </xf>
    <xf numFmtId="0" fontId="0" fillId="0" borderId="23" xfId="0" applyFont="1" applyBorder="1" applyAlignment="1">
      <alignment horizontal="distributed" vertical="center" indent="10"/>
    </xf>
    <xf numFmtId="0" fontId="0" fillId="0" borderId="18" xfId="0" applyFont="1" applyBorder="1" applyAlignment="1">
      <alignment horizontal="distributed" vertical="center" indent="10"/>
    </xf>
    <xf numFmtId="0" fontId="0" fillId="0" borderId="11" xfId="0" applyFont="1" applyBorder="1" applyAlignment="1">
      <alignment horizontal="distributed" vertical="center" indent="2"/>
    </xf>
    <xf numFmtId="0" fontId="0" fillId="0" borderId="19" xfId="0" applyFont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10"/>
    </xf>
    <xf numFmtId="0" fontId="0" fillId="0" borderId="24" xfId="0" applyFont="1" applyBorder="1" applyAlignment="1">
      <alignment horizontal="distributed" vertical="center" indent="10"/>
    </xf>
    <xf numFmtId="0" fontId="0" fillId="0" borderId="21" xfId="0" applyFont="1" applyBorder="1" applyAlignment="1">
      <alignment horizontal="distributed" vertical="center" indent="10"/>
    </xf>
    <xf numFmtId="0" fontId="0" fillId="0" borderId="20" xfId="0" applyFont="1" applyBorder="1" applyAlignment="1">
      <alignment horizontal="distributed" vertical="center" indent="2"/>
    </xf>
    <xf numFmtId="0" fontId="0" fillId="0" borderId="21" xfId="0" applyFont="1" applyBorder="1" applyAlignment="1">
      <alignment horizontal="distributed" vertical="center" indent="2"/>
    </xf>
    <xf numFmtId="0" fontId="0" fillId="0" borderId="13" xfId="0" applyFont="1" applyBorder="1" applyAlignment="1">
      <alignment horizontal="distributed" vertical="center" indent="2"/>
    </xf>
    <xf numFmtId="0" fontId="2" fillId="0" borderId="0" xfId="0" applyFont="1" applyAlignment="1">
      <alignment horizontal="right"/>
    </xf>
    <xf numFmtId="0" fontId="0" fillId="0" borderId="23" xfId="0" applyFont="1" applyFill="1" applyBorder="1" applyAlignment="1">
      <alignment horizontal="distributed" vertical="center" indent="10"/>
    </xf>
    <xf numFmtId="0" fontId="0" fillId="0" borderId="20" xfId="0" applyFont="1" applyFill="1" applyBorder="1" applyAlignment="1">
      <alignment horizontal="distributed" vertical="center" indent="10"/>
    </xf>
    <xf numFmtId="0" fontId="0" fillId="0" borderId="24" xfId="0" applyFont="1" applyFill="1" applyBorder="1" applyAlignment="1">
      <alignment horizontal="distributed" vertical="center" indent="10"/>
    </xf>
    <xf numFmtId="0" fontId="0" fillId="0" borderId="23" xfId="0" applyFont="1" applyFill="1" applyBorder="1" applyAlignment="1">
      <alignment horizontal="distributed" vertical="center" indent="6"/>
    </xf>
    <xf numFmtId="0" fontId="0" fillId="0" borderId="18" xfId="0" applyFont="1" applyFill="1" applyBorder="1" applyAlignment="1">
      <alignment horizontal="distributed" vertical="center" indent="6"/>
    </xf>
    <xf numFmtId="0" fontId="0" fillId="0" borderId="18" xfId="0" applyFont="1" applyFill="1" applyBorder="1" applyAlignment="1">
      <alignment horizontal="distributed" vertical="center" indent="10"/>
    </xf>
    <xf numFmtId="0" fontId="0" fillId="0" borderId="20" xfId="0" applyFont="1" applyFill="1" applyBorder="1" applyAlignment="1">
      <alignment horizontal="distributed" vertical="center" indent="6"/>
    </xf>
    <xf numFmtId="0" fontId="0" fillId="0" borderId="24" xfId="0" applyFont="1" applyFill="1" applyBorder="1" applyAlignment="1">
      <alignment horizontal="distributed" vertical="center" indent="6"/>
    </xf>
    <xf numFmtId="0" fontId="0" fillId="0" borderId="21" xfId="0" applyFont="1" applyFill="1" applyBorder="1" applyAlignment="1">
      <alignment horizontal="distributed" vertical="center" indent="6"/>
    </xf>
    <xf numFmtId="0" fontId="0" fillId="0" borderId="21" xfId="0" applyFont="1" applyFill="1" applyBorder="1" applyAlignment="1">
      <alignment horizontal="distributed" vertical="center" indent="10"/>
    </xf>
    <xf numFmtId="0" fontId="20" fillId="0" borderId="10" xfId="0" applyFont="1" applyFill="1" applyBorder="1" applyAlignment="1">
      <alignment horizontal="distributed" indent="1"/>
    </xf>
    <xf numFmtId="0" fontId="20" fillId="0" borderId="12" xfId="0" applyFont="1" applyFill="1" applyBorder="1" applyAlignment="1">
      <alignment horizontal="distributed" indent="1"/>
    </xf>
    <xf numFmtId="0" fontId="20" fillId="0" borderId="13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view="pageBreakPreview" zoomScale="75" zoomScaleSheetLayoutView="75" zoomScalePageLayoutView="0" workbookViewId="0" topLeftCell="A1">
      <selection activeCell="P9" sqref="P9"/>
    </sheetView>
  </sheetViews>
  <sheetFormatPr defaultColWidth="9.00390625" defaultRowHeight="15.75" customHeight="1"/>
  <cols>
    <col min="1" max="1" width="2.375" style="4" customWidth="1"/>
    <col min="2" max="2" width="19.625" style="4" customWidth="1"/>
    <col min="3" max="3" width="18.25390625" style="21" customWidth="1"/>
    <col min="4" max="12" width="14.00390625" style="4" customWidth="1"/>
    <col min="13" max="13" width="2.75390625" style="4" hidden="1" customWidth="1"/>
    <col min="14" max="16384" width="9.00390625" style="4" customWidth="1"/>
  </cols>
  <sheetData>
    <row r="1" spans="1:4" s="1" customFormat="1" ht="15.75" customHeight="1">
      <c r="A1" s="70" t="s">
        <v>47</v>
      </c>
      <c r="B1" s="71"/>
      <c r="C1" s="70"/>
      <c r="D1" s="72"/>
    </row>
    <row r="2" spans="1:4" s="1" customFormat="1" ht="15.75" customHeight="1">
      <c r="A2" s="70" t="s">
        <v>51</v>
      </c>
      <c r="B2" s="71"/>
      <c r="C2" s="70"/>
      <c r="D2" s="72"/>
    </row>
    <row r="3" spans="1:11" s="1" customFormat="1" ht="15.75" customHeight="1">
      <c r="A3" s="71"/>
      <c r="B3" s="71"/>
      <c r="C3" s="73"/>
      <c r="D3" s="71"/>
      <c r="K3" s="2" t="s">
        <v>48</v>
      </c>
    </row>
    <row r="4" spans="1:11" ht="15.75" customHeight="1">
      <c r="A4" s="53" t="s">
        <v>36</v>
      </c>
      <c r="B4" s="74"/>
      <c r="C4" s="54" t="s">
        <v>35</v>
      </c>
      <c r="D4" s="61" t="s">
        <v>33</v>
      </c>
      <c r="E4" s="75"/>
      <c r="F4" s="75"/>
      <c r="G4" s="75"/>
      <c r="H4" s="75"/>
      <c r="I4" s="75"/>
      <c r="J4" s="75"/>
      <c r="K4" s="76"/>
    </row>
    <row r="5" spans="1:11" ht="15.75" customHeight="1">
      <c r="A5" s="77"/>
      <c r="B5" s="78"/>
      <c r="C5" s="79"/>
      <c r="D5" s="80"/>
      <c r="E5" s="81"/>
      <c r="F5" s="81"/>
      <c r="G5" s="81"/>
      <c r="H5" s="81"/>
      <c r="I5" s="81"/>
      <c r="J5" s="81"/>
      <c r="K5" s="82"/>
    </row>
    <row r="6" spans="1:11" ht="15.75" customHeight="1">
      <c r="A6" s="77"/>
      <c r="B6" s="78"/>
      <c r="C6" s="79"/>
      <c r="D6" s="47"/>
      <c r="E6" s="58" t="s">
        <v>37</v>
      </c>
      <c r="F6" s="47"/>
      <c r="G6" s="47"/>
      <c r="H6" s="55" t="s">
        <v>49</v>
      </c>
      <c r="I6" s="48"/>
      <c r="J6" s="47"/>
      <c r="K6" s="47"/>
    </row>
    <row r="7" spans="1:11" ht="15.75" customHeight="1">
      <c r="A7" s="77"/>
      <c r="B7" s="78"/>
      <c r="C7" s="79"/>
      <c r="D7" s="23" t="s">
        <v>41</v>
      </c>
      <c r="E7" s="59"/>
      <c r="F7" s="49" t="s">
        <v>0</v>
      </c>
      <c r="G7" s="23" t="s">
        <v>44</v>
      </c>
      <c r="H7" s="56"/>
      <c r="I7" s="24" t="s">
        <v>27</v>
      </c>
      <c r="J7" s="23" t="s">
        <v>45</v>
      </c>
      <c r="K7" s="49" t="s">
        <v>1</v>
      </c>
    </row>
    <row r="8" spans="1:13" ht="15.75" customHeight="1">
      <c r="A8" s="83"/>
      <c r="B8" s="84"/>
      <c r="C8" s="85"/>
      <c r="D8" s="50"/>
      <c r="E8" s="60"/>
      <c r="F8" s="50"/>
      <c r="G8" s="50"/>
      <c r="H8" s="57"/>
      <c r="I8" s="51"/>
      <c r="J8" s="50"/>
      <c r="K8" s="50"/>
      <c r="M8" s="86" t="s">
        <v>29</v>
      </c>
    </row>
    <row r="9" spans="1:13" s="1" customFormat="1" ht="15.75" customHeight="1">
      <c r="A9" s="9" t="s">
        <v>52</v>
      </c>
      <c r="B9" s="10" t="s">
        <v>2</v>
      </c>
      <c r="C9" s="25" t="s">
        <v>22</v>
      </c>
      <c r="D9" s="29">
        <v>4628</v>
      </c>
      <c r="E9" s="29">
        <v>12515497</v>
      </c>
      <c r="F9" s="29">
        <v>0</v>
      </c>
      <c r="G9" s="29">
        <v>329601</v>
      </c>
      <c r="H9" s="30">
        <v>0</v>
      </c>
      <c r="I9" s="30">
        <v>0</v>
      </c>
      <c r="J9" s="29">
        <v>317754</v>
      </c>
      <c r="K9" s="29">
        <v>13167480</v>
      </c>
      <c r="L9" s="39"/>
      <c r="M9" s="1">
        <v>2</v>
      </c>
    </row>
    <row r="10" spans="1:13" s="1" customFormat="1" ht="15.75" customHeight="1">
      <c r="A10" s="9" t="s">
        <v>53</v>
      </c>
      <c r="B10" s="22" t="s">
        <v>3</v>
      </c>
      <c r="C10" s="26" t="s">
        <v>26</v>
      </c>
      <c r="D10" s="29">
        <v>13012</v>
      </c>
      <c r="E10" s="29">
        <v>9018875</v>
      </c>
      <c r="F10" s="30">
        <v>202389</v>
      </c>
      <c r="G10" s="29">
        <v>0</v>
      </c>
      <c r="H10" s="29">
        <v>0</v>
      </c>
      <c r="I10" s="29">
        <v>0</v>
      </c>
      <c r="J10" s="29">
        <v>587528</v>
      </c>
      <c r="K10" s="29">
        <v>9821804</v>
      </c>
      <c r="L10" s="39"/>
      <c r="M10" s="1">
        <v>3</v>
      </c>
    </row>
    <row r="11" spans="1:13" s="1" customFormat="1" ht="15.75" customHeight="1">
      <c r="A11" s="12"/>
      <c r="B11" s="13"/>
      <c r="C11" s="27" t="s">
        <v>23</v>
      </c>
      <c r="D11" s="31">
        <v>47035</v>
      </c>
      <c r="E11" s="32">
        <v>14591020</v>
      </c>
      <c r="F11" s="33">
        <v>0</v>
      </c>
      <c r="G11" s="32">
        <v>566658</v>
      </c>
      <c r="H11" s="32">
        <v>0</v>
      </c>
      <c r="I11" s="32">
        <v>0</v>
      </c>
      <c r="J11" s="32">
        <v>9016389</v>
      </c>
      <c r="K11" s="32">
        <v>24221102</v>
      </c>
      <c r="L11" s="39"/>
      <c r="M11" s="1">
        <v>4</v>
      </c>
    </row>
    <row r="12" spans="1:13" s="1" customFormat="1" ht="15.75" customHeight="1">
      <c r="A12" s="14" t="s">
        <v>54</v>
      </c>
      <c r="B12" s="15" t="s">
        <v>55</v>
      </c>
      <c r="C12" s="28" t="s">
        <v>25</v>
      </c>
      <c r="D12" s="34">
        <v>32910</v>
      </c>
      <c r="E12" s="35">
        <v>21311581</v>
      </c>
      <c r="F12" s="36">
        <v>0</v>
      </c>
      <c r="G12" s="35">
        <v>569843</v>
      </c>
      <c r="H12" s="35">
        <v>0</v>
      </c>
      <c r="I12" s="35">
        <v>0</v>
      </c>
      <c r="J12" s="35">
        <v>1747841</v>
      </c>
      <c r="K12" s="35">
        <v>23662175</v>
      </c>
      <c r="L12" s="39"/>
      <c r="M12" s="1">
        <v>4</v>
      </c>
    </row>
    <row r="13" spans="1:13" ht="15.75" customHeight="1">
      <c r="A13" s="5"/>
      <c r="B13" s="15" t="s">
        <v>21</v>
      </c>
      <c r="C13" s="52" t="s">
        <v>28</v>
      </c>
      <c r="D13" s="37">
        <v>5358</v>
      </c>
      <c r="E13" s="37">
        <v>880404</v>
      </c>
      <c r="F13" s="37">
        <v>0</v>
      </c>
      <c r="G13" s="37">
        <v>1424</v>
      </c>
      <c r="H13" s="37">
        <v>0</v>
      </c>
      <c r="I13" s="37">
        <v>0</v>
      </c>
      <c r="J13" s="37">
        <v>3911</v>
      </c>
      <c r="K13" s="37">
        <v>891097</v>
      </c>
      <c r="L13" s="21"/>
      <c r="M13" s="4">
        <v>4</v>
      </c>
    </row>
    <row r="14" spans="1:12" s="1" customFormat="1" ht="15.75" customHeight="1">
      <c r="A14" s="16"/>
      <c r="B14" s="17"/>
      <c r="C14" s="25" t="s">
        <v>46</v>
      </c>
      <c r="D14" s="38">
        <f>SUM(D11:D13)</f>
        <v>85303</v>
      </c>
      <c r="E14" s="38">
        <f aca="true" t="shared" si="0" ref="E14:K14">SUM(E11:E13)</f>
        <v>36783005</v>
      </c>
      <c r="F14" s="38">
        <f t="shared" si="0"/>
        <v>0</v>
      </c>
      <c r="G14" s="38">
        <f t="shared" si="0"/>
        <v>1137925</v>
      </c>
      <c r="H14" s="38">
        <f t="shared" si="0"/>
        <v>0</v>
      </c>
      <c r="I14" s="38">
        <f t="shared" si="0"/>
        <v>0</v>
      </c>
      <c r="J14" s="38">
        <f t="shared" si="0"/>
        <v>10768141</v>
      </c>
      <c r="K14" s="29">
        <f t="shared" si="0"/>
        <v>48774374</v>
      </c>
      <c r="L14" s="39"/>
    </row>
    <row r="15" spans="1:12" s="1" customFormat="1" ht="15.75" customHeight="1">
      <c r="A15" s="18" t="s">
        <v>24</v>
      </c>
      <c r="B15" s="19"/>
      <c r="C15" s="20"/>
      <c r="D15" s="29">
        <f>D9+D10+D14</f>
        <v>102943</v>
      </c>
      <c r="E15" s="29">
        <f aca="true" t="shared" si="1" ref="E15:K15">E9+E10+E14</f>
        <v>58317377</v>
      </c>
      <c r="F15" s="29">
        <f t="shared" si="1"/>
        <v>202389</v>
      </c>
      <c r="G15" s="29">
        <f t="shared" si="1"/>
        <v>1467526</v>
      </c>
      <c r="H15" s="29">
        <f t="shared" si="1"/>
        <v>0</v>
      </c>
      <c r="I15" s="29">
        <f t="shared" si="1"/>
        <v>0</v>
      </c>
      <c r="J15" s="29">
        <f t="shared" si="1"/>
        <v>11673423</v>
      </c>
      <c r="K15" s="29">
        <f t="shared" si="1"/>
        <v>71763658</v>
      </c>
      <c r="L15" s="39"/>
    </row>
    <row r="16" spans="3:11" s="21" customFormat="1" ht="15.75" customHeight="1">
      <c r="C16" s="21" t="s">
        <v>30</v>
      </c>
      <c r="D16" s="21">
        <v>1</v>
      </c>
      <c r="E16" s="21">
        <v>2</v>
      </c>
      <c r="F16" s="21">
        <v>3</v>
      </c>
      <c r="G16" s="21">
        <v>5</v>
      </c>
      <c r="H16" s="21">
        <v>8</v>
      </c>
      <c r="I16" s="21">
        <v>9</v>
      </c>
      <c r="J16" s="21">
        <v>10</v>
      </c>
      <c r="K16" s="21">
        <v>11</v>
      </c>
    </row>
    <row r="17" spans="1:12" ht="15.75" customHeight="1">
      <c r="A17" s="53" t="s">
        <v>36</v>
      </c>
      <c r="B17" s="74"/>
      <c r="C17" s="54" t="s">
        <v>35</v>
      </c>
      <c r="D17" s="68" t="s">
        <v>32</v>
      </c>
      <c r="E17" s="87"/>
      <c r="F17" s="87"/>
      <c r="G17" s="87"/>
      <c r="H17" s="87"/>
      <c r="I17" s="87"/>
      <c r="J17" s="87"/>
      <c r="K17" s="87"/>
      <c r="L17" s="40"/>
    </row>
    <row r="18" spans="1:12" ht="15.75" customHeight="1">
      <c r="A18" s="77"/>
      <c r="B18" s="78"/>
      <c r="C18" s="79"/>
      <c r="D18" s="88"/>
      <c r="E18" s="89"/>
      <c r="F18" s="89"/>
      <c r="G18" s="89"/>
      <c r="H18" s="89"/>
      <c r="I18" s="89"/>
      <c r="J18" s="89"/>
      <c r="K18" s="89"/>
      <c r="L18" s="41"/>
    </row>
    <row r="19" spans="1:12" ht="15.75" customHeight="1">
      <c r="A19" s="77"/>
      <c r="B19" s="78"/>
      <c r="C19" s="79"/>
      <c r="D19" s="6"/>
      <c r="E19" s="6"/>
      <c r="F19" s="62" t="s">
        <v>40</v>
      </c>
      <c r="G19" s="7"/>
      <c r="H19" s="6"/>
      <c r="I19" s="6"/>
      <c r="J19" s="65" t="s">
        <v>39</v>
      </c>
      <c r="K19" s="6"/>
      <c r="L19" s="6"/>
    </row>
    <row r="20" spans="1:12" ht="15.75" customHeight="1">
      <c r="A20" s="77"/>
      <c r="B20" s="78"/>
      <c r="C20" s="79"/>
      <c r="D20" s="42" t="s">
        <v>42</v>
      </c>
      <c r="E20" s="42" t="s">
        <v>43</v>
      </c>
      <c r="F20" s="63"/>
      <c r="G20" s="7" t="s">
        <v>38</v>
      </c>
      <c r="H20" s="7" t="s">
        <v>4</v>
      </c>
      <c r="I20" s="7" t="s">
        <v>5</v>
      </c>
      <c r="J20" s="66"/>
      <c r="K20" s="42" t="s">
        <v>45</v>
      </c>
      <c r="L20" s="7" t="s">
        <v>6</v>
      </c>
    </row>
    <row r="21" spans="1:13" ht="15.75" customHeight="1">
      <c r="A21" s="83"/>
      <c r="B21" s="84"/>
      <c r="C21" s="85"/>
      <c r="D21" s="8"/>
      <c r="E21" s="8"/>
      <c r="F21" s="64"/>
      <c r="G21" s="43"/>
      <c r="H21" s="8"/>
      <c r="I21" s="8"/>
      <c r="J21" s="67"/>
      <c r="K21" s="8"/>
      <c r="L21" s="8"/>
      <c r="M21" s="86" t="s">
        <v>29</v>
      </c>
    </row>
    <row r="22" spans="1:13" s="1" customFormat="1" ht="15.75" customHeight="1">
      <c r="A22" s="9" t="s">
        <v>52</v>
      </c>
      <c r="B22" s="10" t="s">
        <v>2</v>
      </c>
      <c r="C22" s="25" t="s">
        <v>22</v>
      </c>
      <c r="D22" s="29">
        <v>12388528</v>
      </c>
      <c r="E22" s="29">
        <v>385650</v>
      </c>
      <c r="F22" s="29">
        <v>0</v>
      </c>
      <c r="G22" s="29">
        <v>0</v>
      </c>
      <c r="H22" s="30">
        <v>0</v>
      </c>
      <c r="I22" s="29">
        <v>5439</v>
      </c>
      <c r="J22" s="36">
        <v>0</v>
      </c>
      <c r="K22" s="29">
        <v>26951</v>
      </c>
      <c r="L22" s="29">
        <v>12806568</v>
      </c>
      <c r="M22" s="1">
        <v>2</v>
      </c>
    </row>
    <row r="23" spans="1:13" s="1" customFormat="1" ht="15.75" customHeight="1">
      <c r="A23" s="9" t="s">
        <v>53</v>
      </c>
      <c r="B23" s="22" t="s">
        <v>3</v>
      </c>
      <c r="C23" s="26" t="s">
        <v>26</v>
      </c>
      <c r="D23" s="29">
        <v>8944089</v>
      </c>
      <c r="E23" s="29">
        <v>358738</v>
      </c>
      <c r="F23" s="29">
        <v>0</v>
      </c>
      <c r="G23" s="29">
        <v>0</v>
      </c>
      <c r="H23" s="30">
        <v>0</v>
      </c>
      <c r="I23" s="29">
        <v>348659</v>
      </c>
      <c r="J23" s="29">
        <v>677418</v>
      </c>
      <c r="K23" s="29">
        <v>75005</v>
      </c>
      <c r="L23" s="29">
        <v>10403909</v>
      </c>
      <c r="M23" s="1">
        <v>3</v>
      </c>
    </row>
    <row r="24" spans="1:14" s="1" customFormat="1" ht="15.75" customHeight="1">
      <c r="A24" s="12"/>
      <c r="B24" s="13"/>
      <c r="C24" s="27" t="s">
        <v>23</v>
      </c>
      <c r="D24" s="32">
        <v>22901308</v>
      </c>
      <c r="E24" s="31">
        <v>290367</v>
      </c>
      <c r="F24" s="32">
        <v>0</v>
      </c>
      <c r="G24" s="32">
        <v>0</v>
      </c>
      <c r="H24" s="32">
        <v>0</v>
      </c>
      <c r="I24" s="32">
        <v>91339</v>
      </c>
      <c r="J24" s="36">
        <v>0</v>
      </c>
      <c r="K24" s="32">
        <v>198021</v>
      </c>
      <c r="L24" s="32">
        <v>23481035</v>
      </c>
      <c r="M24" s="1">
        <v>4</v>
      </c>
      <c r="N24" s="2"/>
    </row>
    <row r="25" spans="1:13" s="1" customFormat="1" ht="15.75" customHeight="1">
      <c r="A25" s="14" t="s">
        <v>54</v>
      </c>
      <c r="B25" s="15" t="s">
        <v>55</v>
      </c>
      <c r="C25" s="28" t="s">
        <v>25</v>
      </c>
      <c r="D25" s="35">
        <v>22069018</v>
      </c>
      <c r="E25" s="34">
        <v>483376</v>
      </c>
      <c r="F25" s="35">
        <v>0</v>
      </c>
      <c r="G25" s="35">
        <v>135527</v>
      </c>
      <c r="H25" s="35">
        <v>0</v>
      </c>
      <c r="I25" s="36">
        <v>34196</v>
      </c>
      <c r="J25" s="36">
        <v>0</v>
      </c>
      <c r="K25" s="36">
        <v>0</v>
      </c>
      <c r="L25" s="35">
        <v>22722117</v>
      </c>
      <c r="M25" s="1">
        <v>4</v>
      </c>
    </row>
    <row r="26" spans="1:13" ht="15.75" customHeight="1">
      <c r="A26" s="5"/>
      <c r="B26" s="15" t="s">
        <v>21</v>
      </c>
      <c r="C26" s="7" t="s">
        <v>28</v>
      </c>
      <c r="D26" s="37">
        <v>862808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24703</v>
      </c>
      <c r="L26" s="37">
        <v>887511</v>
      </c>
      <c r="M26" s="4">
        <v>4</v>
      </c>
    </row>
    <row r="27" spans="1:12" s="1" customFormat="1" ht="15.75" customHeight="1">
      <c r="A27" s="16"/>
      <c r="B27" s="17"/>
      <c r="C27" s="25" t="s">
        <v>46</v>
      </c>
      <c r="D27" s="38">
        <f aca="true" t="shared" si="2" ref="D27:L27">SUM(D24:D26)</f>
        <v>45833134</v>
      </c>
      <c r="E27" s="38">
        <f t="shared" si="2"/>
        <v>773743</v>
      </c>
      <c r="F27" s="38">
        <f t="shared" si="2"/>
        <v>0</v>
      </c>
      <c r="G27" s="38">
        <f t="shared" si="2"/>
        <v>135527</v>
      </c>
      <c r="H27" s="38">
        <f t="shared" si="2"/>
        <v>0</v>
      </c>
      <c r="I27" s="38">
        <f t="shared" si="2"/>
        <v>125535</v>
      </c>
      <c r="J27" s="38">
        <f t="shared" si="2"/>
        <v>0</v>
      </c>
      <c r="K27" s="38">
        <f t="shared" si="2"/>
        <v>222724</v>
      </c>
      <c r="L27" s="29">
        <f t="shared" si="2"/>
        <v>47090663</v>
      </c>
    </row>
    <row r="28" spans="1:12" s="1" customFormat="1" ht="15.75" customHeight="1">
      <c r="A28" s="18" t="s">
        <v>24</v>
      </c>
      <c r="B28" s="19"/>
      <c r="C28" s="20"/>
      <c r="D28" s="29">
        <f aca="true" t="shared" si="3" ref="D28:L28">D22+D23+D27</f>
        <v>67165751</v>
      </c>
      <c r="E28" s="29">
        <f t="shared" si="3"/>
        <v>1518131</v>
      </c>
      <c r="F28" s="29">
        <f t="shared" si="3"/>
        <v>0</v>
      </c>
      <c r="G28" s="29">
        <f t="shared" si="3"/>
        <v>135527</v>
      </c>
      <c r="H28" s="29">
        <f t="shared" si="3"/>
        <v>0</v>
      </c>
      <c r="I28" s="29">
        <f t="shared" si="3"/>
        <v>479633</v>
      </c>
      <c r="J28" s="29">
        <f t="shared" si="3"/>
        <v>677418</v>
      </c>
      <c r="K28" s="29">
        <f t="shared" si="3"/>
        <v>324680</v>
      </c>
      <c r="L28" s="29">
        <f t="shared" si="3"/>
        <v>70301140</v>
      </c>
    </row>
    <row r="29" spans="3:12" ht="15.75" customHeight="1">
      <c r="C29" s="21" t="s">
        <v>30</v>
      </c>
      <c r="D29" s="21">
        <v>12</v>
      </c>
      <c r="E29" s="21">
        <v>19</v>
      </c>
      <c r="F29" s="21">
        <v>23</v>
      </c>
      <c r="G29" s="21">
        <v>24</v>
      </c>
      <c r="H29" s="21">
        <v>26</v>
      </c>
      <c r="I29" s="21">
        <v>31</v>
      </c>
      <c r="J29" s="21">
        <v>32</v>
      </c>
      <c r="K29" s="21">
        <v>33</v>
      </c>
      <c r="L29" s="21">
        <v>34</v>
      </c>
    </row>
    <row r="30" spans="1:12" ht="15.75" customHeight="1">
      <c r="A30" s="53" t="s">
        <v>36</v>
      </c>
      <c r="B30" s="74"/>
      <c r="C30" s="54" t="s">
        <v>35</v>
      </c>
      <c r="D30" s="69" t="s">
        <v>31</v>
      </c>
      <c r="E30" s="90"/>
      <c r="F30" s="91"/>
      <c r="G30" s="68" t="s">
        <v>34</v>
      </c>
      <c r="H30" s="87"/>
      <c r="I30" s="87"/>
      <c r="J30" s="87"/>
      <c r="K30" s="92"/>
      <c r="L30" s="21"/>
    </row>
    <row r="31" spans="1:12" ht="15.75" customHeight="1">
      <c r="A31" s="77"/>
      <c r="B31" s="78"/>
      <c r="C31" s="79"/>
      <c r="D31" s="93"/>
      <c r="E31" s="94"/>
      <c r="F31" s="95"/>
      <c r="G31" s="88"/>
      <c r="H31" s="89"/>
      <c r="I31" s="89"/>
      <c r="J31" s="89"/>
      <c r="K31" s="96"/>
      <c r="L31" s="21"/>
    </row>
    <row r="32" spans="1:12" ht="15.75" customHeight="1">
      <c r="A32" s="77"/>
      <c r="B32" s="78"/>
      <c r="C32" s="79"/>
      <c r="D32" s="97" t="s">
        <v>50</v>
      </c>
      <c r="E32" s="44" t="s">
        <v>9</v>
      </c>
      <c r="F32" s="44" t="s">
        <v>10</v>
      </c>
      <c r="G32" s="45" t="s">
        <v>11</v>
      </c>
      <c r="H32" s="46"/>
      <c r="I32" s="3"/>
      <c r="J32" s="3"/>
      <c r="K32" s="3"/>
      <c r="L32" s="21"/>
    </row>
    <row r="33" spans="1:12" ht="15.75" customHeight="1">
      <c r="A33" s="77"/>
      <c r="B33" s="78"/>
      <c r="C33" s="79"/>
      <c r="D33" s="98" t="s">
        <v>7</v>
      </c>
      <c r="E33" s="7" t="s">
        <v>56</v>
      </c>
      <c r="F33" s="7" t="s">
        <v>57</v>
      </c>
      <c r="G33" s="7" t="s">
        <v>12</v>
      </c>
      <c r="H33" s="7" t="s">
        <v>13</v>
      </c>
      <c r="I33" s="42" t="s">
        <v>14</v>
      </c>
      <c r="J33" s="42" t="s">
        <v>15</v>
      </c>
      <c r="K33" s="42" t="s">
        <v>16</v>
      </c>
      <c r="L33" s="21"/>
    </row>
    <row r="34" spans="1:13" ht="15.75" customHeight="1">
      <c r="A34" s="83"/>
      <c r="B34" s="84"/>
      <c r="C34" s="85"/>
      <c r="D34" s="99" t="s">
        <v>8</v>
      </c>
      <c r="E34" s="43" t="s">
        <v>58</v>
      </c>
      <c r="F34" s="43" t="s">
        <v>59</v>
      </c>
      <c r="G34" s="8"/>
      <c r="H34" s="43" t="s">
        <v>17</v>
      </c>
      <c r="I34" s="43" t="s">
        <v>18</v>
      </c>
      <c r="J34" s="43" t="s">
        <v>19</v>
      </c>
      <c r="K34" s="43" t="s">
        <v>20</v>
      </c>
      <c r="L34" s="21"/>
      <c r="M34" s="86" t="s">
        <v>29</v>
      </c>
    </row>
    <row r="35" spans="1:13" s="1" customFormat="1" ht="15.75" customHeight="1">
      <c r="A35" s="9" t="s">
        <v>52</v>
      </c>
      <c r="B35" s="10" t="s">
        <v>2</v>
      </c>
      <c r="C35" s="25" t="s">
        <v>22</v>
      </c>
      <c r="D35" s="30">
        <v>0</v>
      </c>
      <c r="E35" s="29">
        <v>360912</v>
      </c>
      <c r="F35" s="29">
        <v>360912</v>
      </c>
      <c r="G35" s="29">
        <v>11</v>
      </c>
      <c r="H35" s="29">
        <v>70</v>
      </c>
      <c r="I35" s="29">
        <v>13</v>
      </c>
      <c r="J35" s="29">
        <v>60</v>
      </c>
      <c r="K35" s="29">
        <v>52917</v>
      </c>
      <c r="L35" s="39"/>
      <c r="M35" s="1">
        <v>2</v>
      </c>
    </row>
    <row r="36" spans="1:13" s="1" customFormat="1" ht="15.75" customHeight="1">
      <c r="A36" s="9" t="s">
        <v>53</v>
      </c>
      <c r="B36" s="22" t="s">
        <v>3</v>
      </c>
      <c r="C36" s="26" t="s">
        <v>26</v>
      </c>
      <c r="D36" s="30">
        <v>0</v>
      </c>
      <c r="E36" s="29">
        <v>-582105</v>
      </c>
      <c r="F36" s="29">
        <v>-784494</v>
      </c>
      <c r="G36" s="29">
        <v>3</v>
      </c>
      <c r="H36" s="29">
        <v>0</v>
      </c>
      <c r="I36" s="29">
        <v>5</v>
      </c>
      <c r="J36" s="29">
        <v>41</v>
      </c>
      <c r="K36" s="29">
        <v>88010</v>
      </c>
      <c r="L36" s="39"/>
      <c r="M36" s="1">
        <v>3</v>
      </c>
    </row>
    <row r="37" spans="1:13" s="1" customFormat="1" ht="15.75" customHeight="1">
      <c r="A37" s="12"/>
      <c r="B37" s="13"/>
      <c r="C37" s="27" t="s">
        <v>23</v>
      </c>
      <c r="D37" s="33">
        <v>0</v>
      </c>
      <c r="E37" s="31">
        <v>740067</v>
      </c>
      <c r="F37" s="32">
        <v>740067</v>
      </c>
      <c r="G37" s="32">
        <v>20</v>
      </c>
      <c r="H37" s="32">
        <v>76</v>
      </c>
      <c r="I37" s="32">
        <v>12</v>
      </c>
      <c r="J37" s="32">
        <v>166</v>
      </c>
      <c r="K37" s="32">
        <v>306999</v>
      </c>
      <c r="L37" s="39"/>
      <c r="M37" s="1">
        <v>4</v>
      </c>
    </row>
    <row r="38" spans="1:13" s="1" customFormat="1" ht="15.75" customHeight="1">
      <c r="A38" s="14" t="s">
        <v>54</v>
      </c>
      <c r="B38" s="15" t="s">
        <v>55</v>
      </c>
      <c r="C38" s="28" t="s">
        <v>25</v>
      </c>
      <c r="D38" s="36">
        <v>0</v>
      </c>
      <c r="E38" s="34">
        <v>940058</v>
      </c>
      <c r="F38" s="35">
        <v>940058</v>
      </c>
      <c r="G38" s="35">
        <v>21</v>
      </c>
      <c r="H38" s="36">
        <v>83</v>
      </c>
      <c r="I38" s="35">
        <v>12</v>
      </c>
      <c r="J38" s="35">
        <v>176</v>
      </c>
      <c r="K38" s="35">
        <v>4041721</v>
      </c>
      <c r="L38" s="39"/>
      <c r="M38" s="1">
        <v>4</v>
      </c>
    </row>
    <row r="39" spans="1:13" ht="15.75" customHeight="1">
      <c r="A39" s="5"/>
      <c r="B39" s="15" t="s">
        <v>21</v>
      </c>
      <c r="C39" s="7" t="s">
        <v>28</v>
      </c>
      <c r="D39" s="37">
        <v>0</v>
      </c>
      <c r="E39" s="37">
        <v>3586</v>
      </c>
      <c r="F39" s="37">
        <v>3586</v>
      </c>
      <c r="G39" s="37">
        <v>2</v>
      </c>
      <c r="H39" s="37">
        <v>76</v>
      </c>
      <c r="I39" s="37">
        <v>12</v>
      </c>
      <c r="J39" s="37">
        <v>24</v>
      </c>
      <c r="K39" s="37">
        <v>55202</v>
      </c>
      <c r="L39" s="21"/>
      <c r="M39" s="4">
        <v>4</v>
      </c>
    </row>
    <row r="40" spans="1:13" s="1" customFormat="1" ht="15.75" customHeight="1">
      <c r="A40" s="16"/>
      <c r="B40" s="17"/>
      <c r="C40" s="25" t="s">
        <v>46</v>
      </c>
      <c r="D40" s="38">
        <f aca="true" t="shared" si="4" ref="D40:K40">SUM(D37:D39)</f>
        <v>0</v>
      </c>
      <c r="E40" s="38">
        <f t="shared" si="4"/>
        <v>1683711</v>
      </c>
      <c r="F40" s="38">
        <f t="shared" si="4"/>
        <v>1683711</v>
      </c>
      <c r="G40" s="38">
        <f t="shared" si="4"/>
        <v>43</v>
      </c>
      <c r="H40" s="38">
        <f t="shared" si="4"/>
        <v>235</v>
      </c>
      <c r="I40" s="38">
        <f t="shared" si="4"/>
        <v>36</v>
      </c>
      <c r="J40" s="38">
        <f t="shared" si="4"/>
        <v>366</v>
      </c>
      <c r="K40" s="29">
        <f t="shared" si="4"/>
        <v>4403922</v>
      </c>
      <c r="L40" s="39"/>
      <c r="M40" s="4"/>
    </row>
    <row r="41" spans="1:11" s="1" customFormat="1" ht="15.75" customHeight="1">
      <c r="A41" s="18" t="s">
        <v>24</v>
      </c>
      <c r="B41" s="19"/>
      <c r="C41" s="20"/>
      <c r="D41" s="11">
        <f aca="true" t="shared" si="5" ref="D41:K41">D35+D36+D40</f>
        <v>0</v>
      </c>
      <c r="E41" s="11">
        <f t="shared" si="5"/>
        <v>1462518</v>
      </c>
      <c r="F41" s="11">
        <f t="shared" si="5"/>
        <v>1260129</v>
      </c>
      <c r="G41" s="11">
        <f t="shared" si="5"/>
        <v>57</v>
      </c>
      <c r="H41" s="11">
        <f t="shared" si="5"/>
        <v>305</v>
      </c>
      <c r="I41" s="11">
        <f t="shared" si="5"/>
        <v>54</v>
      </c>
      <c r="J41" s="11">
        <f t="shared" si="5"/>
        <v>467</v>
      </c>
      <c r="K41" s="11">
        <f t="shared" si="5"/>
        <v>4544849</v>
      </c>
    </row>
    <row r="42" spans="3:11" ht="15.75" customHeight="1" hidden="1">
      <c r="C42" s="21" t="s">
        <v>30</v>
      </c>
      <c r="D42" s="4">
        <v>35</v>
      </c>
      <c r="E42" s="4">
        <v>36</v>
      </c>
      <c r="F42" s="4">
        <v>37</v>
      </c>
      <c r="G42" s="4">
        <v>52</v>
      </c>
      <c r="H42" s="4">
        <v>53</v>
      </c>
      <c r="I42" s="4">
        <v>54</v>
      </c>
      <c r="J42" s="4">
        <v>55</v>
      </c>
      <c r="K42" s="4">
        <v>56</v>
      </c>
    </row>
  </sheetData>
  <sheetProtection/>
  <mergeCells count="14">
    <mergeCell ref="A30:B34"/>
    <mergeCell ref="C30:C34"/>
    <mergeCell ref="F19:F21"/>
    <mergeCell ref="J19:J21"/>
    <mergeCell ref="A17:B21"/>
    <mergeCell ref="C17:C21"/>
    <mergeCell ref="D17:K18"/>
    <mergeCell ref="D30:F31"/>
    <mergeCell ref="G30:K31"/>
    <mergeCell ref="A4:B8"/>
    <mergeCell ref="C4:C8"/>
    <mergeCell ref="H6:H8"/>
    <mergeCell ref="E6:E8"/>
    <mergeCell ref="D4:K5"/>
  </mergeCells>
  <printOptions/>
  <pageMargins left="0.7874015748031497" right="0.5905511811023623" top="0.7874015748031497" bottom="0.708661417322834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藤村和也</dc:creator>
  <cp:keywords/>
  <dc:description/>
  <cp:lastModifiedBy> </cp:lastModifiedBy>
  <cp:lastPrinted>2013-03-27T13:59:23Z</cp:lastPrinted>
  <dcterms:created xsi:type="dcterms:W3CDTF">1999-12-20T01:31:28Z</dcterms:created>
  <dcterms:modified xsi:type="dcterms:W3CDTF">2013-03-27T13:59:26Z</dcterms:modified>
  <cp:category/>
  <cp:version/>
  <cp:contentType/>
  <cp:contentStatus/>
</cp:coreProperties>
</file>