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0" windowWidth="18615" windowHeight="7995" activeTab="0"/>
  </bookViews>
  <sheets>
    <sheet name="市場（施設及び業務概況" sheetId="1" r:id="rId1"/>
    <sheet name="市場（収支の状況）" sheetId="2" r:id="rId2"/>
    <sheet name="市場（地方債の状況）" sheetId="3" r:id="rId3"/>
  </sheets>
  <externalReferences>
    <externalReference r:id="rId6"/>
  </externalReferences>
  <definedNames>
    <definedName name="_xlnm.Print_Area" localSheetId="0">'市場（施設及び業務概況'!$C$1:$V$20</definedName>
    <definedName name="_xlnm.Print_Area" localSheetId="1">'市場（収支の状況）'!$C$1:$BG$16</definedName>
    <definedName name="_xlnm.Print_Area" localSheetId="2">'市場（地方債の状況）'!$C$1:$Y$15</definedName>
    <definedName name="_xlnm.Print_Titles" localSheetId="0">'市場（施設及び業務概況'!$B:$B</definedName>
    <definedName name="_xlnm.Print_Titles" localSheetId="1">'市場（収支の状況）'!$B:$B</definedName>
    <definedName name="_xlnm.Print_Titles" localSheetId="2">'市場（地方債の状況）'!$B:$B</definedName>
  </definedNames>
  <calcPr fullCalcOnLoad="1"/>
</workbook>
</file>

<file path=xl/sharedStrings.xml><?xml version="1.0" encoding="utf-8"?>
<sst xmlns="http://schemas.openxmlformats.org/spreadsheetml/2006/main" count="421" uniqueCount="354">
  <si>
    <t>項　目</t>
  </si>
  <si>
    <t>4.　　年　　　間　　　取　　　扱　　　高　（ｔ）</t>
  </si>
  <si>
    <t>5. 現行料金</t>
  </si>
  <si>
    <t>6.現行料金</t>
  </si>
  <si>
    <t>8.施設使用料(円/㎡/月)</t>
  </si>
  <si>
    <t>市　場　名</t>
  </si>
  <si>
    <t>実施年月日</t>
  </si>
  <si>
    <t>(1)損益勘定</t>
  </si>
  <si>
    <t>(2)資本勘定</t>
  </si>
  <si>
    <t>計</t>
  </si>
  <si>
    <t>団体名</t>
  </si>
  <si>
    <t>(売上高割使用料)</t>
  </si>
  <si>
    <t>(施設使用料)</t>
  </si>
  <si>
    <t>(市場事業)</t>
  </si>
  <si>
    <t>下関市</t>
  </si>
  <si>
    <t>宇部市</t>
  </si>
  <si>
    <t>防府市</t>
  </si>
  <si>
    <t>岩国市</t>
  </si>
  <si>
    <t>所属職員</t>
  </si>
  <si>
    <t>(㎡)</t>
  </si>
  <si>
    <t>13-01-01</t>
  </si>
  <si>
    <t>13-01-06</t>
  </si>
  <si>
    <t>13-01-19</t>
  </si>
  <si>
    <t>13-01-20</t>
  </si>
  <si>
    <t>13-01-22</t>
  </si>
  <si>
    <t>13-01-24</t>
  </si>
  <si>
    <t>13-01-26</t>
  </si>
  <si>
    <t>13-01-28</t>
  </si>
  <si>
    <t>13-01-31</t>
  </si>
  <si>
    <t>13-01-32</t>
  </si>
  <si>
    <t>13-01-33</t>
  </si>
  <si>
    <t>13-01-34</t>
  </si>
  <si>
    <t>13-01-35</t>
  </si>
  <si>
    <t>13-01-36</t>
  </si>
  <si>
    <t>13-01-37</t>
  </si>
  <si>
    <t>13-01-58</t>
  </si>
  <si>
    <t>13-01-59</t>
  </si>
  <si>
    <t>13-01-60</t>
  </si>
  <si>
    <t>合計</t>
  </si>
  <si>
    <t>S51.06.22</t>
  </si>
  <si>
    <t>S08.04.01</t>
  </si>
  <si>
    <t>S49.11.15</t>
  </si>
  <si>
    <t>S47.11.20</t>
  </si>
  <si>
    <t>S43.07.01</t>
  </si>
  <si>
    <t>S44.06.01</t>
  </si>
  <si>
    <t>S28.09.01</t>
  </si>
  <si>
    <t>S27.09.01</t>
  </si>
  <si>
    <t>S58.05.20</t>
  </si>
  <si>
    <t>S57.06.05</t>
  </si>
  <si>
    <t>H09.04.01</t>
  </si>
  <si>
    <t>H13.04.25</t>
  </si>
  <si>
    <t>S53.04.01</t>
  </si>
  <si>
    <t>S59.04.01</t>
  </si>
  <si>
    <t>-</t>
  </si>
  <si>
    <t>S52.04.01</t>
  </si>
  <si>
    <t>H04.10.12</t>
  </si>
  <si>
    <t>下関市地方卸売
市場唐戸市場</t>
  </si>
  <si>
    <t>防府市公設青果
物地方卸売市場</t>
  </si>
  <si>
    <t>岩国市
小売市場</t>
  </si>
  <si>
    <t>1.</t>
  </si>
  <si>
    <t>事業開始
年 月 日</t>
  </si>
  <si>
    <t>2.</t>
  </si>
  <si>
    <t xml:space="preserve">3. </t>
  </si>
  <si>
    <t>(2)果実</t>
  </si>
  <si>
    <t>(3)水産物</t>
  </si>
  <si>
    <t>(4)肉類･</t>
  </si>
  <si>
    <t>鳥類・卵類</t>
  </si>
  <si>
    <t>(5)その他</t>
  </si>
  <si>
    <t>合　計</t>
  </si>
  <si>
    <t>7.  売上高使用料　（％）</t>
  </si>
  <si>
    <t>青果物</t>
  </si>
  <si>
    <t>ア</t>
  </si>
  <si>
    <t>イ</t>
  </si>
  <si>
    <t>水産物</t>
  </si>
  <si>
    <t>ウ</t>
  </si>
  <si>
    <t>食　肉</t>
  </si>
  <si>
    <t>卸売場</t>
  </si>
  <si>
    <t>仲卸売場</t>
  </si>
  <si>
    <t>9.　職　員　数（人）</t>
  </si>
  <si>
    <t>２　法非適用公営企業会計決算の状況</t>
  </si>
  <si>
    <t>H元.04.01</t>
  </si>
  <si>
    <t>H元.05.25</t>
  </si>
  <si>
    <t>　　　第3-10表　施設及び業務概況</t>
  </si>
  <si>
    <t>周南市</t>
  </si>
  <si>
    <t>周南市地方卸売
市場水産物市場</t>
  </si>
  <si>
    <t>S39.08.01</t>
  </si>
  <si>
    <t>S54.11.16</t>
  </si>
  <si>
    <t>H05.05.04</t>
  </si>
  <si>
    <t>山陽小野田市</t>
  </si>
  <si>
    <t>下関市地方卸売
市場豊北市場</t>
  </si>
  <si>
    <t>H17.02.13</t>
  </si>
  <si>
    <t>山陽小野田市
地方卸売市場</t>
  </si>
  <si>
    <t>敷地面積</t>
  </si>
  <si>
    <t>料金徴収総面積(㎡)</t>
  </si>
  <si>
    <t>(1)野菜</t>
  </si>
  <si>
    <t>下関市地方卸売市場南風泊市場</t>
  </si>
  <si>
    <t>宇部市
中央卸売市場</t>
  </si>
  <si>
    <t>宇部市
地方卸売市場</t>
  </si>
  <si>
    <t>岩国市
地方卸売市場</t>
  </si>
  <si>
    <t>周南市
地方卸売市場</t>
  </si>
  <si>
    <t>　（４）市場事業</t>
  </si>
  <si>
    <t>下関市地方卸売市場新下関市場</t>
  </si>
  <si>
    <t>H20.04.01</t>
  </si>
  <si>
    <t>H23.07.01</t>
  </si>
  <si>
    <t>合　計</t>
  </si>
  <si>
    <t>26-02-09</t>
  </si>
  <si>
    <t>26-02-08</t>
  </si>
  <si>
    <t>26-02-07</t>
  </si>
  <si>
    <t>26-02-06</t>
  </si>
  <si>
    <t>26-02-05</t>
  </si>
  <si>
    <t>26-02-04</t>
  </si>
  <si>
    <t>26-02-03</t>
  </si>
  <si>
    <t>26-02-02</t>
  </si>
  <si>
    <t>26-02-01</t>
  </si>
  <si>
    <t>26-01-60</t>
  </si>
  <si>
    <t>26-01-59</t>
  </si>
  <si>
    <t>26-01-58</t>
  </si>
  <si>
    <t>26-01-57</t>
  </si>
  <si>
    <t>26-01-56</t>
  </si>
  <si>
    <t>26-01-55</t>
  </si>
  <si>
    <t>26-01-54</t>
  </si>
  <si>
    <t>26-01-53</t>
  </si>
  <si>
    <t>26-01-49</t>
  </si>
  <si>
    <t>26-01-36</t>
  </si>
  <si>
    <t>26-01-35</t>
  </si>
  <si>
    <t>26-01-34</t>
  </si>
  <si>
    <t>26-01-33</t>
  </si>
  <si>
    <t>26-01-32</t>
  </si>
  <si>
    <t>26-01-31</t>
  </si>
  <si>
    <t>26-01-30</t>
  </si>
  <si>
    <t>26-01-29</t>
  </si>
  <si>
    <t>26-01-28</t>
  </si>
  <si>
    <t>26-01-27</t>
  </si>
  <si>
    <t>26-01-26</t>
  </si>
  <si>
    <t>26-01-25</t>
  </si>
  <si>
    <t>26-01-24</t>
  </si>
  <si>
    <t>26-01-23</t>
  </si>
  <si>
    <t>26-01-22</t>
  </si>
  <si>
    <t>26-01-21</t>
  </si>
  <si>
    <t>26-01-20</t>
  </si>
  <si>
    <t>26-01-19</t>
  </si>
  <si>
    <t>26-01-18</t>
  </si>
  <si>
    <t>26-01-17</t>
  </si>
  <si>
    <t>26-01-16</t>
  </si>
  <si>
    <t>26-01-15</t>
  </si>
  <si>
    <t>26-01-14</t>
  </si>
  <si>
    <t>26-01-13</t>
  </si>
  <si>
    <t>26-01-12</t>
  </si>
  <si>
    <t>26-01-11</t>
  </si>
  <si>
    <t>26-01-10</t>
  </si>
  <si>
    <t>26-01-09</t>
  </si>
  <si>
    <t>26-01-08</t>
  </si>
  <si>
    <t>26-01-07</t>
  </si>
  <si>
    <t>26-01-06</t>
  </si>
  <si>
    <t>26-01-05</t>
  </si>
  <si>
    <t>26-01-04</t>
  </si>
  <si>
    <t>26-01-03</t>
  </si>
  <si>
    <t>26-01-02</t>
  </si>
  <si>
    <t>26-01-01</t>
  </si>
  <si>
    <t>団体名</t>
  </si>
  <si>
    <t>事業名</t>
  </si>
  <si>
    <t>26-02-09</t>
  </si>
  <si>
    <t>26-02-08</t>
  </si>
  <si>
    <t>26-02-07</t>
  </si>
  <si>
    <t>26-02-06</t>
  </si>
  <si>
    <t>26-02-05</t>
  </si>
  <si>
    <t>26-02-04</t>
  </si>
  <si>
    <t>26-02-03</t>
  </si>
  <si>
    <t>26-02-02</t>
  </si>
  <si>
    <t>26-02-01</t>
  </si>
  <si>
    <t>26-01-60</t>
  </si>
  <si>
    <t>26-01-59</t>
  </si>
  <si>
    <t>26-01-58</t>
  </si>
  <si>
    <t>26-01-57</t>
  </si>
  <si>
    <t>26-01-56</t>
  </si>
  <si>
    <t>26-01-55</t>
  </si>
  <si>
    <t>26-01-54</t>
  </si>
  <si>
    <t>26-01-53</t>
  </si>
  <si>
    <t>26-01-49</t>
  </si>
  <si>
    <t>26-01-36</t>
  </si>
  <si>
    <t>26-01-35</t>
  </si>
  <si>
    <t>26-01-34</t>
  </si>
  <si>
    <t>26-01-33</t>
  </si>
  <si>
    <t>26-01-32</t>
  </si>
  <si>
    <t>26-01-31</t>
  </si>
  <si>
    <t>26-01-30</t>
  </si>
  <si>
    <t>26-01-29</t>
  </si>
  <si>
    <t>26-01-28</t>
  </si>
  <si>
    <t>26-01-27</t>
  </si>
  <si>
    <t>26-01-26</t>
  </si>
  <si>
    <t>26-01-25</t>
  </si>
  <si>
    <t>26-01-24</t>
  </si>
  <si>
    <t>26-01-23</t>
  </si>
  <si>
    <t>26-01-22</t>
  </si>
  <si>
    <t>26-01-21</t>
  </si>
  <si>
    <t>26-01-20</t>
  </si>
  <si>
    <t>26-01-19</t>
  </si>
  <si>
    <t>26-01-18</t>
  </si>
  <si>
    <t>26-01-17</t>
  </si>
  <si>
    <t>26-01-16</t>
  </si>
  <si>
    <t>26-01-15</t>
  </si>
  <si>
    <t>26-01-14</t>
  </si>
  <si>
    <t>26-01-13</t>
  </si>
  <si>
    <t>26-01-12</t>
  </si>
  <si>
    <t>26-01-11</t>
  </si>
  <si>
    <t>26-01-10</t>
  </si>
  <si>
    <t>26-01-09</t>
  </si>
  <si>
    <t>26-01-08</t>
  </si>
  <si>
    <t>26-01-07</t>
  </si>
  <si>
    <t>26-01-06</t>
  </si>
  <si>
    <t>26-01-05</t>
  </si>
  <si>
    <t>26-01-04</t>
  </si>
  <si>
    <t>26-01-03</t>
  </si>
  <si>
    <t>26-01-02</t>
  </si>
  <si>
    <t>26-01-01</t>
  </si>
  <si>
    <t>比　率</t>
  </si>
  <si>
    <t>(Q)</t>
  </si>
  <si>
    <t>支出金</t>
  </si>
  <si>
    <t>-(O) (P)</t>
  </si>
  <si>
    <t>(O)</t>
  </si>
  <si>
    <t>(N)</t>
  </si>
  <si>
    <t>(M)</t>
  </si>
  <si>
    <t>(G)+(K) (L)</t>
  </si>
  <si>
    <t>(H)-(I) (K)</t>
  </si>
  <si>
    <t>繰出金</t>
  </si>
  <si>
    <t>返　還　金</t>
  </si>
  <si>
    <t>(J)</t>
  </si>
  <si>
    <t>(I)</t>
  </si>
  <si>
    <t>(H)</t>
  </si>
  <si>
    <t>(A)-(D) (G)</t>
  </si>
  <si>
    <t>(F)</t>
  </si>
  <si>
    <t>(E)</t>
  </si>
  <si>
    <t>(E)+(F) (D)</t>
  </si>
  <si>
    <t>(C)</t>
  </si>
  <si>
    <t>(B)</t>
  </si>
  <si>
    <t>(B)+(C) (A)</t>
  </si>
  <si>
    <t>比率</t>
  </si>
  <si>
    <t>収　支</t>
  </si>
  <si>
    <t>赤　字</t>
  </si>
  <si>
    <t>黒　字</t>
  </si>
  <si>
    <t>すべき財源</t>
  </si>
  <si>
    <t>その他</t>
  </si>
  <si>
    <t>地方債</t>
  </si>
  <si>
    <t>国庫（県）</t>
  </si>
  <si>
    <t>(L)-(M)+(N)</t>
  </si>
  <si>
    <t>繰上充用金</t>
  </si>
  <si>
    <t>へ  の</t>
  </si>
  <si>
    <t>長期借入金</t>
  </si>
  <si>
    <t>建設
利息</t>
  </si>
  <si>
    <t>職　員
給与費</t>
  </si>
  <si>
    <t>一時借入
金 利 息</t>
  </si>
  <si>
    <t>地方債
利　息</t>
  </si>
  <si>
    <t>うち売上高
割使用料</t>
  </si>
  <si>
    <t>赤字</t>
  </si>
  <si>
    <t>収益的</t>
  </si>
  <si>
    <t>実質収支 (P)-(Q)</t>
  </si>
  <si>
    <t>翌年度に繰越</t>
  </si>
  <si>
    <t>未収入特定財源（内訳）</t>
  </si>
  <si>
    <t>未 収 入
特定財源</t>
  </si>
  <si>
    <t>形式収支</t>
  </si>
  <si>
    <t>前年度</t>
  </si>
  <si>
    <t>う  ち</t>
  </si>
  <si>
    <t>前年度から
の繰越金</t>
  </si>
  <si>
    <t>積立金</t>
  </si>
  <si>
    <t>収　支
再差引</t>
  </si>
  <si>
    <t>収　支
差　引</t>
  </si>
  <si>
    <t>他会計</t>
  </si>
  <si>
    <t>他  会  計</t>
  </si>
  <si>
    <t>地方債
償還金</t>
  </si>
  <si>
    <t>う　　  ち</t>
  </si>
  <si>
    <t>建　設
改良費</t>
  </si>
  <si>
    <t>資本的
支　出</t>
  </si>
  <si>
    <t>工　事
負担金</t>
  </si>
  <si>
    <t>県
補助金</t>
  </si>
  <si>
    <t>国　庫
補助金</t>
  </si>
  <si>
    <t>固定資産
売却代金</t>
  </si>
  <si>
    <t>他会計
借入金</t>
  </si>
  <si>
    <t>他会計
補助金</t>
  </si>
  <si>
    <t>他会計
出資金</t>
  </si>
  <si>
    <t>地 方 債</t>
  </si>
  <si>
    <t>資本的
収　入</t>
  </si>
  <si>
    <t>収支差引</t>
  </si>
  <si>
    <t>内   　　訳</t>
  </si>
  <si>
    <t>支　払
利　息</t>
  </si>
  <si>
    <t>営業外
費　用</t>
  </si>
  <si>
    <t>受　託
工事費</t>
  </si>
  <si>
    <t>職　員
給与費</t>
  </si>
  <si>
    <t>営　業
費　用</t>
  </si>
  <si>
    <t>総 費 用</t>
  </si>
  <si>
    <t>他会計
繰入金</t>
  </si>
  <si>
    <t>県
補助金</t>
  </si>
  <si>
    <t>国　庫
補助金</t>
  </si>
  <si>
    <t>営業外
収　益</t>
  </si>
  <si>
    <t>受託工事
収　　益</t>
  </si>
  <si>
    <t>料金収入</t>
  </si>
  <si>
    <t>営業収益</t>
  </si>
  <si>
    <t>総 収 益</t>
  </si>
  <si>
    <t>　　　第3-11表　収支の状況</t>
  </si>
  <si>
    <t>合計</t>
  </si>
  <si>
    <t>山陽小野田市</t>
  </si>
  <si>
    <t>周南市</t>
  </si>
  <si>
    <t>24-01-11</t>
  </si>
  <si>
    <t>24-01-10</t>
  </si>
  <si>
    <t>24-01-09</t>
  </si>
  <si>
    <t>24-01-08</t>
  </si>
  <si>
    <t>24-01-07</t>
  </si>
  <si>
    <t>24-01-06</t>
  </si>
  <si>
    <t>24-01-05</t>
  </si>
  <si>
    <t>24-01-04</t>
  </si>
  <si>
    <t>24-01-03</t>
  </si>
  <si>
    <t>24-01-02</t>
  </si>
  <si>
    <t>24-01-01</t>
  </si>
  <si>
    <t>24-12-12</t>
  </si>
  <si>
    <t>24-11-12</t>
  </si>
  <si>
    <t>24-10-12</t>
  </si>
  <si>
    <t>24-09-12</t>
  </si>
  <si>
    <t>24-08-12</t>
  </si>
  <si>
    <t>24-07-12</t>
  </si>
  <si>
    <t>24-06-12</t>
  </si>
  <si>
    <t>24-05-12</t>
  </si>
  <si>
    <t>24-04-12</t>
  </si>
  <si>
    <t>24-03-12</t>
  </si>
  <si>
    <t>24-02-12</t>
  </si>
  <si>
    <t>24-01-12</t>
  </si>
  <si>
    <t>8.0%以上</t>
  </si>
  <si>
    <t>7.5%以上
8.0%未満</t>
  </si>
  <si>
    <t>7.0%以上
7.5%未満</t>
  </si>
  <si>
    <t>6.0%以上
7.0%未満</t>
  </si>
  <si>
    <t>5.0%以上
6.0%未満</t>
  </si>
  <si>
    <t>4.0%以上
5.0%未満</t>
  </si>
  <si>
    <t>3.0%以上
4.0%未満</t>
  </si>
  <si>
    <t>2.0%以上
3.0%未満</t>
  </si>
  <si>
    <t>1.0%以上
2.0%未満</t>
  </si>
  <si>
    <t>1.0%未満</t>
  </si>
  <si>
    <t>起債前借</t>
  </si>
  <si>
    <t>その他</t>
  </si>
  <si>
    <t>交　付
公　債</t>
  </si>
  <si>
    <t>政　府
保証付
外　債</t>
  </si>
  <si>
    <t>共　済
組　合</t>
  </si>
  <si>
    <t>市　場
公募債</t>
  </si>
  <si>
    <t>市中銀行以
外金融機関</t>
  </si>
  <si>
    <t>市中銀行</t>
  </si>
  <si>
    <t>地方公共団体
金融機構</t>
  </si>
  <si>
    <t>簡　保</t>
  </si>
  <si>
    <t>郵　貯</t>
  </si>
  <si>
    <t>財政融資</t>
  </si>
  <si>
    <t>1.  政 府 資 金</t>
  </si>
  <si>
    <t>利      率　　　別　　　内　　　訳</t>
  </si>
  <si>
    <t>借　　　入　　　先　　　別　　　内　　　訳</t>
  </si>
  <si>
    <t>地 方 債
現 在 高</t>
  </si>
  <si>
    <t>団 体 名</t>
  </si>
  <si>
    <t>　　　第3-12表　地方債の状況</t>
  </si>
  <si>
    <t>　（４）市場事業</t>
  </si>
  <si>
    <t>（単位　千円、％）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</si>
</sst>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"/>
    <numFmt numFmtId="178" formatCode="#,##0_);[Red]\(#,##0\)"/>
    <numFmt numFmtId="179" formatCode="#,##0.00_ "/>
    <numFmt numFmtId="180" formatCode="0_ "/>
    <numFmt numFmtId="181" formatCode="#,##0_ "/>
    <numFmt numFmtId="182" formatCode="_(* #,##0_);_(* \(#,##0\);_(* &quot;-&quot;_);_(@_)"/>
    <numFmt numFmtId="183" formatCode="#,##0.0;[Red]\-#,##0.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mmmm\ d\,\ yyyy"/>
    <numFmt numFmtId="192" formatCode="[$-411]g/&quot;標&quot;&quot;準&quot;"/>
    <numFmt numFmtId="193" formatCode="_(* #,##0_);_(* &quot;△&quot;#,##0\ ;_(* &quot;-&quot;_);_(@_)"/>
    <numFmt numFmtId="194" formatCode="_(* #,##0.0_);_(* &quot;△&quot;#,##0.0\ ;_(* &quot;-&quot;_);_(@_)"/>
  </numFmts>
  <fonts count="51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4"/>
      <color indexed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0"/>
      <color indexed="8"/>
      <name val="ＭＳ 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182" fontId="6" fillId="0" borderId="0" xfId="52" applyFont="1" applyAlignment="1">
      <alignment vertical="center" shrinkToFit="1"/>
    </xf>
    <xf numFmtId="182" fontId="6" fillId="0" borderId="0" xfId="52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vertical="center"/>
    </xf>
    <xf numFmtId="182" fontId="6" fillId="0" borderId="12" xfId="52" applyFont="1" applyFill="1" applyBorder="1" applyAlignment="1">
      <alignment horizontal="left" vertical="center" shrinkToFit="1"/>
    </xf>
    <xf numFmtId="182" fontId="6" fillId="0" borderId="13" xfId="52" applyFont="1" applyFill="1" applyBorder="1" applyAlignment="1">
      <alignment horizontal="left" vertical="center" shrinkToFit="1"/>
    </xf>
    <xf numFmtId="49" fontId="6" fillId="0" borderId="14" xfId="52" applyNumberFormat="1" applyFont="1" applyFill="1" applyBorder="1" applyAlignment="1">
      <alignment horizontal="distributed" vertical="center" shrinkToFit="1"/>
    </xf>
    <xf numFmtId="49" fontId="6" fillId="0" borderId="15" xfId="52" applyNumberFormat="1" applyFont="1" applyFill="1" applyBorder="1" applyAlignment="1">
      <alignment horizontal="distributed" vertical="center" shrinkToFit="1"/>
    </xf>
    <xf numFmtId="49" fontId="8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49" fontId="6" fillId="0" borderId="16" xfId="52" applyNumberFormat="1" applyFont="1" applyBorder="1" applyAlignment="1">
      <alignment horizontal="distributed" vertical="center" shrinkToFit="1"/>
    </xf>
    <xf numFmtId="182" fontId="6" fillId="0" borderId="17" xfId="52" applyFont="1" applyBorder="1" applyAlignment="1">
      <alignment vertical="center" shrinkToFit="1"/>
    </xf>
    <xf numFmtId="49" fontId="6" fillId="0" borderId="17" xfId="52" applyNumberFormat="1" applyFont="1" applyBorder="1" applyAlignment="1">
      <alignment horizontal="center" vertical="center" shrinkToFit="1"/>
    </xf>
    <xf numFmtId="49" fontId="9" fillId="0" borderId="18" xfId="0" applyNumberFormat="1" applyFont="1" applyBorder="1" applyAlignment="1">
      <alignment vertical="center" shrinkToFit="1"/>
    </xf>
    <xf numFmtId="49" fontId="9" fillId="0" borderId="18" xfId="0" applyNumberFormat="1" applyFont="1" applyBorder="1" applyAlignment="1">
      <alignment horizontal="center" vertical="center" shrinkToFit="1"/>
    </xf>
    <xf numFmtId="49" fontId="9" fillId="0" borderId="11" xfId="0" applyNumberFormat="1" applyFont="1" applyBorder="1" applyAlignment="1">
      <alignment horizontal="center" vertical="center" shrinkToFit="1"/>
    </xf>
    <xf numFmtId="49" fontId="9" fillId="0" borderId="19" xfId="0" applyNumberFormat="1" applyFont="1" applyBorder="1" applyAlignment="1">
      <alignment horizontal="center" vertical="center" shrinkToFit="1"/>
    </xf>
    <xf numFmtId="49" fontId="9" fillId="0" borderId="20" xfId="0" applyNumberFormat="1" applyFont="1" applyBorder="1" applyAlignment="1">
      <alignment vertical="center" shrinkToFit="1"/>
    </xf>
    <xf numFmtId="49" fontId="9" fillId="0" borderId="20" xfId="0" applyNumberFormat="1" applyFont="1" applyBorder="1" applyAlignment="1">
      <alignment horizontal="center" vertical="center" shrinkToFit="1"/>
    </xf>
    <xf numFmtId="49" fontId="9" fillId="0" borderId="20" xfId="0" applyNumberFormat="1" applyFont="1" applyBorder="1" applyAlignment="1">
      <alignment horizontal="right" vertical="center" shrinkToFit="1"/>
    </xf>
    <xf numFmtId="49" fontId="9" fillId="0" borderId="21" xfId="0" applyNumberFormat="1" applyFont="1" applyBorder="1" applyAlignment="1">
      <alignment horizontal="right" vertical="center" shrinkToFit="1"/>
    </xf>
    <xf numFmtId="49" fontId="9" fillId="0" borderId="15" xfId="0" applyNumberFormat="1" applyFont="1" applyBorder="1" applyAlignment="1">
      <alignment vertical="center" shrinkToFit="1"/>
    </xf>
    <xf numFmtId="49" fontId="9" fillId="0" borderId="22" xfId="0" applyNumberFormat="1" applyFont="1" applyBorder="1" applyAlignment="1">
      <alignment horizontal="left" vertical="center" shrinkToFit="1"/>
    </xf>
    <xf numFmtId="49" fontId="9" fillId="0" borderId="18" xfId="0" applyNumberFormat="1" applyFont="1" applyBorder="1" applyAlignment="1">
      <alignment vertical="center" wrapText="1"/>
    </xf>
    <xf numFmtId="49" fontId="9" fillId="0" borderId="18" xfId="0" applyNumberFormat="1" applyFont="1" applyBorder="1" applyAlignment="1">
      <alignment horizontal="left" vertical="center" shrinkToFit="1"/>
    </xf>
    <xf numFmtId="49" fontId="9" fillId="0" borderId="19" xfId="0" applyNumberFormat="1" applyFont="1" applyBorder="1" applyAlignment="1">
      <alignment horizontal="left" vertical="center" shrinkToFit="1"/>
    </xf>
    <xf numFmtId="49" fontId="9" fillId="0" borderId="19" xfId="0" applyNumberFormat="1" applyFont="1" applyBorder="1" applyAlignment="1">
      <alignment vertical="center" shrinkToFit="1"/>
    </xf>
    <xf numFmtId="49" fontId="11" fillId="0" borderId="0" xfId="52" applyNumberFormat="1" applyFont="1" applyAlignment="1">
      <alignment vertical="center"/>
    </xf>
    <xf numFmtId="49" fontId="6" fillId="0" borderId="0" xfId="52" applyNumberFormat="1" applyFont="1" applyAlignment="1">
      <alignment vertical="center" shrinkToFit="1"/>
    </xf>
    <xf numFmtId="49" fontId="9" fillId="0" borderId="23" xfId="0" applyNumberFormat="1" applyFont="1" applyBorder="1" applyAlignment="1">
      <alignment horizontal="center" vertical="center" shrinkToFit="1"/>
    </xf>
    <xf numFmtId="49" fontId="9" fillId="0" borderId="24" xfId="0" applyNumberFormat="1" applyFont="1" applyBorder="1" applyAlignment="1">
      <alignment horizontal="center" vertical="center" shrinkToFit="1"/>
    </xf>
    <xf numFmtId="49" fontId="9" fillId="0" borderId="0" xfId="0" applyNumberFormat="1" applyFont="1" applyBorder="1" applyAlignment="1">
      <alignment horizontal="center" vertical="center" shrinkToFit="1"/>
    </xf>
    <xf numFmtId="49" fontId="9" fillId="0" borderId="25" xfId="0" applyNumberFormat="1" applyFont="1" applyBorder="1" applyAlignment="1">
      <alignment horizontal="center" vertical="center" shrinkToFit="1"/>
    </xf>
    <xf numFmtId="49" fontId="9" fillId="0" borderId="26" xfId="0" applyNumberFormat="1" applyFont="1" applyBorder="1" applyAlignment="1">
      <alignment horizontal="center" vertical="center" shrinkToFit="1"/>
    </xf>
    <xf numFmtId="49" fontId="6" fillId="0" borderId="19" xfId="52" applyNumberFormat="1" applyFont="1" applyFill="1" applyBorder="1" applyAlignment="1">
      <alignment horizontal="center" vertical="center" wrapText="1"/>
    </xf>
    <xf numFmtId="49" fontId="6" fillId="0" borderId="11" xfId="52" applyNumberFormat="1" applyFont="1" applyFill="1" applyBorder="1" applyAlignment="1">
      <alignment horizontal="center" vertical="center" wrapText="1"/>
    </xf>
    <xf numFmtId="182" fontId="9" fillId="0" borderId="19" xfId="49" applyNumberFormat="1" applyFont="1" applyBorder="1" applyAlignment="1">
      <alignment vertical="center"/>
    </xf>
    <xf numFmtId="182" fontId="9" fillId="0" borderId="19" xfId="49" applyNumberFormat="1" applyFont="1" applyFill="1" applyBorder="1" applyAlignment="1">
      <alignment vertical="center"/>
    </xf>
    <xf numFmtId="182" fontId="9" fillId="0" borderId="11" xfId="49" applyNumberFormat="1" applyFont="1" applyBorder="1" applyAlignment="1">
      <alignment vertical="center"/>
    </xf>
    <xf numFmtId="182" fontId="9" fillId="0" borderId="11" xfId="49" applyNumberFormat="1" applyFont="1" applyFill="1" applyBorder="1" applyAlignment="1">
      <alignment vertical="center"/>
    </xf>
    <xf numFmtId="182" fontId="9" fillId="0" borderId="20" xfId="49" applyNumberFormat="1" applyFont="1" applyFill="1" applyBorder="1" applyAlignment="1">
      <alignment vertical="center"/>
    </xf>
    <xf numFmtId="182" fontId="9" fillId="0" borderId="27" xfId="49" applyNumberFormat="1" applyFont="1" applyBorder="1" applyAlignment="1">
      <alignment vertical="center"/>
    </xf>
    <xf numFmtId="182" fontId="9" fillId="0" borderId="28" xfId="49" applyNumberFormat="1" applyFont="1" applyBorder="1" applyAlignment="1">
      <alignment vertical="center"/>
    </xf>
    <xf numFmtId="182" fontId="9" fillId="0" borderId="28" xfId="49" applyNumberFormat="1" applyFont="1" applyFill="1" applyBorder="1" applyAlignment="1">
      <alignment vertical="center"/>
    </xf>
    <xf numFmtId="182" fontId="9" fillId="0" borderId="29" xfId="49" applyNumberFormat="1" applyFont="1" applyFill="1" applyBorder="1" applyAlignment="1">
      <alignment vertical="center"/>
    </xf>
    <xf numFmtId="182" fontId="6" fillId="0" borderId="17" xfId="52" applyFont="1" applyFill="1" applyBorder="1" applyAlignment="1">
      <alignment horizontal="center" vertical="center"/>
    </xf>
    <xf numFmtId="49" fontId="6" fillId="0" borderId="17" xfId="52" applyNumberFormat="1" applyFont="1" applyFill="1" applyBorder="1" applyAlignment="1">
      <alignment horizontal="center" vertical="center"/>
    </xf>
    <xf numFmtId="182" fontId="6" fillId="0" borderId="30" xfId="52" applyFont="1" applyFill="1" applyBorder="1" applyAlignment="1">
      <alignment horizontal="center" vertical="center"/>
    </xf>
    <xf numFmtId="182" fontId="6" fillId="0" borderId="11" xfId="52" applyFont="1" applyFill="1" applyBorder="1" applyAlignment="1">
      <alignment horizontal="center" vertical="center"/>
    </xf>
    <xf numFmtId="49" fontId="6" fillId="0" borderId="19" xfId="52" applyNumberFormat="1" applyFont="1" applyFill="1" applyBorder="1" applyAlignment="1">
      <alignment horizontal="center" vertical="center"/>
    </xf>
    <xf numFmtId="49" fontId="6" fillId="0" borderId="11" xfId="52" applyNumberFormat="1" applyFont="1" applyFill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 shrinkToFit="1"/>
    </xf>
    <xf numFmtId="49" fontId="12" fillId="0" borderId="0" xfId="0" applyNumberFormat="1" applyFont="1" applyAlignment="1">
      <alignment vertical="center" wrapText="1"/>
    </xf>
    <xf numFmtId="49" fontId="14" fillId="0" borderId="11" xfId="52" applyNumberFormat="1" applyFont="1" applyFill="1" applyBorder="1" applyAlignment="1">
      <alignment horizontal="left" vertical="center" wrapText="1" shrinkToFit="1"/>
    </xf>
    <xf numFmtId="193" fontId="6" fillId="0" borderId="0" xfId="52" applyNumberFormat="1" applyFont="1" applyAlignment="1">
      <alignment vertical="center" shrinkToFit="1"/>
    </xf>
    <xf numFmtId="193" fontId="6" fillId="0" borderId="0" xfId="52" applyNumberFormat="1" applyFont="1" applyAlignment="1">
      <alignment vertical="center"/>
    </xf>
    <xf numFmtId="194" fontId="9" fillId="0" borderId="30" xfId="0" applyNumberFormat="1" applyFont="1" applyBorder="1" applyAlignment="1">
      <alignment vertical="center" shrinkToFit="1"/>
    </xf>
    <xf numFmtId="194" fontId="9" fillId="0" borderId="17" xfId="0" applyNumberFormat="1" applyFont="1" applyBorder="1" applyAlignment="1">
      <alignment vertical="center" shrinkToFit="1"/>
    </xf>
    <xf numFmtId="193" fontId="6" fillId="0" borderId="17" xfId="52" applyNumberFormat="1" applyFont="1" applyFill="1" applyBorder="1" applyAlignment="1">
      <alignment vertical="center" shrinkToFit="1"/>
    </xf>
    <xf numFmtId="193" fontId="6" fillId="33" borderId="17" xfId="52" applyNumberFormat="1" applyFont="1" applyFill="1" applyBorder="1" applyAlignment="1">
      <alignment vertical="center" shrinkToFit="1"/>
    </xf>
    <xf numFmtId="49" fontId="6" fillId="0" borderId="16" xfId="52" applyNumberFormat="1" applyFont="1" applyFill="1" applyBorder="1" applyAlignment="1">
      <alignment horizontal="distributed" vertical="center" shrinkToFit="1"/>
    </xf>
    <xf numFmtId="49" fontId="6" fillId="0" borderId="13" xfId="52" applyNumberFormat="1" applyFont="1" applyFill="1" applyBorder="1" applyAlignment="1">
      <alignment horizontal="left" vertical="center" shrinkToFit="1"/>
    </xf>
    <xf numFmtId="194" fontId="9" fillId="0" borderId="28" xfId="0" applyNumberFormat="1" applyFont="1" applyBorder="1" applyAlignment="1">
      <alignment vertical="center" shrinkToFit="1"/>
    </xf>
    <xf numFmtId="194" fontId="9" fillId="0" borderId="11" xfId="0" applyNumberFormat="1" applyFont="1" applyBorder="1" applyAlignment="1">
      <alignment vertical="center" shrinkToFit="1"/>
    </xf>
    <xf numFmtId="193" fontId="9" fillId="0" borderId="20" xfId="51" applyNumberFormat="1" applyFont="1" applyFill="1" applyBorder="1" applyAlignment="1">
      <alignment vertical="center"/>
    </xf>
    <xf numFmtId="193" fontId="6" fillId="0" borderId="11" xfId="52" applyNumberFormat="1" applyFont="1" applyFill="1" applyBorder="1" applyAlignment="1">
      <alignment vertical="center" shrinkToFit="1"/>
    </xf>
    <xf numFmtId="193" fontId="6" fillId="33" borderId="11" xfId="52" applyNumberFormat="1" applyFont="1" applyFill="1" applyBorder="1" applyAlignment="1">
      <alignment vertical="center" shrinkToFit="1"/>
    </xf>
    <xf numFmtId="193" fontId="6" fillId="0" borderId="20" xfId="52" applyNumberFormat="1" applyFont="1" applyFill="1" applyBorder="1" applyAlignment="1">
      <alignment vertical="center" shrinkToFit="1"/>
    </xf>
    <xf numFmtId="193" fontId="9" fillId="0" borderId="11" xfId="51" applyNumberFormat="1" applyFont="1" applyFill="1" applyBorder="1" applyAlignment="1">
      <alignment vertical="center"/>
    </xf>
    <xf numFmtId="194" fontId="9" fillId="0" borderId="32" xfId="0" applyNumberFormat="1" applyFont="1" applyBorder="1" applyAlignment="1">
      <alignment vertical="center" shrinkToFit="1"/>
    </xf>
    <xf numFmtId="194" fontId="9" fillId="0" borderId="18" xfId="0" applyNumberFormat="1" applyFont="1" applyBorder="1" applyAlignment="1">
      <alignment vertical="center" shrinkToFit="1"/>
    </xf>
    <xf numFmtId="193" fontId="9" fillId="0" borderId="18" xfId="51" applyNumberFormat="1" applyFont="1" applyFill="1" applyBorder="1" applyAlignment="1">
      <alignment vertical="center"/>
    </xf>
    <xf numFmtId="193" fontId="6" fillId="0" borderId="18" xfId="52" applyNumberFormat="1" applyFont="1" applyFill="1" applyBorder="1" applyAlignment="1">
      <alignment vertical="center" shrinkToFit="1"/>
    </xf>
    <xf numFmtId="193" fontId="6" fillId="33" borderId="18" xfId="52" applyNumberFormat="1" applyFont="1" applyFill="1" applyBorder="1" applyAlignment="1">
      <alignment vertical="center" shrinkToFit="1"/>
    </xf>
    <xf numFmtId="49" fontId="6" fillId="0" borderId="21" xfId="52" applyNumberFormat="1" applyFont="1" applyFill="1" applyBorder="1" applyAlignment="1">
      <alignment horizontal="distributed" vertical="center" shrinkToFit="1"/>
    </xf>
    <xf numFmtId="193" fontId="6" fillId="34" borderId="33" xfId="52" applyNumberFormat="1" applyFont="1" applyFill="1" applyBorder="1" applyAlignment="1">
      <alignment horizontal="center" vertical="center" shrinkToFit="1"/>
    </xf>
    <xf numFmtId="193" fontId="6" fillId="34" borderId="34" xfId="52" applyNumberFormat="1" applyFont="1" applyFill="1" applyBorder="1" applyAlignment="1">
      <alignment horizontal="center" vertical="center" shrinkToFit="1"/>
    </xf>
    <xf numFmtId="49" fontId="6" fillId="34" borderId="35" xfId="52" applyNumberFormat="1" applyFont="1" applyFill="1" applyBorder="1" applyAlignment="1">
      <alignment horizontal="center" vertical="center" shrinkToFit="1"/>
    </xf>
    <xf numFmtId="49" fontId="6" fillId="34" borderId="36" xfId="52" applyNumberFormat="1" applyFont="1" applyFill="1" applyBorder="1" applyAlignment="1">
      <alignment horizontal="center" vertical="center" shrinkToFit="1"/>
    </xf>
    <xf numFmtId="193" fontId="6" fillId="0" borderId="0" xfId="52" applyNumberFormat="1" applyFont="1" applyAlignment="1">
      <alignment horizontal="center" vertical="center" shrinkToFit="1"/>
    </xf>
    <xf numFmtId="193" fontId="6" fillId="0" borderId="23" xfId="52" applyNumberFormat="1" applyFont="1" applyBorder="1" applyAlignment="1">
      <alignment horizontal="center" vertical="center" shrinkToFit="1"/>
    </xf>
    <xf numFmtId="193" fontId="6" fillId="0" borderId="0" xfId="52" applyNumberFormat="1" applyFont="1" applyBorder="1" applyAlignment="1">
      <alignment horizontal="center" vertical="center" shrinkToFit="1"/>
    </xf>
    <xf numFmtId="193" fontId="6" fillId="34" borderId="0" xfId="52" applyNumberFormat="1" applyFont="1" applyFill="1" applyBorder="1" applyAlignment="1">
      <alignment horizontal="center" vertical="center" shrinkToFit="1"/>
    </xf>
    <xf numFmtId="49" fontId="6" fillId="0" borderId="10" xfId="52" applyNumberFormat="1" applyFont="1" applyBorder="1" applyAlignment="1">
      <alignment horizontal="center" vertical="center" shrinkToFit="1"/>
    </xf>
    <xf numFmtId="49" fontId="6" fillId="0" borderId="0" xfId="52" applyNumberFormat="1" applyFont="1" applyAlignment="1">
      <alignment horizontal="center" vertical="center" shrinkToFit="1"/>
    </xf>
    <xf numFmtId="49" fontId="9" fillId="0" borderId="37" xfId="0" applyNumberFormat="1" applyFont="1" applyBorder="1" applyAlignment="1">
      <alignment horizontal="center" vertical="center" shrinkToFit="1"/>
    </xf>
    <xf numFmtId="49" fontId="9" fillId="0" borderId="38" xfId="0" applyNumberFormat="1" applyFont="1" applyBorder="1" applyAlignment="1">
      <alignment horizontal="center" vertical="center" shrinkToFit="1"/>
    </xf>
    <xf numFmtId="49" fontId="9" fillId="0" borderId="38" xfId="0" applyNumberFormat="1" applyFont="1" applyBorder="1" applyAlignment="1">
      <alignment horizontal="right" vertical="center" shrinkToFit="1"/>
    </xf>
    <xf numFmtId="49" fontId="9" fillId="0" borderId="38" xfId="0" applyNumberFormat="1" applyFont="1" applyBorder="1" applyAlignment="1" quotePrefix="1">
      <alignment horizontal="right" vertical="center" shrinkToFit="1"/>
    </xf>
    <xf numFmtId="49" fontId="9" fillId="34" borderId="38" xfId="0" applyNumberFormat="1" applyFont="1" applyFill="1" applyBorder="1" applyAlignment="1">
      <alignment horizontal="right" vertical="center" shrinkToFit="1"/>
    </xf>
    <xf numFmtId="49" fontId="9" fillId="0" borderId="39" xfId="0" applyNumberFormat="1" applyFont="1" applyBorder="1" applyAlignment="1">
      <alignment horizontal="left" vertical="center" shrinkToFit="1"/>
    </xf>
    <xf numFmtId="49" fontId="9" fillId="0" borderId="28" xfId="0" applyNumberFormat="1" applyFont="1" applyBorder="1" applyAlignment="1">
      <alignment horizontal="center" vertical="center" shrinkToFit="1"/>
    </xf>
    <xf numFmtId="49" fontId="9" fillId="0" borderId="11" xfId="0" applyNumberFormat="1" applyFont="1" applyBorder="1" applyAlignment="1">
      <alignment horizontal="right" vertical="center" shrinkToFit="1"/>
    </xf>
    <xf numFmtId="49" fontId="9" fillId="34" borderId="11" xfId="0" applyNumberFormat="1" applyFont="1" applyFill="1" applyBorder="1" applyAlignment="1">
      <alignment horizontal="center" vertical="center" shrinkToFit="1"/>
    </xf>
    <xf numFmtId="49" fontId="9" fillId="0" borderId="15" xfId="0" applyNumberFormat="1" applyFont="1" applyBorder="1" applyAlignment="1">
      <alignment horizontal="center" vertical="center" shrinkToFit="1"/>
    </xf>
    <xf numFmtId="49" fontId="9" fillId="0" borderId="32" xfId="0" applyNumberFormat="1" applyFont="1" applyBorder="1" applyAlignment="1">
      <alignment horizontal="center" vertical="center" shrinkToFit="1"/>
    </xf>
    <xf numFmtId="49" fontId="9" fillId="34" borderId="18" xfId="0" applyNumberFormat="1" applyFont="1" applyFill="1" applyBorder="1" applyAlignment="1">
      <alignment horizontal="center" vertical="center" shrinkToFit="1"/>
    </xf>
    <xf numFmtId="49" fontId="9" fillId="0" borderId="40" xfId="0" applyNumberFormat="1" applyFont="1" applyBorder="1" applyAlignment="1">
      <alignment horizontal="center" vertical="center" wrapText="1" shrinkToFit="1"/>
    </xf>
    <xf numFmtId="49" fontId="6" fillId="0" borderId="0" xfId="52" applyNumberFormat="1" applyFont="1" applyAlignment="1">
      <alignment horizontal="right" vertical="center"/>
    </xf>
    <xf numFmtId="193" fontId="16" fillId="0" borderId="0" xfId="51" applyNumberFormat="1" applyFont="1" applyAlignment="1">
      <alignment vertical="center"/>
    </xf>
    <xf numFmtId="193" fontId="6" fillId="0" borderId="0" xfId="51" applyNumberFormat="1" applyFont="1" applyAlignment="1">
      <alignment vertical="center" shrinkToFit="1"/>
    </xf>
    <xf numFmtId="49" fontId="6" fillId="0" borderId="0" xfId="51" applyNumberFormat="1" applyFont="1" applyAlignment="1">
      <alignment horizontal="distributed" vertical="center" shrinkToFit="1"/>
    </xf>
    <xf numFmtId="193" fontId="16" fillId="0" borderId="0" xfId="51" applyNumberFormat="1" applyFont="1" applyAlignment="1">
      <alignment vertical="center" shrinkToFit="1"/>
    </xf>
    <xf numFmtId="193" fontId="6" fillId="0" borderId="0" xfId="51" applyNumberFormat="1" applyFont="1" applyBorder="1" applyAlignment="1">
      <alignment vertical="center" shrinkToFit="1"/>
    </xf>
    <xf numFmtId="49" fontId="6" fillId="0" borderId="0" xfId="51" applyNumberFormat="1" applyFont="1" applyBorder="1" applyAlignment="1">
      <alignment horizontal="distributed" vertical="center" shrinkToFit="1"/>
    </xf>
    <xf numFmtId="193" fontId="6" fillId="0" borderId="0" xfId="51" applyNumberFormat="1" applyFont="1" applyFill="1" applyBorder="1" applyAlignment="1">
      <alignment vertical="center" wrapText="1"/>
    </xf>
    <xf numFmtId="49" fontId="6" fillId="0" borderId="0" xfId="51" applyNumberFormat="1" applyFont="1" applyFill="1" applyBorder="1" applyAlignment="1">
      <alignment horizontal="distributed" vertical="center" shrinkToFit="1"/>
    </xf>
    <xf numFmtId="193" fontId="6" fillId="0" borderId="30" xfId="51" applyNumberFormat="1" applyFont="1" applyFill="1" applyBorder="1" applyAlignment="1">
      <alignment horizontal="center" vertical="center"/>
    </xf>
    <xf numFmtId="193" fontId="6" fillId="0" borderId="17" xfId="51" applyNumberFormat="1" applyFont="1" applyFill="1" applyBorder="1" applyAlignment="1">
      <alignment horizontal="center" vertical="center"/>
    </xf>
    <xf numFmtId="49" fontId="6" fillId="0" borderId="16" xfId="51" applyNumberFormat="1" applyFont="1" applyFill="1" applyBorder="1" applyAlignment="1">
      <alignment horizontal="distributed" vertical="center" shrinkToFit="1"/>
    </xf>
    <xf numFmtId="193" fontId="9" fillId="0" borderId="29" xfId="51" applyNumberFormat="1" applyFont="1" applyFill="1" applyBorder="1" applyAlignment="1">
      <alignment vertical="center"/>
    </xf>
    <xf numFmtId="193" fontId="6" fillId="0" borderId="11" xfId="51" applyNumberFormat="1" applyFont="1" applyFill="1" applyBorder="1" applyAlignment="1">
      <alignment horizontal="center" vertical="center"/>
    </xf>
    <xf numFmtId="49" fontId="6" fillId="0" borderId="15" xfId="51" applyNumberFormat="1" applyFont="1" applyFill="1" applyBorder="1" applyAlignment="1">
      <alignment horizontal="distributed" vertical="center" shrinkToFit="1"/>
    </xf>
    <xf numFmtId="193" fontId="9" fillId="0" borderId="28" xfId="51" applyNumberFormat="1" applyFont="1" applyFill="1" applyBorder="1" applyAlignment="1">
      <alignment vertical="center"/>
    </xf>
    <xf numFmtId="193" fontId="9" fillId="0" borderId="27" xfId="51" applyNumberFormat="1" applyFont="1" applyFill="1" applyBorder="1" applyAlignment="1">
      <alignment vertical="center"/>
    </xf>
    <xf numFmtId="193" fontId="9" fillId="0" borderId="19" xfId="51" applyNumberFormat="1" applyFont="1" applyFill="1" applyBorder="1" applyAlignment="1">
      <alignment vertical="center"/>
    </xf>
    <xf numFmtId="193" fontId="6" fillId="0" borderId="19" xfId="51" applyNumberFormat="1" applyFont="1" applyFill="1" applyBorder="1" applyAlignment="1">
      <alignment horizontal="center" vertical="center"/>
    </xf>
    <xf numFmtId="49" fontId="6" fillId="0" borderId="14" xfId="51" applyNumberFormat="1" applyFont="1" applyFill="1" applyBorder="1" applyAlignment="1">
      <alignment horizontal="distributed" vertical="center" shrinkToFit="1"/>
    </xf>
    <xf numFmtId="49" fontId="16" fillId="0" borderId="0" xfId="51" applyNumberFormat="1" applyFont="1" applyAlignment="1">
      <alignment vertical="center"/>
    </xf>
    <xf numFmtId="49" fontId="9" fillId="0" borderId="0" xfId="51" applyNumberFormat="1" applyFont="1" applyFill="1" applyBorder="1" applyAlignment="1">
      <alignment horizontal="center" vertical="center" wrapText="1"/>
    </xf>
    <xf numFmtId="49" fontId="9" fillId="0" borderId="41" xfId="51" applyNumberFormat="1" applyFont="1" applyBorder="1" applyAlignment="1" quotePrefix="1">
      <alignment horizontal="center" vertical="center" wrapText="1"/>
    </xf>
    <xf numFmtId="49" fontId="9" fillId="0" borderId="20" xfId="51" applyNumberFormat="1" applyFont="1" applyBorder="1" applyAlignment="1" quotePrefix="1">
      <alignment horizontal="center" vertical="center" wrapText="1"/>
    </xf>
    <xf numFmtId="49" fontId="9" fillId="0" borderId="42" xfId="51" applyNumberFormat="1" applyFont="1" applyBorder="1" applyAlignment="1" quotePrefix="1">
      <alignment horizontal="center" vertical="center" wrapText="1"/>
    </xf>
    <xf numFmtId="49" fontId="9" fillId="0" borderId="22" xfId="51" applyNumberFormat="1" applyFont="1" applyBorder="1" applyAlignment="1">
      <alignment horizontal="center" vertical="center"/>
    </xf>
    <xf numFmtId="49" fontId="16" fillId="0" borderId="42" xfId="51" applyNumberFormat="1" applyFont="1" applyBorder="1" applyAlignment="1">
      <alignment vertical="center" shrinkToFit="1"/>
    </xf>
    <xf numFmtId="49" fontId="9" fillId="0" borderId="23" xfId="51" applyNumberFormat="1" applyFont="1" applyBorder="1" applyAlignment="1">
      <alignment horizontal="center" vertical="center" wrapText="1"/>
    </xf>
    <xf numFmtId="49" fontId="9" fillId="0" borderId="11" xfId="51" applyNumberFormat="1" applyFont="1" applyBorder="1" applyAlignment="1">
      <alignment horizontal="center" vertical="center" wrapText="1"/>
    </xf>
    <xf numFmtId="49" fontId="9" fillId="0" borderId="19" xfId="51" applyNumberFormat="1" applyFont="1" applyBorder="1" applyAlignment="1">
      <alignment horizontal="center" vertical="center" wrapText="1"/>
    </xf>
    <xf numFmtId="49" fontId="9" fillId="0" borderId="0" xfId="51" applyNumberFormat="1" applyFont="1" applyBorder="1" applyAlignment="1">
      <alignment horizontal="center" vertical="center" wrapText="1"/>
    </xf>
    <xf numFmtId="49" fontId="16" fillId="0" borderId="0" xfId="51" applyNumberFormat="1" applyFont="1" applyAlignment="1">
      <alignment vertical="center" shrinkToFit="1"/>
    </xf>
    <xf numFmtId="49" fontId="9" fillId="0" borderId="23" xfId="51" applyNumberFormat="1" applyFont="1" applyBorder="1" applyAlignment="1">
      <alignment vertical="center"/>
    </xf>
    <xf numFmtId="49" fontId="9" fillId="0" borderId="19" xfId="51" applyNumberFormat="1" applyFont="1" applyBorder="1" applyAlignment="1">
      <alignment vertical="center"/>
    </xf>
    <xf numFmtId="49" fontId="9" fillId="0" borderId="0" xfId="51" applyNumberFormat="1" applyFont="1" applyBorder="1" applyAlignment="1">
      <alignment vertical="center"/>
    </xf>
    <xf numFmtId="49" fontId="6" fillId="0" borderId="0" xfId="51" applyNumberFormat="1" applyFont="1" applyFill="1" applyBorder="1" applyAlignment="1">
      <alignment vertical="center" wrapText="1"/>
    </xf>
    <xf numFmtId="49" fontId="11" fillId="0" borderId="0" xfId="51" applyNumberFormat="1" applyFont="1" applyAlignment="1">
      <alignment vertical="center"/>
    </xf>
    <xf numFmtId="49" fontId="6" fillId="0" borderId="0" xfId="51" applyNumberFormat="1" applyFont="1" applyFill="1" applyBorder="1" applyAlignment="1">
      <alignment horizontal="distributed" vertical="center"/>
    </xf>
    <xf numFmtId="49" fontId="6" fillId="0" borderId="0" xfId="51" applyNumberFormat="1" applyFont="1" applyAlignment="1">
      <alignment vertical="center" shrinkToFi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 shrinkToFit="1"/>
    </xf>
    <xf numFmtId="49" fontId="9" fillId="0" borderId="29" xfId="0" applyNumberFormat="1" applyFont="1" applyBorder="1" applyAlignment="1">
      <alignment horizontal="center" vertical="center" shrinkToFit="1"/>
    </xf>
    <xf numFmtId="49" fontId="9" fillId="0" borderId="31" xfId="0" applyNumberFormat="1" applyFont="1" applyBorder="1" applyAlignment="1">
      <alignment horizontal="center" vertical="center" shrinkToFit="1"/>
    </xf>
    <xf numFmtId="49" fontId="9" fillId="0" borderId="43" xfId="0" applyNumberFormat="1" applyFont="1" applyBorder="1" applyAlignment="1">
      <alignment horizontal="center" vertical="center" shrinkToFit="1"/>
    </xf>
    <xf numFmtId="49" fontId="12" fillId="0" borderId="11" xfId="0" applyNumberFormat="1" applyFont="1" applyBorder="1" applyAlignment="1">
      <alignment horizontal="center" vertical="top" wrapText="1"/>
    </xf>
    <xf numFmtId="0" fontId="13" fillId="0" borderId="20" xfId="0" applyFont="1" applyBorder="1" applyAlignment="1">
      <alignment vertical="top" wrapText="1"/>
    </xf>
    <xf numFmtId="49" fontId="9" fillId="0" borderId="19" xfId="0" applyNumberFormat="1" applyFont="1" applyBorder="1" applyAlignment="1">
      <alignment horizontal="center" vertical="center" wrapText="1" shrinkToFit="1"/>
    </xf>
    <xf numFmtId="49" fontId="9" fillId="0" borderId="38" xfId="0" applyNumberFormat="1" applyFont="1" applyBorder="1" applyAlignment="1">
      <alignment horizontal="center" vertical="center" wrapText="1" shrinkToFit="1"/>
    </xf>
    <xf numFmtId="49" fontId="9" fillId="0" borderId="44" xfId="0" applyNumberFormat="1" applyFont="1" applyBorder="1" applyAlignment="1">
      <alignment horizontal="center" vertical="center" shrinkToFit="1"/>
    </xf>
    <xf numFmtId="49" fontId="9" fillId="0" borderId="45" xfId="0" applyNumberFormat="1" applyFont="1" applyBorder="1" applyAlignment="1">
      <alignment horizontal="center" vertical="center" shrinkToFit="1"/>
    </xf>
    <xf numFmtId="49" fontId="9" fillId="0" borderId="18" xfId="0" applyNumberFormat="1" applyFont="1" applyBorder="1" applyAlignment="1">
      <alignment horizontal="center" vertical="center" shrinkToFit="1"/>
    </xf>
    <xf numFmtId="49" fontId="9" fillId="0" borderId="11" xfId="0" applyNumberFormat="1" applyFont="1" applyBorder="1" applyAlignment="1">
      <alignment horizontal="center" vertical="center" shrinkToFit="1"/>
    </xf>
    <xf numFmtId="49" fontId="9" fillId="0" borderId="46" xfId="0" applyNumberFormat="1" applyFont="1" applyBorder="1" applyAlignment="1">
      <alignment horizontal="center" vertical="center" shrinkToFit="1"/>
    </xf>
    <xf numFmtId="49" fontId="9" fillId="0" borderId="18" xfId="0" applyNumberFormat="1" applyFont="1" applyBorder="1" applyAlignment="1">
      <alignment horizontal="center" vertical="center" wrapText="1" shrinkToFit="1"/>
    </xf>
    <xf numFmtId="49" fontId="9" fillId="0" borderId="47" xfId="0" applyNumberFormat="1" applyFont="1" applyBorder="1" applyAlignment="1">
      <alignment horizontal="center" vertical="center" shrinkToFit="1"/>
    </xf>
    <xf numFmtId="49" fontId="9" fillId="0" borderId="46" xfId="0" applyNumberFormat="1" applyFont="1" applyBorder="1" applyAlignment="1">
      <alignment horizontal="center" vertical="center" wrapText="1" shrinkToFit="1"/>
    </xf>
    <xf numFmtId="49" fontId="9" fillId="0" borderId="24" xfId="0" applyNumberFormat="1" applyFont="1" applyBorder="1" applyAlignment="1">
      <alignment horizontal="center" vertical="center" shrinkToFit="1"/>
    </xf>
    <xf numFmtId="49" fontId="9" fillId="0" borderId="38" xfId="0" applyNumberFormat="1" applyFont="1" applyBorder="1" applyAlignment="1">
      <alignment horizontal="center" vertical="center" shrinkToFit="1"/>
    </xf>
    <xf numFmtId="49" fontId="12" fillId="0" borderId="18" xfId="0" applyNumberFormat="1" applyFont="1" applyBorder="1" applyAlignment="1">
      <alignment horizontal="center" vertical="center" wrapText="1" shrinkToFit="1"/>
    </xf>
    <xf numFmtId="49" fontId="12" fillId="0" borderId="11" xfId="0" applyNumberFormat="1" applyFont="1" applyBorder="1" applyAlignment="1">
      <alignment horizontal="center" vertical="center" shrinkToFit="1"/>
    </xf>
    <xf numFmtId="49" fontId="9" fillId="0" borderId="21" xfId="51" applyNumberFormat="1" applyFont="1" applyBorder="1" applyAlignment="1">
      <alignment horizontal="center" vertical="center"/>
    </xf>
    <xf numFmtId="49" fontId="9" fillId="0" borderId="15" xfId="51" applyNumberFormat="1" applyFont="1" applyBorder="1" applyAlignment="1">
      <alignment horizontal="center" vertical="center"/>
    </xf>
    <xf numFmtId="49" fontId="9" fillId="0" borderId="18" xfId="51" applyNumberFormat="1" applyFont="1" applyBorder="1" applyAlignment="1">
      <alignment horizontal="center" vertical="center" wrapText="1"/>
    </xf>
    <xf numFmtId="49" fontId="9" fillId="0" borderId="11" xfId="51" applyNumberFormat="1" applyFont="1" applyBorder="1" applyAlignment="1">
      <alignment horizontal="center" vertical="center" wrapText="1"/>
    </xf>
    <xf numFmtId="49" fontId="9" fillId="0" borderId="44" xfId="51" applyNumberFormat="1" applyFont="1" applyBorder="1" applyAlignment="1">
      <alignment horizontal="center" vertical="center"/>
    </xf>
    <xf numFmtId="49" fontId="9" fillId="0" borderId="47" xfId="51" applyNumberFormat="1" applyFont="1" applyBorder="1" applyAlignment="1">
      <alignment horizontal="center" vertical="center"/>
    </xf>
    <xf numFmtId="49" fontId="9" fillId="0" borderId="45" xfId="51" applyNumberFormat="1" applyFont="1" applyBorder="1" applyAlignment="1">
      <alignment horizontal="center" vertical="center"/>
    </xf>
    <xf numFmtId="49" fontId="9" fillId="0" borderId="48" xfId="51" applyNumberFormat="1" applyFont="1" applyBorder="1" applyAlignment="1">
      <alignment horizontal="center" vertical="center"/>
    </xf>
    <xf numFmtId="49" fontId="9" fillId="0" borderId="49" xfId="51" applyNumberFormat="1" applyFont="1" applyBorder="1" applyAlignment="1">
      <alignment horizontal="center" vertical="center"/>
    </xf>
    <xf numFmtId="49" fontId="9" fillId="0" borderId="50" xfId="51" applyNumberFormat="1" applyFont="1" applyBorder="1" applyAlignment="1">
      <alignment horizontal="center" vertical="center"/>
    </xf>
    <xf numFmtId="49" fontId="9" fillId="0" borderId="51" xfId="51" applyNumberFormat="1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_事業別表行列一覧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12782550" y="68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6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12782550" y="685800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9525</xdr:rowOff>
    </xdr:from>
    <xdr:to>
      <xdr:col>2</xdr:col>
      <xdr:colOff>0</xdr:colOff>
      <xdr:row>5</xdr:row>
      <xdr:rowOff>219075</xdr:rowOff>
    </xdr:to>
    <xdr:sp>
      <xdr:nvSpPr>
        <xdr:cNvPr id="3" name="Line 4"/>
        <xdr:cNvSpPr>
          <a:spLocks/>
        </xdr:cNvSpPr>
      </xdr:nvSpPr>
      <xdr:spPr>
        <a:xfrm>
          <a:off x="66675" y="695325"/>
          <a:ext cx="12668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4" name="Line 5"/>
        <xdr:cNvSpPr>
          <a:spLocks/>
        </xdr:cNvSpPr>
      </xdr:nvSpPr>
      <xdr:spPr>
        <a:xfrm>
          <a:off x="11725275" y="68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6</xdr:row>
      <xdr:rowOff>0</xdr:rowOff>
    </xdr:to>
    <xdr:sp>
      <xdr:nvSpPr>
        <xdr:cNvPr id="5" name="Line 6"/>
        <xdr:cNvSpPr>
          <a:spLocks/>
        </xdr:cNvSpPr>
      </xdr:nvSpPr>
      <xdr:spPr>
        <a:xfrm flipH="1" flipV="1">
          <a:off x="11725275" y="685800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8100" y="685800"/>
          <a:ext cx="140017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VLFBD\share\&#12304;04&#22320;&#26041;&#20661;&#12539;&#20844;&#21942;&#20225;&#26989;&#29677;&#12305;\&#28716;&#24029;\H25\H24&#36001;&#25919;&#27010;&#35201;\92&#35443;&#32048;\&#12450;&#12463;&#12475;&#12473;&#12487;&#12540;&#12479;\090&#24066;&#225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表"/>
      <sheetName val="26表"/>
      <sheetName val="24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showGridLines="0" tabSelected="1" zoomScale="115" zoomScaleNormal="115" zoomScaleSheetLayoutView="100" zoomScalePageLayoutView="0" workbookViewId="0" topLeftCell="A1">
      <pane xSplit="3" ySplit="7" topLeftCell="G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P19" sqref="P19"/>
    </sheetView>
  </sheetViews>
  <sheetFormatPr defaultColWidth="12.00390625" defaultRowHeight="15" customHeight="1"/>
  <cols>
    <col min="1" max="1" width="0.5" style="1" customWidth="1"/>
    <col min="2" max="2" width="17.00390625" style="1" customWidth="1"/>
    <col min="3" max="3" width="18.50390625" style="1" customWidth="1"/>
    <col min="4" max="4" width="13.875" style="1" customWidth="1"/>
    <col min="5" max="5" width="13.375" style="1" customWidth="1"/>
    <col min="6" max="11" width="12.875" style="1" customWidth="1"/>
    <col min="12" max="12" width="13.375" style="1" customWidth="1"/>
    <col min="13" max="14" width="13.875" style="1" customWidth="1"/>
    <col min="15" max="19" width="12.875" style="1" customWidth="1"/>
    <col min="20" max="22" width="10.875" style="1" customWidth="1"/>
    <col min="23" max="62" width="18.50390625" style="1" customWidth="1"/>
    <col min="63" max="16384" width="12.00390625" style="1" customWidth="1"/>
  </cols>
  <sheetData>
    <row r="1" s="34" customFormat="1" ht="18" customHeight="1">
      <c r="C1" s="33" t="s">
        <v>79</v>
      </c>
    </row>
    <row r="2" spans="2:14" s="12" customFormat="1" ht="18" customHeight="1">
      <c r="B2" s="13"/>
      <c r="C2" s="13" t="s">
        <v>100</v>
      </c>
      <c r="D2" s="14"/>
      <c r="N2" s="14"/>
    </row>
    <row r="3" spans="3:14" s="7" customFormat="1" ht="18" customHeight="1" thickBot="1">
      <c r="C3" s="13" t="s">
        <v>82</v>
      </c>
      <c r="D3" s="3"/>
      <c r="N3" s="3"/>
    </row>
    <row r="4" spans="1:22" s="15" customFormat="1" ht="18" customHeight="1">
      <c r="A4" s="7"/>
      <c r="B4" s="26" t="s">
        <v>0</v>
      </c>
      <c r="C4" s="19"/>
      <c r="D4" s="29" t="s">
        <v>59</v>
      </c>
      <c r="E4" s="19" t="s">
        <v>61</v>
      </c>
      <c r="F4" s="30" t="s">
        <v>62</v>
      </c>
      <c r="G4" s="147" t="s">
        <v>1</v>
      </c>
      <c r="H4" s="147"/>
      <c r="I4" s="147"/>
      <c r="J4" s="147"/>
      <c r="K4" s="147"/>
      <c r="L4" s="147"/>
      <c r="M4" s="20" t="s">
        <v>2</v>
      </c>
      <c r="N4" s="20" t="s">
        <v>3</v>
      </c>
      <c r="O4" s="147" t="s">
        <v>69</v>
      </c>
      <c r="P4" s="147"/>
      <c r="Q4" s="147"/>
      <c r="R4" s="147" t="s">
        <v>4</v>
      </c>
      <c r="S4" s="147"/>
      <c r="T4" s="147" t="s">
        <v>78</v>
      </c>
      <c r="U4" s="147"/>
      <c r="V4" s="148"/>
    </row>
    <row r="5" spans="1:22" s="15" customFormat="1" ht="18" customHeight="1">
      <c r="A5" s="7"/>
      <c r="B5" s="27"/>
      <c r="C5" s="21" t="s">
        <v>5</v>
      </c>
      <c r="D5" s="143" t="s">
        <v>60</v>
      </c>
      <c r="E5" s="21" t="s">
        <v>92</v>
      </c>
      <c r="F5" s="149" t="s">
        <v>93</v>
      </c>
      <c r="G5" s="22" t="s">
        <v>94</v>
      </c>
      <c r="H5" s="22" t="s">
        <v>63</v>
      </c>
      <c r="I5" s="22" t="s">
        <v>64</v>
      </c>
      <c r="J5" s="22" t="s">
        <v>65</v>
      </c>
      <c r="K5" s="22" t="s">
        <v>67</v>
      </c>
      <c r="L5" s="22" t="s">
        <v>68</v>
      </c>
      <c r="M5" s="21" t="s">
        <v>6</v>
      </c>
      <c r="N5" s="21" t="s">
        <v>6</v>
      </c>
      <c r="O5" s="31" t="s">
        <v>71</v>
      </c>
      <c r="P5" s="32" t="s">
        <v>72</v>
      </c>
      <c r="Q5" s="32" t="s">
        <v>74</v>
      </c>
      <c r="R5" s="31" t="s">
        <v>71</v>
      </c>
      <c r="S5" s="31" t="s">
        <v>72</v>
      </c>
      <c r="T5" s="22" t="s">
        <v>7</v>
      </c>
      <c r="U5" s="22" t="s">
        <v>8</v>
      </c>
      <c r="V5" s="145" t="s">
        <v>9</v>
      </c>
    </row>
    <row r="6" spans="1:22" s="15" customFormat="1" ht="46.5" customHeight="1">
      <c r="A6" s="7"/>
      <c r="B6" s="28" t="s">
        <v>10</v>
      </c>
      <c r="C6" s="23"/>
      <c r="D6" s="144"/>
      <c r="E6" s="25" t="s">
        <v>19</v>
      </c>
      <c r="F6" s="150"/>
      <c r="G6" s="23"/>
      <c r="H6" s="23"/>
      <c r="I6" s="23"/>
      <c r="J6" s="23" t="s">
        <v>66</v>
      </c>
      <c r="K6" s="23"/>
      <c r="L6" s="23"/>
      <c r="M6" s="23" t="s">
        <v>11</v>
      </c>
      <c r="N6" s="23" t="s">
        <v>12</v>
      </c>
      <c r="O6" s="24" t="s">
        <v>70</v>
      </c>
      <c r="P6" s="24" t="s">
        <v>73</v>
      </c>
      <c r="Q6" s="24" t="s">
        <v>75</v>
      </c>
      <c r="R6" s="24" t="s">
        <v>76</v>
      </c>
      <c r="S6" s="24" t="s">
        <v>77</v>
      </c>
      <c r="T6" s="25" t="s">
        <v>18</v>
      </c>
      <c r="U6" s="25" t="s">
        <v>18</v>
      </c>
      <c r="V6" s="146"/>
    </row>
    <row r="7" spans="1:22" s="4" customFormat="1" ht="46.5" customHeight="1" hidden="1">
      <c r="A7" s="3"/>
      <c r="B7" s="5"/>
      <c r="C7" s="6"/>
      <c r="D7" s="21" t="s">
        <v>20</v>
      </c>
      <c r="E7" s="21" t="s">
        <v>21</v>
      </c>
      <c r="F7" s="21" t="s">
        <v>22</v>
      </c>
      <c r="G7" s="36" t="s">
        <v>23</v>
      </c>
      <c r="H7" s="21" t="s">
        <v>24</v>
      </c>
      <c r="I7" s="21" t="s">
        <v>25</v>
      </c>
      <c r="J7" s="21" t="s">
        <v>26</v>
      </c>
      <c r="K7" s="21" t="s">
        <v>27</v>
      </c>
      <c r="L7" s="39"/>
      <c r="M7" s="38" t="s">
        <v>28</v>
      </c>
      <c r="N7" s="21" t="s">
        <v>29</v>
      </c>
      <c r="O7" s="37" t="s">
        <v>30</v>
      </c>
      <c r="P7" s="21" t="s">
        <v>31</v>
      </c>
      <c r="Q7" s="21" t="s">
        <v>32</v>
      </c>
      <c r="R7" s="21" t="s">
        <v>33</v>
      </c>
      <c r="S7" s="21" t="s">
        <v>34</v>
      </c>
      <c r="T7" s="21" t="s">
        <v>35</v>
      </c>
      <c r="U7" s="21" t="s">
        <v>36</v>
      </c>
      <c r="V7" s="35" t="s">
        <v>37</v>
      </c>
    </row>
    <row r="8" spans="1:22" s="2" customFormat="1" ht="42" customHeight="1">
      <c r="A8" s="8" t="s">
        <v>13</v>
      </c>
      <c r="B8" s="10" t="s">
        <v>14</v>
      </c>
      <c r="C8" s="58" t="s">
        <v>101</v>
      </c>
      <c r="D8" s="55" t="s">
        <v>39</v>
      </c>
      <c r="E8" s="42">
        <v>50326</v>
      </c>
      <c r="F8" s="42">
        <v>10823</v>
      </c>
      <c r="G8" s="42">
        <v>15566</v>
      </c>
      <c r="H8" s="43">
        <v>4478</v>
      </c>
      <c r="I8" s="43">
        <v>0</v>
      </c>
      <c r="J8" s="42">
        <v>0</v>
      </c>
      <c r="K8" s="42">
        <v>0</v>
      </c>
      <c r="L8" s="54">
        <f>SUM(G8:K8)</f>
        <v>20044</v>
      </c>
      <c r="M8" s="40" t="s">
        <v>39</v>
      </c>
      <c r="N8" s="40" t="s">
        <v>49</v>
      </c>
      <c r="O8" s="42">
        <v>30</v>
      </c>
      <c r="P8" s="42">
        <v>0</v>
      </c>
      <c r="Q8" s="42">
        <v>0</v>
      </c>
      <c r="R8" s="42">
        <v>120</v>
      </c>
      <c r="S8" s="42">
        <v>845</v>
      </c>
      <c r="T8" s="42">
        <v>3</v>
      </c>
      <c r="U8" s="42">
        <v>0</v>
      </c>
      <c r="V8" s="47">
        <v>3</v>
      </c>
    </row>
    <row r="9" spans="1:22" s="2" customFormat="1" ht="42" customHeight="1">
      <c r="A9" s="9" t="s">
        <v>13</v>
      </c>
      <c r="B9" s="11" t="s">
        <v>14</v>
      </c>
      <c r="C9" s="59" t="s">
        <v>56</v>
      </c>
      <c r="D9" s="56" t="s">
        <v>40</v>
      </c>
      <c r="E9" s="44">
        <v>15382</v>
      </c>
      <c r="F9" s="44">
        <v>4859</v>
      </c>
      <c r="G9" s="44">
        <v>0</v>
      </c>
      <c r="H9" s="45">
        <v>0</v>
      </c>
      <c r="I9" s="45">
        <v>2261</v>
      </c>
      <c r="J9" s="44">
        <v>0</v>
      </c>
      <c r="K9" s="44">
        <v>0</v>
      </c>
      <c r="L9" s="54">
        <f>SUM(G9:K9)</f>
        <v>2261</v>
      </c>
      <c r="M9" s="41" t="s">
        <v>50</v>
      </c>
      <c r="N9" s="41" t="s">
        <v>102</v>
      </c>
      <c r="O9" s="44">
        <v>0</v>
      </c>
      <c r="P9" s="44">
        <v>30</v>
      </c>
      <c r="Q9" s="44">
        <v>0</v>
      </c>
      <c r="R9" s="44">
        <v>240</v>
      </c>
      <c r="S9" s="44">
        <v>2400</v>
      </c>
      <c r="T9" s="44">
        <v>7</v>
      </c>
      <c r="U9" s="44">
        <v>0</v>
      </c>
      <c r="V9" s="48">
        <v>7</v>
      </c>
    </row>
    <row r="10" spans="1:22" s="2" customFormat="1" ht="42" customHeight="1">
      <c r="A10" s="9" t="s">
        <v>13</v>
      </c>
      <c r="B10" s="11" t="s">
        <v>14</v>
      </c>
      <c r="C10" s="59" t="s">
        <v>95</v>
      </c>
      <c r="D10" s="56" t="s">
        <v>41</v>
      </c>
      <c r="E10" s="44">
        <v>23276</v>
      </c>
      <c r="F10" s="44">
        <v>5331</v>
      </c>
      <c r="G10" s="44">
        <v>0</v>
      </c>
      <c r="H10" s="45">
        <v>0</v>
      </c>
      <c r="I10" s="45">
        <v>1902</v>
      </c>
      <c r="J10" s="44">
        <v>0</v>
      </c>
      <c r="K10" s="44">
        <v>0</v>
      </c>
      <c r="L10" s="54">
        <f aca="true" t="shared" si="0" ref="L10:L18">SUM(G10:K10)</f>
        <v>1902</v>
      </c>
      <c r="M10" s="41" t="s">
        <v>51</v>
      </c>
      <c r="N10" s="41" t="s">
        <v>49</v>
      </c>
      <c r="O10" s="44">
        <v>0</v>
      </c>
      <c r="P10" s="44">
        <v>30</v>
      </c>
      <c r="Q10" s="44">
        <v>0</v>
      </c>
      <c r="R10" s="44">
        <v>120</v>
      </c>
      <c r="S10" s="44">
        <v>0</v>
      </c>
      <c r="T10" s="44">
        <v>1</v>
      </c>
      <c r="U10" s="44">
        <v>0</v>
      </c>
      <c r="V10" s="48">
        <v>1</v>
      </c>
    </row>
    <row r="11" spans="1:22" s="2" customFormat="1" ht="42" customHeight="1">
      <c r="A11" s="9" t="s">
        <v>13</v>
      </c>
      <c r="B11" s="11" t="s">
        <v>14</v>
      </c>
      <c r="C11" s="59" t="s">
        <v>89</v>
      </c>
      <c r="D11" s="56" t="s">
        <v>48</v>
      </c>
      <c r="E11" s="45">
        <v>8426</v>
      </c>
      <c r="F11" s="45">
        <v>1266</v>
      </c>
      <c r="G11" s="45">
        <v>0</v>
      </c>
      <c r="H11" s="45">
        <v>0</v>
      </c>
      <c r="I11" s="45">
        <v>2263</v>
      </c>
      <c r="J11" s="45">
        <v>0</v>
      </c>
      <c r="K11" s="45">
        <v>0</v>
      </c>
      <c r="L11" s="54">
        <f>SUM(G11:K11)</f>
        <v>2263</v>
      </c>
      <c r="M11" s="41" t="s">
        <v>90</v>
      </c>
      <c r="N11" s="41" t="s">
        <v>49</v>
      </c>
      <c r="O11" s="45">
        <v>0</v>
      </c>
      <c r="P11" s="45">
        <v>30</v>
      </c>
      <c r="Q11" s="45">
        <v>0</v>
      </c>
      <c r="R11" s="45">
        <v>73</v>
      </c>
      <c r="S11" s="45">
        <v>0</v>
      </c>
      <c r="T11" s="45">
        <v>0</v>
      </c>
      <c r="U11" s="45">
        <v>0</v>
      </c>
      <c r="V11" s="49">
        <v>0</v>
      </c>
    </row>
    <row r="12" spans="1:22" s="2" customFormat="1" ht="42" customHeight="1">
      <c r="A12" s="9" t="s">
        <v>13</v>
      </c>
      <c r="B12" s="11" t="s">
        <v>15</v>
      </c>
      <c r="C12" s="59" t="s">
        <v>96</v>
      </c>
      <c r="D12" s="56" t="s">
        <v>42</v>
      </c>
      <c r="E12" s="45">
        <v>65085</v>
      </c>
      <c r="F12" s="45">
        <v>11821</v>
      </c>
      <c r="G12" s="45">
        <v>29808</v>
      </c>
      <c r="H12" s="45">
        <v>8967</v>
      </c>
      <c r="I12" s="45">
        <v>0</v>
      </c>
      <c r="J12" s="45">
        <v>0</v>
      </c>
      <c r="K12" s="45">
        <v>0</v>
      </c>
      <c r="L12" s="54">
        <f t="shared" si="0"/>
        <v>38775</v>
      </c>
      <c r="M12" s="41" t="s">
        <v>80</v>
      </c>
      <c r="N12" s="41" t="s">
        <v>49</v>
      </c>
      <c r="O12" s="45">
        <v>25</v>
      </c>
      <c r="P12" s="45">
        <v>0</v>
      </c>
      <c r="Q12" s="45">
        <v>0</v>
      </c>
      <c r="R12" s="45">
        <v>120</v>
      </c>
      <c r="S12" s="45">
        <v>542</v>
      </c>
      <c r="T12" s="45">
        <v>6</v>
      </c>
      <c r="U12" s="45">
        <v>0</v>
      </c>
      <c r="V12" s="49">
        <v>6</v>
      </c>
    </row>
    <row r="13" spans="1:22" s="2" customFormat="1" ht="42" customHeight="1">
      <c r="A13" s="9" t="s">
        <v>13</v>
      </c>
      <c r="B13" s="11" t="s">
        <v>15</v>
      </c>
      <c r="C13" s="59" t="s">
        <v>97</v>
      </c>
      <c r="D13" s="56" t="s">
        <v>43</v>
      </c>
      <c r="E13" s="45">
        <v>13571</v>
      </c>
      <c r="F13" s="45">
        <v>3172</v>
      </c>
      <c r="G13" s="45">
        <v>0</v>
      </c>
      <c r="H13" s="45">
        <v>0</v>
      </c>
      <c r="I13" s="45">
        <v>4810</v>
      </c>
      <c r="J13" s="45">
        <v>0</v>
      </c>
      <c r="K13" s="45">
        <v>0</v>
      </c>
      <c r="L13" s="54">
        <f t="shared" si="0"/>
        <v>4810</v>
      </c>
      <c r="M13" s="41" t="s">
        <v>52</v>
      </c>
      <c r="N13" s="41" t="s">
        <v>49</v>
      </c>
      <c r="O13" s="45">
        <v>0</v>
      </c>
      <c r="P13" s="45">
        <v>20</v>
      </c>
      <c r="Q13" s="45">
        <v>0</v>
      </c>
      <c r="R13" s="45">
        <v>102</v>
      </c>
      <c r="S13" s="45">
        <v>0</v>
      </c>
      <c r="T13" s="45">
        <v>0</v>
      </c>
      <c r="U13" s="45">
        <v>0</v>
      </c>
      <c r="V13" s="49">
        <v>0</v>
      </c>
    </row>
    <row r="14" spans="1:22" s="2" customFormat="1" ht="42" customHeight="1">
      <c r="A14" s="9" t="s">
        <v>13</v>
      </c>
      <c r="B14" s="11" t="s">
        <v>16</v>
      </c>
      <c r="C14" s="59" t="s">
        <v>57</v>
      </c>
      <c r="D14" s="56" t="s">
        <v>44</v>
      </c>
      <c r="E14" s="45">
        <v>30797</v>
      </c>
      <c r="F14" s="45">
        <v>6138</v>
      </c>
      <c r="G14" s="45">
        <v>5030</v>
      </c>
      <c r="H14" s="45">
        <v>2643</v>
      </c>
      <c r="I14" s="45">
        <v>0</v>
      </c>
      <c r="J14" s="45">
        <v>5</v>
      </c>
      <c r="K14" s="45">
        <v>5</v>
      </c>
      <c r="L14" s="54">
        <f t="shared" si="0"/>
        <v>7683</v>
      </c>
      <c r="M14" s="41" t="s">
        <v>54</v>
      </c>
      <c r="N14" s="41" t="s">
        <v>81</v>
      </c>
      <c r="O14" s="45">
        <v>26</v>
      </c>
      <c r="P14" s="45">
        <v>0</v>
      </c>
      <c r="Q14" s="45">
        <v>0</v>
      </c>
      <c r="R14" s="45">
        <v>105</v>
      </c>
      <c r="S14" s="45">
        <v>840</v>
      </c>
      <c r="T14" s="45">
        <v>1</v>
      </c>
      <c r="U14" s="45">
        <v>0</v>
      </c>
      <c r="V14" s="49">
        <v>1</v>
      </c>
    </row>
    <row r="15" spans="1:22" s="2" customFormat="1" ht="42" customHeight="1">
      <c r="A15" s="9" t="s">
        <v>13</v>
      </c>
      <c r="B15" s="11" t="s">
        <v>17</v>
      </c>
      <c r="C15" s="59" t="s">
        <v>98</v>
      </c>
      <c r="D15" s="56" t="s">
        <v>45</v>
      </c>
      <c r="E15" s="45">
        <v>97014</v>
      </c>
      <c r="F15" s="45">
        <v>10327</v>
      </c>
      <c r="G15" s="45">
        <v>12748</v>
      </c>
      <c r="H15" s="45">
        <v>3755</v>
      </c>
      <c r="I15" s="45">
        <v>6226</v>
      </c>
      <c r="J15" s="45">
        <v>0</v>
      </c>
      <c r="K15" s="45">
        <v>0</v>
      </c>
      <c r="L15" s="54">
        <f t="shared" si="0"/>
        <v>22729</v>
      </c>
      <c r="M15" s="41" t="s">
        <v>55</v>
      </c>
      <c r="N15" s="41" t="s">
        <v>55</v>
      </c>
      <c r="O15" s="45">
        <v>27</v>
      </c>
      <c r="P15" s="45">
        <v>27</v>
      </c>
      <c r="Q15" s="45">
        <v>0</v>
      </c>
      <c r="R15" s="45">
        <v>169</v>
      </c>
      <c r="S15" s="45">
        <v>1220</v>
      </c>
      <c r="T15" s="45">
        <v>2</v>
      </c>
      <c r="U15" s="45">
        <v>0</v>
      </c>
      <c r="V15" s="49">
        <v>2</v>
      </c>
    </row>
    <row r="16" spans="1:22" s="2" customFormat="1" ht="42" customHeight="1">
      <c r="A16" s="9" t="s">
        <v>13</v>
      </c>
      <c r="B16" s="11" t="s">
        <v>17</v>
      </c>
      <c r="C16" s="59" t="s">
        <v>58</v>
      </c>
      <c r="D16" s="56" t="s">
        <v>46</v>
      </c>
      <c r="E16" s="45">
        <v>783</v>
      </c>
      <c r="F16" s="45">
        <v>62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54">
        <f t="shared" si="0"/>
        <v>0</v>
      </c>
      <c r="M16" s="41" t="s">
        <v>53</v>
      </c>
      <c r="N16" s="41" t="s">
        <v>80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9">
        <v>0</v>
      </c>
    </row>
    <row r="17" spans="1:22" s="2" customFormat="1" ht="42" customHeight="1">
      <c r="A17" s="9" t="s">
        <v>13</v>
      </c>
      <c r="B17" s="11" t="s">
        <v>83</v>
      </c>
      <c r="C17" s="59" t="s">
        <v>99</v>
      </c>
      <c r="D17" s="56" t="s">
        <v>85</v>
      </c>
      <c r="E17" s="45">
        <v>56341</v>
      </c>
      <c r="F17" s="45">
        <v>9237</v>
      </c>
      <c r="G17" s="45">
        <v>11001</v>
      </c>
      <c r="H17" s="45">
        <v>4027</v>
      </c>
      <c r="I17" s="45">
        <v>0</v>
      </c>
      <c r="J17" s="45">
        <v>59</v>
      </c>
      <c r="K17" s="45">
        <v>0</v>
      </c>
      <c r="L17" s="54">
        <f t="shared" si="0"/>
        <v>15087</v>
      </c>
      <c r="M17" s="41" t="s">
        <v>87</v>
      </c>
      <c r="N17" s="41" t="s">
        <v>87</v>
      </c>
      <c r="O17" s="45">
        <v>30</v>
      </c>
      <c r="P17" s="45">
        <v>0</v>
      </c>
      <c r="Q17" s="45">
        <v>0</v>
      </c>
      <c r="R17" s="45">
        <v>199</v>
      </c>
      <c r="S17" s="45">
        <v>535</v>
      </c>
      <c r="T17" s="45">
        <v>2</v>
      </c>
      <c r="U17" s="45">
        <v>0</v>
      </c>
      <c r="V17" s="49">
        <v>2</v>
      </c>
    </row>
    <row r="18" spans="1:22" s="2" customFormat="1" ht="42" customHeight="1">
      <c r="A18" s="9" t="s">
        <v>13</v>
      </c>
      <c r="B18" s="11" t="s">
        <v>83</v>
      </c>
      <c r="C18" s="59" t="s">
        <v>84</v>
      </c>
      <c r="D18" s="56" t="s">
        <v>86</v>
      </c>
      <c r="E18" s="45">
        <v>3946</v>
      </c>
      <c r="F18" s="45">
        <v>1474</v>
      </c>
      <c r="G18" s="45">
        <v>0</v>
      </c>
      <c r="H18" s="45">
        <v>0</v>
      </c>
      <c r="I18" s="45">
        <v>1265</v>
      </c>
      <c r="J18" s="45">
        <v>0</v>
      </c>
      <c r="K18" s="45">
        <v>0</v>
      </c>
      <c r="L18" s="54">
        <f t="shared" si="0"/>
        <v>1265</v>
      </c>
      <c r="M18" s="41" t="s">
        <v>86</v>
      </c>
      <c r="N18" s="41" t="s">
        <v>103</v>
      </c>
      <c r="O18" s="45">
        <v>0</v>
      </c>
      <c r="P18" s="45">
        <v>30</v>
      </c>
      <c r="Q18" s="45">
        <v>0</v>
      </c>
      <c r="R18" s="45">
        <v>231</v>
      </c>
      <c r="S18" s="45">
        <v>0</v>
      </c>
      <c r="T18" s="45">
        <v>1</v>
      </c>
      <c r="U18" s="45">
        <v>0</v>
      </c>
      <c r="V18" s="49">
        <v>1</v>
      </c>
    </row>
    <row r="19" spans="1:22" s="2" customFormat="1" ht="42" customHeight="1">
      <c r="A19" s="9" t="s">
        <v>13</v>
      </c>
      <c r="B19" s="11" t="s">
        <v>88</v>
      </c>
      <c r="C19" s="59" t="s">
        <v>91</v>
      </c>
      <c r="D19" s="56" t="s">
        <v>47</v>
      </c>
      <c r="E19" s="46">
        <v>8904</v>
      </c>
      <c r="F19" s="46">
        <v>1208</v>
      </c>
      <c r="G19" s="46">
        <v>1101</v>
      </c>
      <c r="H19" s="46">
        <v>738</v>
      </c>
      <c r="I19" s="46">
        <v>0</v>
      </c>
      <c r="J19" s="46">
        <v>14</v>
      </c>
      <c r="K19" s="46">
        <v>416</v>
      </c>
      <c r="L19" s="54">
        <f>SUM(G19:K19)</f>
        <v>2269</v>
      </c>
      <c r="M19" s="41" t="s">
        <v>49</v>
      </c>
      <c r="N19" s="41" t="s">
        <v>49</v>
      </c>
      <c r="O19" s="46">
        <v>30</v>
      </c>
      <c r="P19" s="46">
        <v>0</v>
      </c>
      <c r="Q19" s="46">
        <v>0</v>
      </c>
      <c r="R19" s="46">
        <v>105</v>
      </c>
      <c r="S19" s="46">
        <v>0</v>
      </c>
      <c r="T19" s="46">
        <v>0</v>
      </c>
      <c r="U19" s="46">
        <v>0</v>
      </c>
      <c r="V19" s="50">
        <v>0</v>
      </c>
    </row>
    <row r="20" spans="2:22" ht="42" customHeight="1" thickBot="1">
      <c r="B20" s="16" t="s">
        <v>38</v>
      </c>
      <c r="C20" s="17"/>
      <c r="D20" s="18"/>
      <c r="E20" s="51">
        <f aca="true" t="shared" si="1" ref="E20:L20">SUM(E8:E19)</f>
        <v>373851</v>
      </c>
      <c r="F20" s="51">
        <f t="shared" si="1"/>
        <v>65718</v>
      </c>
      <c r="G20" s="51">
        <f t="shared" si="1"/>
        <v>75254</v>
      </c>
      <c r="H20" s="51">
        <f t="shared" si="1"/>
        <v>24608</v>
      </c>
      <c r="I20" s="51">
        <f t="shared" si="1"/>
        <v>18727</v>
      </c>
      <c r="J20" s="51">
        <f t="shared" si="1"/>
        <v>78</v>
      </c>
      <c r="K20" s="51">
        <f t="shared" si="1"/>
        <v>421</v>
      </c>
      <c r="L20" s="51">
        <f t="shared" si="1"/>
        <v>119088</v>
      </c>
      <c r="M20" s="52"/>
      <c r="N20" s="52"/>
      <c r="O20" s="51"/>
      <c r="P20" s="51"/>
      <c r="Q20" s="51"/>
      <c r="R20" s="51"/>
      <c r="S20" s="51"/>
      <c r="T20" s="51">
        <f>SUM(T8:T19)</f>
        <v>23</v>
      </c>
      <c r="U20" s="51">
        <f>SUM(U8:U19)</f>
        <v>0</v>
      </c>
      <c r="V20" s="53">
        <f>SUM(V8:V19)</f>
        <v>23</v>
      </c>
    </row>
  </sheetData>
  <sheetProtection/>
  <mergeCells count="7">
    <mergeCell ref="D5:D6"/>
    <mergeCell ref="V5:V6"/>
    <mergeCell ref="T4:V4"/>
    <mergeCell ref="G4:L4"/>
    <mergeCell ref="O4:Q4"/>
    <mergeCell ref="R4:S4"/>
    <mergeCell ref="F5:F6"/>
  </mergeCells>
  <printOptions/>
  <pageMargins left="0.54" right="0.47" top="0.7874015748031497" bottom="0.7874015748031497" header="0.5118110236220472" footer="0.5118110236220472"/>
  <pageSetup fitToHeight="1" fitToWidth="1"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6"/>
  <sheetViews>
    <sheetView showGridLines="0" zoomScale="115" zoomScaleNormal="115" zoomScaleSheetLayoutView="100" zoomScalePageLayoutView="0" workbookViewId="0" topLeftCell="A1">
      <pane xSplit="2" ySplit="9" topLeftCell="C10" activePane="bottomRight" state="frozen"/>
      <selection pane="topLeft" activeCell="R149" sqref="R149"/>
      <selection pane="topRight" activeCell="R149" sqref="R149"/>
      <selection pane="bottomLeft" activeCell="R149" sqref="R149"/>
      <selection pane="bottomRight" activeCell="C6" sqref="C6"/>
    </sheetView>
  </sheetViews>
  <sheetFormatPr defaultColWidth="12.00390625" defaultRowHeight="18" customHeight="1"/>
  <cols>
    <col min="1" max="1" width="0.5" style="34" customWidth="1"/>
    <col min="2" max="2" width="18.375" style="34" customWidth="1"/>
    <col min="3" max="5" width="18.875" style="60" customWidth="1"/>
    <col min="6" max="6" width="15.875" style="60" customWidth="1"/>
    <col min="7" max="8" width="13.875" style="60" customWidth="1"/>
    <col min="9" max="9" width="15.875" style="60" customWidth="1"/>
    <col min="10" max="11" width="13.875" style="60" customWidth="1"/>
    <col min="12" max="12" width="16.875" style="60" customWidth="1"/>
    <col min="13" max="13" width="13.875" style="60" customWidth="1"/>
    <col min="14" max="16" width="17.875" style="60" customWidth="1"/>
    <col min="17" max="17" width="13.875" style="60" customWidth="1"/>
    <col min="18" max="21" width="16.875" style="60" customWidth="1"/>
    <col min="22" max="23" width="12.875" style="60" customWidth="1"/>
    <col min="24" max="24" width="15.875" style="60" customWidth="1"/>
    <col min="25" max="26" width="17.875" style="60" customWidth="1"/>
    <col min="27" max="27" width="13.875" style="60" customWidth="1"/>
    <col min="28" max="28" width="17.875" style="60" customWidth="1"/>
    <col min="29" max="30" width="13.875" style="60" customWidth="1"/>
    <col min="31" max="31" width="17.875" style="60" customWidth="1"/>
    <col min="32" max="32" width="13.875" style="60" customWidth="1"/>
    <col min="33" max="33" width="15.875" style="60" customWidth="1"/>
    <col min="34" max="34" width="13.875" style="60" customWidth="1"/>
    <col min="35" max="36" width="17.875" style="60" customWidth="1"/>
    <col min="37" max="37" width="16.875" style="60" customWidth="1"/>
    <col min="38" max="38" width="13.875" style="60" customWidth="1"/>
    <col min="39" max="39" width="17.875" style="60" customWidth="1"/>
    <col min="40" max="42" width="13.875" style="60" customWidth="1"/>
    <col min="43" max="43" width="19.875" style="60" customWidth="1"/>
    <col min="44" max="44" width="18.875" style="60" customWidth="1"/>
    <col min="45" max="47" width="13.875" style="60" customWidth="1"/>
    <col min="48" max="48" width="15.875" style="60" customWidth="1"/>
    <col min="49" max="49" width="13.875" style="60" customWidth="1"/>
    <col min="50" max="50" width="18.875" style="60" customWidth="1"/>
    <col min="51" max="53" width="16.875" style="60" customWidth="1"/>
    <col min="54" max="55" width="13.875" style="60" customWidth="1"/>
    <col min="56" max="57" width="15.875" style="60" customWidth="1"/>
    <col min="58" max="59" width="10.875" style="60" customWidth="1"/>
    <col min="60" max="16384" width="12.00390625" style="60" customWidth="1"/>
  </cols>
  <sheetData>
    <row r="1" s="34" customFormat="1" ht="18" customHeight="1">
      <c r="C1" s="33" t="s">
        <v>79</v>
      </c>
    </row>
    <row r="2" s="34" customFormat="1" ht="18" customHeight="1">
      <c r="C2" s="33" t="s">
        <v>100</v>
      </c>
    </row>
    <row r="3" spans="3:59" s="34" customFormat="1" ht="18" customHeight="1" thickBot="1">
      <c r="C3" s="33" t="s">
        <v>297</v>
      </c>
      <c r="BG3" s="104" t="s">
        <v>353</v>
      </c>
    </row>
    <row r="4" spans="2:59" s="34" customFormat="1" ht="18" customHeight="1">
      <c r="B4" s="26" t="s">
        <v>0</v>
      </c>
      <c r="C4" s="155" t="s">
        <v>296</v>
      </c>
      <c r="D4" s="155" t="s">
        <v>295</v>
      </c>
      <c r="E4" s="157" t="s">
        <v>294</v>
      </c>
      <c r="F4" s="103"/>
      <c r="G4" s="158" t="s">
        <v>293</v>
      </c>
      <c r="H4" s="155" t="s">
        <v>241</v>
      </c>
      <c r="I4" s="158" t="s">
        <v>292</v>
      </c>
      <c r="J4" s="158" t="s">
        <v>291</v>
      </c>
      <c r="K4" s="158" t="s">
        <v>290</v>
      </c>
      <c r="L4" s="158" t="s">
        <v>289</v>
      </c>
      <c r="M4" s="155" t="s">
        <v>241</v>
      </c>
      <c r="N4" s="155" t="s">
        <v>288</v>
      </c>
      <c r="O4" s="158" t="s">
        <v>287</v>
      </c>
      <c r="P4" s="158" t="s">
        <v>286</v>
      </c>
      <c r="Q4" s="158" t="s">
        <v>285</v>
      </c>
      <c r="R4" s="155" t="s">
        <v>241</v>
      </c>
      <c r="S4" s="158" t="s">
        <v>284</v>
      </c>
      <c r="T4" s="158" t="s">
        <v>283</v>
      </c>
      <c r="U4" s="153" t="s">
        <v>282</v>
      </c>
      <c r="V4" s="154"/>
      <c r="W4" s="155" t="s">
        <v>241</v>
      </c>
      <c r="X4" s="155" t="s">
        <v>281</v>
      </c>
      <c r="Y4" s="158" t="s">
        <v>280</v>
      </c>
      <c r="Z4" s="155" t="s">
        <v>279</v>
      </c>
      <c r="AA4" s="158" t="s">
        <v>278</v>
      </c>
      <c r="AB4" s="158" t="s">
        <v>277</v>
      </c>
      <c r="AC4" s="158" t="s">
        <v>276</v>
      </c>
      <c r="AD4" s="158" t="s">
        <v>275</v>
      </c>
      <c r="AE4" s="158" t="s">
        <v>274</v>
      </c>
      <c r="AF4" s="158" t="s">
        <v>273</v>
      </c>
      <c r="AG4" s="158" t="s">
        <v>272</v>
      </c>
      <c r="AH4" s="155" t="s">
        <v>241</v>
      </c>
      <c r="AI4" s="158" t="s">
        <v>271</v>
      </c>
      <c r="AJ4" s="158" t="s">
        <v>270</v>
      </c>
      <c r="AK4" s="153" t="s">
        <v>269</v>
      </c>
      <c r="AL4" s="154"/>
      <c r="AM4" s="158" t="s">
        <v>268</v>
      </c>
      <c r="AN4" s="20" t="s">
        <v>267</v>
      </c>
      <c r="AO4" s="20" t="s">
        <v>266</v>
      </c>
      <c r="AP4" s="155" t="s">
        <v>241</v>
      </c>
      <c r="AQ4" s="158" t="s">
        <v>265</v>
      </c>
      <c r="AR4" s="158" t="s">
        <v>264</v>
      </c>
      <c r="AS4" s="155" t="s">
        <v>263</v>
      </c>
      <c r="AT4" s="163" t="s">
        <v>262</v>
      </c>
      <c r="AU4" s="57" t="s">
        <v>261</v>
      </c>
      <c r="AV4" s="20" t="s">
        <v>260</v>
      </c>
      <c r="AW4" s="102"/>
      <c r="AX4" s="20" t="s">
        <v>259</v>
      </c>
      <c r="AY4" s="160" t="s">
        <v>258</v>
      </c>
      <c r="AZ4" s="159" t="s">
        <v>257</v>
      </c>
      <c r="BA4" s="159"/>
      <c r="BB4" s="154"/>
      <c r="BC4" s="19" t="s">
        <v>256</v>
      </c>
      <c r="BD4" s="153" t="s">
        <v>255</v>
      </c>
      <c r="BE4" s="154"/>
      <c r="BF4" s="20" t="s">
        <v>254</v>
      </c>
      <c r="BG4" s="101" t="s">
        <v>253</v>
      </c>
    </row>
    <row r="5" spans="2:59" s="34" customFormat="1" ht="18" customHeight="1">
      <c r="B5" s="100"/>
      <c r="C5" s="156"/>
      <c r="D5" s="156"/>
      <c r="E5" s="156"/>
      <c r="F5" s="151" t="s">
        <v>252</v>
      </c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1" t="s">
        <v>251</v>
      </c>
      <c r="V5" s="151" t="s">
        <v>250</v>
      </c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1" t="s">
        <v>249</v>
      </c>
      <c r="AL5" s="151" t="s">
        <v>248</v>
      </c>
      <c r="AM5" s="156"/>
      <c r="AN5" s="21" t="s">
        <v>247</v>
      </c>
      <c r="AO5" s="21" t="s">
        <v>246</v>
      </c>
      <c r="AP5" s="156"/>
      <c r="AQ5" s="156"/>
      <c r="AR5" s="156"/>
      <c r="AS5" s="156"/>
      <c r="AT5" s="164"/>
      <c r="AU5" s="21" t="s">
        <v>242</v>
      </c>
      <c r="AV5" s="21" t="s">
        <v>245</v>
      </c>
      <c r="AW5" s="99"/>
      <c r="AX5" s="98" t="s">
        <v>244</v>
      </c>
      <c r="AY5" s="161"/>
      <c r="AZ5" s="22" t="s">
        <v>243</v>
      </c>
      <c r="BA5" s="22" t="s">
        <v>242</v>
      </c>
      <c r="BB5" s="22" t="s">
        <v>241</v>
      </c>
      <c r="BC5" s="21" t="s">
        <v>240</v>
      </c>
      <c r="BD5" s="21" t="s">
        <v>239</v>
      </c>
      <c r="BE5" s="21" t="s">
        <v>238</v>
      </c>
      <c r="BF5" s="21" t="s">
        <v>237</v>
      </c>
      <c r="BG5" s="97" t="s">
        <v>236</v>
      </c>
    </row>
    <row r="6" spans="2:59" s="34" customFormat="1" ht="34.5" customHeight="1" thickBot="1">
      <c r="B6" s="96" t="s">
        <v>10</v>
      </c>
      <c r="C6" s="93" t="s">
        <v>235</v>
      </c>
      <c r="D6" s="93" t="s">
        <v>234</v>
      </c>
      <c r="E6" s="93"/>
      <c r="F6" s="152"/>
      <c r="G6" s="93"/>
      <c r="H6" s="93"/>
      <c r="I6" s="93" t="s">
        <v>233</v>
      </c>
      <c r="J6" s="93"/>
      <c r="K6" s="93"/>
      <c r="L6" s="93"/>
      <c r="M6" s="93"/>
      <c r="N6" s="93" t="s">
        <v>232</v>
      </c>
      <c r="O6" s="93" t="s">
        <v>231</v>
      </c>
      <c r="P6" s="93"/>
      <c r="Q6" s="93"/>
      <c r="R6" s="93"/>
      <c r="S6" s="93" t="s">
        <v>230</v>
      </c>
      <c r="T6" s="93"/>
      <c r="U6" s="162"/>
      <c r="V6" s="162"/>
      <c r="W6" s="92"/>
      <c r="X6" s="93" t="s">
        <v>229</v>
      </c>
      <c r="Y6" s="93" t="s">
        <v>228</v>
      </c>
      <c r="Z6" s="93"/>
      <c r="AA6" s="93"/>
      <c r="AB6" s="93"/>
      <c r="AC6" s="93"/>
      <c r="AD6" s="93"/>
      <c r="AE6" s="93"/>
      <c r="AF6" s="93"/>
      <c r="AG6" s="93"/>
      <c r="AH6" s="93"/>
      <c r="AI6" s="93" t="s">
        <v>227</v>
      </c>
      <c r="AJ6" s="93"/>
      <c r="AK6" s="152"/>
      <c r="AL6" s="162"/>
      <c r="AM6" s="93" t="s">
        <v>226</v>
      </c>
      <c r="AN6" s="92" t="s">
        <v>225</v>
      </c>
      <c r="AO6" s="92" t="s">
        <v>224</v>
      </c>
      <c r="AP6" s="92"/>
      <c r="AQ6" s="93" t="s">
        <v>223</v>
      </c>
      <c r="AR6" s="93" t="s">
        <v>222</v>
      </c>
      <c r="AS6" s="93" t="s">
        <v>221</v>
      </c>
      <c r="AT6" s="93" t="s">
        <v>220</v>
      </c>
      <c r="AU6" s="92"/>
      <c r="AV6" s="93" t="s">
        <v>219</v>
      </c>
      <c r="AW6" s="95"/>
      <c r="AX6" s="94" t="s">
        <v>218</v>
      </c>
      <c r="AY6" s="92"/>
      <c r="AZ6" s="92" t="s">
        <v>217</v>
      </c>
      <c r="BA6" s="92"/>
      <c r="BB6" s="92"/>
      <c r="BC6" s="93" t="s">
        <v>216</v>
      </c>
      <c r="BD6" s="92"/>
      <c r="BE6" s="92"/>
      <c r="BF6" s="92" t="s">
        <v>215</v>
      </c>
      <c r="BG6" s="91"/>
    </row>
    <row r="7" spans="1:59" s="85" customFormat="1" ht="34.5" customHeight="1" hidden="1">
      <c r="A7" s="90"/>
      <c r="B7" s="89"/>
      <c r="C7" s="87" t="s">
        <v>214</v>
      </c>
      <c r="D7" s="87" t="s">
        <v>213</v>
      </c>
      <c r="E7" s="87" t="s">
        <v>212</v>
      </c>
      <c r="F7" s="87" t="s">
        <v>211</v>
      </c>
      <c r="G7" s="87" t="s">
        <v>210</v>
      </c>
      <c r="H7" s="87" t="s">
        <v>209</v>
      </c>
      <c r="I7" s="87" t="s">
        <v>208</v>
      </c>
      <c r="J7" s="87" t="s">
        <v>207</v>
      </c>
      <c r="K7" s="87" t="s">
        <v>206</v>
      </c>
      <c r="L7" s="87" t="s">
        <v>205</v>
      </c>
      <c r="M7" s="87" t="s">
        <v>204</v>
      </c>
      <c r="N7" s="87" t="s">
        <v>203</v>
      </c>
      <c r="O7" s="87" t="s">
        <v>202</v>
      </c>
      <c r="P7" s="87" t="s">
        <v>201</v>
      </c>
      <c r="Q7" s="87" t="s">
        <v>200</v>
      </c>
      <c r="R7" s="87" t="s">
        <v>199</v>
      </c>
      <c r="S7" s="87" t="s">
        <v>198</v>
      </c>
      <c r="T7" s="87" t="s">
        <v>197</v>
      </c>
      <c r="U7" s="87" t="s">
        <v>196</v>
      </c>
      <c r="V7" s="87" t="s">
        <v>195</v>
      </c>
      <c r="W7" s="87" t="s">
        <v>194</v>
      </c>
      <c r="X7" s="87" t="s">
        <v>193</v>
      </c>
      <c r="Y7" s="87" t="s">
        <v>192</v>
      </c>
      <c r="Z7" s="87" t="s">
        <v>191</v>
      </c>
      <c r="AA7" s="87" t="s">
        <v>190</v>
      </c>
      <c r="AB7" s="87" t="s">
        <v>189</v>
      </c>
      <c r="AC7" s="87" t="s">
        <v>188</v>
      </c>
      <c r="AD7" s="87" t="s">
        <v>187</v>
      </c>
      <c r="AE7" s="87" t="s">
        <v>186</v>
      </c>
      <c r="AF7" s="87" t="s">
        <v>185</v>
      </c>
      <c r="AG7" s="87" t="s">
        <v>184</v>
      </c>
      <c r="AH7" s="87" t="s">
        <v>183</v>
      </c>
      <c r="AI7" s="87" t="s">
        <v>182</v>
      </c>
      <c r="AJ7" s="87" t="s">
        <v>181</v>
      </c>
      <c r="AK7" s="87" t="s">
        <v>180</v>
      </c>
      <c r="AL7" s="87" t="s">
        <v>179</v>
      </c>
      <c r="AM7" s="87" t="s">
        <v>178</v>
      </c>
      <c r="AN7" s="87" t="s">
        <v>177</v>
      </c>
      <c r="AO7" s="87" t="s">
        <v>176</v>
      </c>
      <c r="AP7" s="87" t="s">
        <v>175</v>
      </c>
      <c r="AQ7" s="87" t="s">
        <v>174</v>
      </c>
      <c r="AR7" s="87" t="s">
        <v>173</v>
      </c>
      <c r="AS7" s="87" t="s">
        <v>172</v>
      </c>
      <c r="AT7" s="87" t="s">
        <v>171</v>
      </c>
      <c r="AU7" s="87" t="s">
        <v>170</v>
      </c>
      <c r="AV7" s="87" t="s">
        <v>169</v>
      </c>
      <c r="AW7" s="88"/>
      <c r="AX7" s="87" t="s">
        <v>168</v>
      </c>
      <c r="AY7" s="87" t="s">
        <v>167</v>
      </c>
      <c r="AZ7" s="87" t="s">
        <v>166</v>
      </c>
      <c r="BA7" s="87" t="s">
        <v>165</v>
      </c>
      <c r="BB7" s="87" t="s">
        <v>164</v>
      </c>
      <c r="BC7" s="87" t="s">
        <v>163</v>
      </c>
      <c r="BD7" s="87" t="s">
        <v>162</v>
      </c>
      <c r="BE7" s="87" t="s">
        <v>161</v>
      </c>
      <c r="BF7" s="87"/>
      <c r="BG7" s="86"/>
    </row>
    <row r="8" spans="1:59" s="85" customFormat="1" ht="34.5" customHeight="1" hidden="1">
      <c r="A8" s="90"/>
      <c r="B8" s="89"/>
      <c r="C8" s="87" t="str">
        <f aca="true" t="shared" si="0" ref="C8:AV8">IF(C7=C9,"○","×")</f>
        <v>○</v>
      </c>
      <c r="D8" s="87" t="str">
        <f t="shared" si="0"/>
        <v>○</v>
      </c>
      <c r="E8" s="87" t="str">
        <f t="shared" si="0"/>
        <v>○</v>
      </c>
      <c r="F8" s="87" t="str">
        <f t="shared" si="0"/>
        <v>○</v>
      </c>
      <c r="G8" s="87" t="str">
        <f t="shared" si="0"/>
        <v>○</v>
      </c>
      <c r="H8" s="87" t="str">
        <f t="shared" si="0"/>
        <v>○</v>
      </c>
      <c r="I8" s="87" t="str">
        <f t="shared" si="0"/>
        <v>○</v>
      </c>
      <c r="J8" s="87" t="str">
        <f t="shared" si="0"/>
        <v>○</v>
      </c>
      <c r="K8" s="87" t="str">
        <f t="shared" si="0"/>
        <v>○</v>
      </c>
      <c r="L8" s="87" t="str">
        <f t="shared" si="0"/>
        <v>○</v>
      </c>
      <c r="M8" s="87" t="str">
        <f t="shared" si="0"/>
        <v>○</v>
      </c>
      <c r="N8" s="87" t="str">
        <f t="shared" si="0"/>
        <v>○</v>
      </c>
      <c r="O8" s="87" t="str">
        <f t="shared" si="0"/>
        <v>○</v>
      </c>
      <c r="P8" s="87" t="str">
        <f t="shared" si="0"/>
        <v>○</v>
      </c>
      <c r="Q8" s="87" t="str">
        <f t="shared" si="0"/>
        <v>○</v>
      </c>
      <c r="R8" s="87" t="str">
        <f t="shared" si="0"/>
        <v>○</v>
      </c>
      <c r="S8" s="87" t="str">
        <f t="shared" si="0"/>
        <v>○</v>
      </c>
      <c r="T8" s="87" t="str">
        <f t="shared" si="0"/>
        <v>○</v>
      </c>
      <c r="U8" s="87" t="str">
        <f t="shared" si="0"/>
        <v>○</v>
      </c>
      <c r="V8" s="87" t="str">
        <f t="shared" si="0"/>
        <v>○</v>
      </c>
      <c r="W8" s="87" t="str">
        <f t="shared" si="0"/>
        <v>○</v>
      </c>
      <c r="X8" s="87" t="str">
        <f t="shared" si="0"/>
        <v>○</v>
      </c>
      <c r="Y8" s="87" t="str">
        <f t="shared" si="0"/>
        <v>○</v>
      </c>
      <c r="Z8" s="87" t="str">
        <f t="shared" si="0"/>
        <v>○</v>
      </c>
      <c r="AA8" s="87" t="str">
        <f t="shared" si="0"/>
        <v>○</v>
      </c>
      <c r="AB8" s="87" t="str">
        <f t="shared" si="0"/>
        <v>○</v>
      </c>
      <c r="AC8" s="87" t="str">
        <f t="shared" si="0"/>
        <v>○</v>
      </c>
      <c r="AD8" s="87" t="str">
        <f t="shared" si="0"/>
        <v>○</v>
      </c>
      <c r="AE8" s="87" t="str">
        <f t="shared" si="0"/>
        <v>○</v>
      </c>
      <c r="AF8" s="87" t="str">
        <f t="shared" si="0"/>
        <v>○</v>
      </c>
      <c r="AG8" s="87" t="str">
        <f t="shared" si="0"/>
        <v>○</v>
      </c>
      <c r="AH8" s="87" t="str">
        <f t="shared" si="0"/>
        <v>○</v>
      </c>
      <c r="AI8" s="87" t="str">
        <f t="shared" si="0"/>
        <v>○</v>
      </c>
      <c r="AJ8" s="87" t="str">
        <f t="shared" si="0"/>
        <v>○</v>
      </c>
      <c r="AK8" s="87" t="str">
        <f t="shared" si="0"/>
        <v>○</v>
      </c>
      <c r="AL8" s="87" t="str">
        <f t="shared" si="0"/>
        <v>○</v>
      </c>
      <c r="AM8" s="87" t="str">
        <f t="shared" si="0"/>
        <v>○</v>
      </c>
      <c r="AN8" s="87" t="str">
        <f t="shared" si="0"/>
        <v>○</v>
      </c>
      <c r="AO8" s="87" t="str">
        <f t="shared" si="0"/>
        <v>○</v>
      </c>
      <c r="AP8" s="87" t="str">
        <f t="shared" si="0"/>
        <v>○</v>
      </c>
      <c r="AQ8" s="87" t="str">
        <f t="shared" si="0"/>
        <v>○</v>
      </c>
      <c r="AR8" s="87" t="str">
        <f t="shared" si="0"/>
        <v>○</v>
      </c>
      <c r="AS8" s="87" t="str">
        <f t="shared" si="0"/>
        <v>○</v>
      </c>
      <c r="AT8" s="87" t="str">
        <f t="shared" si="0"/>
        <v>○</v>
      </c>
      <c r="AU8" s="87" t="str">
        <f t="shared" si="0"/>
        <v>○</v>
      </c>
      <c r="AV8" s="87" t="str">
        <f t="shared" si="0"/>
        <v>○</v>
      </c>
      <c r="AW8" s="88"/>
      <c r="AX8" s="87" t="str">
        <f aca="true" t="shared" si="1" ref="AX8:BE8">IF(AX7=AX9,"○","×")</f>
        <v>○</v>
      </c>
      <c r="AY8" s="87" t="str">
        <f t="shared" si="1"/>
        <v>○</v>
      </c>
      <c r="AZ8" s="87" t="str">
        <f t="shared" si="1"/>
        <v>○</v>
      </c>
      <c r="BA8" s="87" t="str">
        <f t="shared" si="1"/>
        <v>○</v>
      </c>
      <c r="BB8" s="87" t="str">
        <f t="shared" si="1"/>
        <v>○</v>
      </c>
      <c r="BC8" s="87" t="str">
        <f t="shared" si="1"/>
        <v>○</v>
      </c>
      <c r="BD8" s="87" t="str">
        <f t="shared" si="1"/>
        <v>○</v>
      </c>
      <c r="BE8" s="87" t="str">
        <f t="shared" si="1"/>
        <v>○</v>
      </c>
      <c r="BF8" s="87"/>
      <c r="BG8" s="86"/>
    </row>
    <row r="9" spans="1:59" ht="34.5" customHeight="1" hidden="1" thickBot="1">
      <c r="A9" s="84" t="s">
        <v>160</v>
      </c>
      <c r="B9" s="83" t="s">
        <v>159</v>
      </c>
      <c r="C9" s="82" t="s">
        <v>158</v>
      </c>
      <c r="D9" s="82" t="s">
        <v>157</v>
      </c>
      <c r="E9" s="82" t="s">
        <v>156</v>
      </c>
      <c r="F9" s="82" t="s">
        <v>155</v>
      </c>
      <c r="G9" s="82" t="s">
        <v>154</v>
      </c>
      <c r="H9" s="82" t="s">
        <v>153</v>
      </c>
      <c r="I9" s="82" t="s">
        <v>152</v>
      </c>
      <c r="J9" s="82" t="s">
        <v>151</v>
      </c>
      <c r="K9" s="82" t="s">
        <v>150</v>
      </c>
      <c r="L9" s="82" t="s">
        <v>149</v>
      </c>
      <c r="M9" s="82" t="s">
        <v>148</v>
      </c>
      <c r="N9" s="82" t="s">
        <v>147</v>
      </c>
      <c r="O9" s="82" t="s">
        <v>146</v>
      </c>
      <c r="P9" s="82" t="s">
        <v>145</v>
      </c>
      <c r="Q9" s="82" t="s">
        <v>144</v>
      </c>
      <c r="R9" s="82" t="s">
        <v>143</v>
      </c>
      <c r="S9" s="82" t="s">
        <v>142</v>
      </c>
      <c r="T9" s="82" t="s">
        <v>141</v>
      </c>
      <c r="U9" s="82" t="s">
        <v>140</v>
      </c>
      <c r="V9" s="82" t="s">
        <v>139</v>
      </c>
      <c r="W9" s="82" t="s">
        <v>138</v>
      </c>
      <c r="X9" s="82" t="s">
        <v>137</v>
      </c>
      <c r="Y9" s="82" t="s">
        <v>136</v>
      </c>
      <c r="Z9" s="82" t="s">
        <v>135</v>
      </c>
      <c r="AA9" s="82" t="s">
        <v>134</v>
      </c>
      <c r="AB9" s="82" t="s">
        <v>133</v>
      </c>
      <c r="AC9" s="82" t="s">
        <v>132</v>
      </c>
      <c r="AD9" s="82" t="s">
        <v>131</v>
      </c>
      <c r="AE9" s="82" t="s">
        <v>130</v>
      </c>
      <c r="AF9" s="82" t="s">
        <v>129</v>
      </c>
      <c r="AG9" s="82" t="s">
        <v>128</v>
      </c>
      <c r="AH9" s="82" t="s">
        <v>127</v>
      </c>
      <c r="AI9" s="82" t="s">
        <v>126</v>
      </c>
      <c r="AJ9" s="82" t="s">
        <v>125</v>
      </c>
      <c r="AK9" s="82" t="s">
        <v>124</v>
      </c>
      <c r="AL9" s="82" t="s">
        <v>123</v>
      </c>
      <c r="AM9" s="82" t="s">
        <v>122</v>
      </c>
      <c r="AN9" s="82" t="s">
        <v>121</v>
      </c>
      <c r="AO9" s="82" t="s">
        <v>120</v>
      </c>
      <c r="AP9" s="82" t="s">
        <v>119</v>
      </c>
      <c r="AQ9" s="82" t="s">
        <v>118</v>
      </c>
      <c r="AR9" s="82" t="s">
        <v>117</v>
      </c>
      <c r="AS9" s="82" t="s">
        <v>116</v>
      </c>
      <c r="AT9" s="82" t="s">
        <v>115</v>
      </c>
      <c r="AU9" s="82" t="s">
        <v>114</v>
      </c>
      <c r="AV9" s="82" t="s">
        <v>113</v>
      </c>
      <c r="AW9" s="82"/>
      <c r="AX9" s="82" t="s">
        <v>112</v>
      </c>
      <c r="AY9" s="82" t="s">
        <v>111</v>
      </c>
      <c r="AZ9" s="82" t="s">
        <v>110</v>
      </c>
      <c r="BA9" s="82" t="s">
        <v>109</v>
      </c>
      <c r="BB9" s="82" t="s">
        <v>108</v>
      </c>
      <c r="BC9" s="82" t="s">
        <v>107</v>
      </c>
      <c r="BD9" s="82" t="s">
        <v>106</v>
      </c>
      <c r="BE9" s="82" t="s">
        <v>105</v>
      </c>
      <c r="BF9" s="82"/>
      <c r="BG9" s="81"/>
    </row>
    <row r="10" spans="1:59" s="61" customFormat="1" ht="30" customHeight="1">
      <c r="A10" s="67" t="s">
        <v>13</v>
      </c>
      <c r="B10" s="80" t="s">
        <v>14</v>
      </c>
      <c r="C10" s="78">
        <v>589917</v>
      </c>
      <c r="D10" s="77">
        <v>435446</v>
      </c>
      <c r="E10" s="77">
        <v>323879</v>
      </c>
      <c r="F10" s="77">
        <v>28415</v>
      </c>
      <c r="G10" s="77">
        <v>0</v>
      </c>
      <c r="H10" s="77">
        <v>111567</v>
      </c>
      <c r="I10" s="77">
        <v>154471</v>
      </c>
      <c r="J10" s="77">
        <v>0</v>
      </c>
      <c r="K10" s="77">
        <v>859</v>
      </c>
      <c r="L10" s="77">
        <v>132948</v>
      </c>
      <c r="M10" s="77">
        <v>20664</v>
      </c>
      <c r="N10" s="78">
        <f aca="true" t="shared" si="2" ref="N10:N15">O10+S10</f>
        <v>506474</v>
      </c>
      <c r="O10" s="77">
        <v>415265</v>
      </c>
      <c r="P10" s="77">
        <v>94971</v>
      </c>
      <c r="Q10" s="77">
        <v>0</v>
      </c>
      <c r="R10" s="77">
        <v>320294</v>
      </c>
      <c r="S10" s="77">
        <v>91209</v>
      </c>
      <c r="T10" s="78">
        <f aca="true" t="shared" si="3" ref="T10:T15">U10+V10</f>
        <v>72487</v>
      </c>
      <c r="U10" s="77">
        <v>72487</v>
      </c>
      <c r="V10" s="77">
        <v>0</v>
      </c>
      <c r="W10" s="77">
        <v>18722</v>
      </c>
      <c r="X10" s="78">
        <f aca="true" t="shared" si="4" ref="X10:X15">C10-N10</f>
        <v>83443</v>
      </c>
      <c r="Y10" s="77">
        <v>232304</v>
      </c>
      <c r="Z10" s="77">
        <v>0</v>
      </c>
      <c r="AA10" s="77">
        <v>0</v>
      </c>
      <c r="AB10" s="77">
        <v>229805</v>
      </c>
      <c r="AC10" s="77">
        <v>0</v>
      </c>
      <c r="AD10" s="77">
        <v>0</v>
      </c>
      <c r="AE10" s="77">
        <v>0</v>
      </c>
      <c r="AF10" s="77">
        <v>2499</v>
      </c>
      <c r="AG10" s="77">
        <v>0</v>
      </c>
      <c r="AH10" s="77">
        <v>0</v>
      </c>
      <c r="AI10" s="77">
        <v>347780</v>
      </c>
      <c r="AJ10" s="77">
        <v>0</v>
      </c>
      <c r="AK10" s="77">
        <v>0</v>
      </c>
      <c r="AL10" s="77">
        <v>0</v>
      </c>
      <c r="AM10" s="77">
        <v>347780</v>
      </c>
      <c r="AN10" s="77">
        <v>0</v>
      </c>
      <c r="AO10" s="77">
        <v>0</v>
      </c>
      <c r="AP10" s="77">
        <v>0</v>
      </c>
      <c r="AQ10" s="78">
        <f aca="true" t="shared" si="5" ref="AQ10:AQ15">Y10-AI10</f>
        <v>-115476</v>
      </c>
      <c r="AR10" s="78">
        <f aca="true" t="shared" si="6" ref="AR10:AR15">X10+AQ10</f>
        <v>-32033</v>
      </c>
      <c r="AS10" s="77">
        <v>0</v>
      </c>
      <c r="AT10" s="77">
        <v>298000</v>
      </c>
      <c r="AU10" s="77">
        <v>0</v>
      </c>
      <c r="AV10" s="77">
        <v>0</v>
      </c>
      <c r="AW10" s="79"/>
      <c r="AX10" s="78">
        <f aca="true" t="shared" si="7" ref="AX10:AX15">AR10-AS10+AT10-AV10</f>
        <v>265967</v>
      </c>
      <c r="AY10" s="78">
        <f aca="true" t="shared" si="8" ref="AY10:AY15">AZ10+BA10+BB10</f>
        <v>0</v>
      </c>
      <c r="AZ10" s="77">
        <v>0</v>
      </c>
      <c r="BA10" s="77">
        <v>0</v>
      </c>
      <c r="BB10" s="77">
        <v>0</v>
      </c>
      <c r="BC10" s="77">
        <v>0</v>
      </c>
      <c r="BD10" s="77">
        <v>265967</v>
      </c>
      <c r="BE10" s="77">
        <v>0</v>
      </c>
      <c r="BF10" s="76">
        <f aca="true" t="shared" si="9" ref="BF10:BF16">IF(C10&gt;0,C10/(N10+AM10)*100,0)</f>
        <v>69.05639306342141</v>
      </c>
      <c r="BG10" s="75">
        <f aca="true" t="shared" si="10" ref="BG10:BG16">IF(BE10&gt;0,BE10/(D10-G10)*100,0)</f>
        <v>0</v>
      </c>
    </row>
    <row r="11" spans="1:59" s="61" customFormat="1" ht="30" customHeight="1">
      <c r="A11" s="67" t="s">
        <v>13</v>
      </c>
      <c r="B11" s="11" t="s">
        <v>15</v>
      </c>
      <c r="C11" s="71">
        <v>139058</v>
      </c>
      <c r="D11" s="74">
        <v>82292</v>
      </c>
      <c r="E11" s="74">
        <v>82292</v>
      </c>
      <c r="F11" s="74">
        <v>0</v>
      </c>
      <c r="G11" s="74">
        <v>0</v>
      </c>
      <c r="H11" s="74">
        <v>0</v>
      </c>
      <c r="I11" s="74">
        <v>56766</v>
      </c>
      <c r="J11" s="74">
        <v>0</v>
      </c>
      <c r="K11" s="74">
        <v>0</v>
      </c>
      <c r="L11" s="74">
        <v>29898</v>
      </c>
      <c r="M11" s="74">
        <v>26868</v>
      </c>
      <c r="N11" s="71">
        <f t="shared" si="2"/>
        <v>131442</v>
      </c>
      <c r="O11" s="74">
        <v>97775</v>
      </c>
      <c r="P11" s="74">
        <v>42333</v>
      </c>
      <c r="Q11" s="74">
        <v>0</v>
      </c>
      <c r="R11" s="74">
        <v>55442</v>
      </c>
      <c r="S11" s="74">
        <v>33667</v>
      </c>
      <c r="T11" s="71">
        <f t="shared" si="3"/>
        <v>1917</v>
      </c>
      <c r="U11" s="74">
        <v>1917</v>
      </c>
      <c r="V11" s="74">
        <v>0</v>
      </c>
      <c r="W11" s="74">
        <v>31750</v>
      </c>
      <c r="X11" s="71">
        <f t="shared" si="4"/>
        <v>7616</v>
      </c>
      <c r="Y11" s="74">
        <v>3873</v>
      </c>
      <c r="Z11" s="74">
        <v>0</v>
      </c>
      <c r="AA11" s="74">
        <v>0</v>
      </c>
      <c r="AB11" s="74">
        <v>3873</v>
      </c>
      <c r="AC11" s="74">
        <v>0</v>
      </c>
      <c r="AD11" s="74">
        <v>0</v>
      </c>
      <c r="AE11" s="74">
        <v>0</v>
      </c>
      <c r="AF11" s="74">
        <v>0</v>
      </c>
      <c r="AG11" s="74">
        <v>0</v>
      </c>
      <c r="AH11" s="74">
        <v>0</v>
      </c>
      <c r="AI11" s="74">
        <v>7746</v>
      </c>
      <c r="AJ11" s="74">
        <v>0</v>
      </c>
      <c r="AK11" s="74">
        <v>0</v>
      </c>
      <c r="AL11" s="74">
        <v>0</v>
      </c>
      <c r="AM11" s="74">
        <v>7746</v>
      </c>
      <c r="AN11" s="74">
        <v>0</v>
      </c>
      <c r="AO11" s="74">
        <v>0</v>
      </c>
      <c r="AP11" s="74">
        <v>0</v>
      </c>
      <c r="AQ11" s="71">
        <f t="shared" si="5"/>
        <v>-3873</v>
      </c>
      <c r="AR11" s="71">
        <f t="shared" si="6"/>
        <v>3743</v>
      </c>
      <c r="AS11" s="74">
        <v>0</v>
      </c>
      <c r="AT11" s="74">
        <v>83724</v>
      </c>
      <c r="AU11" s="74">
        <v>0</v>
      </c>
      <c r="AV11" s="74">
        <v>0</v>
      </c>
      <c r="AW11" s="72"/>
      <c r="AX11" s="71">
        <f t="shared" si="7"/>
        <v>87467</v>
      </c>
      <c r="AY11" s="71">
        <f t="shared" si="8"/>
        <v>0</v>
      </c>
      <c r="AZ11" s="74">
        <v>0</v>
      </c>
      <c r="BA11" s="74">
        <v>0</v>
      </c>
      <c r="BB11" s="74">
        <v>0</v>
      </c>
      <c r="BC11" s="74">
        <v>0</v>
      </c>
      <c r="BD11" s="74">
        <v>87467</v>
      </c>
      <c r="BE11" s="74">
        <v>0</v>
      </c>
      <c r="BF11" s="69">
        <f t="shared" si="9"/>
        <v>99.90660114377677</v>
      </c>
      <c r="BG11" s="68">
        <f t="shared" si="10"/>
        <v>0</v>
      </c>
    </row>
    <row r="12" spans="1:59" s="61" customFormat="1" ht="30" customHeight="1">
      <c r="A12" s="67" t="s">
        <v>13</v>
      </c>
      <c r="B12" s="11" t="s">
        <v>16</v>
      </c>
      <c r="C12" s="71">
        <v>33714</v>
      </c>
      <c r="D12" s="74">
        <v>18127</v>
      </c>
      <c r="E12" s="74">
        <v>18127</v>
      </c>
      <c r="F12" s="74">
        <v>4768</v>
      </c>
      <c r="G12" s="74">
        <v>0</v>
      </c>
      <c r="H12" s="74">
        <v>0</v>
      </c>
      <c r="I12" s="74">
        <v>15587</v>
      </c>
      <c r="J12" s="74">
        <v>0</v>
      </c>
      <c r="K12" s="74">
        <v>0</v>
      </c>
      <c r="L12" s="74">
        <v>12824</v>
      </c>
      <c r="M12" s="74">
        <v>2763</v>
      </c>
      <c r="N12" s="71">
        <f t="shared" si="2"/>
        <v>33714</v>
      </c>
      <c r="O12" s="74">
        <v>32001</v>
      </c>
      <c r="P12" s="74">
        <v>9579</v>
      </c>
      <c r="Q12" s="74">
        <v>0</v>
      </c>
      <c r="R12" s="74">
        <v>22422</v>
      </c>
      <c r="S12" s="74">
        <v>1713</v>
      </c>
      <c r="T12" s="71">
        <f t="shared" si="3"/>
        <v>1713</v>
      </c>
      <c r="U12" s="74">
        <v>1713</v>
      </c>
      <c r="V12" s="74">
        <v>0</v>
      </c>
      <c r="W12" s="74">
        <v>0</v>
      </c>
      <c r="X12" s="71">
        <f t="shared" si="4"/>
        <v>0</v>
      </c>
      <c r="Y12" s="74">
        <v>25446</v>
      </c>
      <c r="Z12" s="74">
        <v>0</v>
      </c>
      <c r="AA12" s="74">
        <v>0</v>
      </c>
      <c r="AB12" s="74">
        <v>25446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74">
        <v>0</v>
      </c>
      <c r="AI12" s="74">
        <v>25446</v>
      </c>
      <c r="AJ12" s="74">
        <v>1365</v>
      </c>
      <c r="AK12" s="74">
        <v>0</v>
      </c>
      <c r="AL12" s="74">
        <v>0</v>
      </c>
      <c r="AM12" s="74">
        <v>24081</v>
      </c>
      <c r="AN12" s="74">
        <v>0</v>
      </c>
      <c r="AO12" s="74">
        <v>0</v>
      </c>
      <c r="AP12" s="74">
        <v>0</v>
      </c>
      <c r="AQ12" s="71">
        <f t="shared" si="5"/>
        <v>0</v>
      </c>
      <c r="AR12" s="71">
        <f t="shared" si="6"/>
        <v>0</v>
      </c>
      <c r="AS12" s="74">
        <v>0</v>
      </c>
      <c r="AT12" s="74">
        <v>0</v>
      </c>
      <c r="AU12" s="74">
        <v>0</v>
      </c>
      <c r="AV12" s="74">
        <v>0</v>
      </c>
      <c r="AW12" s="72"/>
      <c r="AX12" s="71">
        <f t="shared" si="7"/>
        <v>0</v>
      </c>
      <c r="AY12" s="71">
        <f t="shared" si="8"/>
        <v>0</v>
      </c>
      <c r="AZ12" s="74">
        <v>0</v>
      </c>
      <c r="BA12" s="74">
        <v>0</v>
      </c>
      <c r="BB12" s="74">
        <v>0</v>
      </c>
      <c r="BC12" s="74">
        <v>0</v>
      </c>
      <c r="BD12" s="74">
        <v>0</v>
      </c>
      <c r="BE12" s="74">
        <v>0</v>
      </c>
      <c r="BF12" s="69">
        <f t="shared" si="9"/>
        <v>58.33376589670387</v>
      </c>
      <c r="BG12" s="68">
        <f t="shared" si="10"/>
        <v>0</v>
      </c>
    </row>
    <row r="13" spans="1:59" s="61" customFormat="1" ht="30" customHeight="1">
      <c r="A13" s="67" t="s">
        <v>13</v>
      </c>
      <c r="B13" s="11" t="s">
        <v>17</v>
      </c>
      <c r="C13" s="71">
        <v>206757</v>
      </c>
      <c r="D13" s="74">
        <v>134338</v>
      </c>
      <c r="E13" s="74">
        <v>99931</v>
      </c>
      <c r="F13" s="74">
        <v>11407</v>
      </c>
      <c r="G13" s="74">
        <v>0</v>
      </c>
      <c r="H13" s="74">
        <v>34407</v>
      </c>
      <c r="I13" s="74">
        <v>72419</v>
      </c>
      <c r="J13" s="74">
        <v>0</v>
      </c>
      <c r="K13" s="74">
        <v>0</v>
      </c>
      <c r="L13" s="74">
        <v>70494</v>
      </c>
      <c r="M13" s="74">
        <v>1925</v>
      </c>
      <c r="N13" s="71">
        <f t="shared" si="2"/>
        <v>140565</v>
      </c>
      <c r="O13" s="74">
        <v>94220</v>
      </c>
      <c r="P13" s="74">
        <v>13864</v>
      </c>
      <c r="Q13" s="74">
        <v>0</v>
      </c>
      <c r="R13" s="74">
        <v>80356</v>
      </c>
      <c r="S13" s="74">
        <v>46345</v>
      </c>
      <c r="T13" s="71">
        <f t="shared" si="3"/>
        <v>42228</v>
      </c>
      <c r="U13" s="74">
        <v>42228</v>
      </c>
      <c r="V13" s="74">
        <v>0</v>
      </c>
      <c r="W13" s="74">
        <v>4117</v>
      </c>
      <c r="X13" s="71">
        <f t="shared" si="4"/>
        <v>66192</v>
      </c>
      <c r="Y13" s="74">
        <v>331368</v>
      </c>
      <c r="Z13" s="74">
        <v>0</v>
      </c>
      <c r="AA13" s="74">
        <v>0</v>
      </c>
      <c r="AB13" s="74">
        <v>331368</v>
      </c>
      <c r="AC13" s="74">
        <v>0</v>
      </c>
      <c r="AD13" s="74">
        <v>0</v>
      </c>
      <c r="AE13" s="74">
        <v>0</v>
      </c>
      <c r="AF13" s="74">
        <v>0</v>
      </c>
      <c r="AG13" s="74">
        <v>0</v>
      </c>
      <c r="AH13" s="74">
        <v>0</v>
      </c>
      <c r="AI13" s="74">
        <v>188116</v>
      </c>
      <c r="AJ13" s="74">
        <v>0</v>
      </c>
      <c r="AK13" s="74">
        <v>0</v>
      </c>
      <c r="AL13" s="74">
        <v>0</v>
      </c>
      <c r="AM13" s="74">
        <v>188116</v>
      </c>
      <c r="AN13" s="74">
        <v>0</v>
      </c>
      <c r="AO13" s="74">
        <v>0</v>
      </c>
      <c r="AP13" s="74">
        <v>0</v>
      </c>
      <c r="AQ13" s="71">
        <f t="shared" si="5"/>
        <v>143252</v>
      </c>
      <c r="AR13" s="71">
        <f t="shared" si="6"/>
        <v>209444</v>
      </c>
      <c r="AS13" s="74">
        <v>0</v>
      </c>
      <c r="AT13" s="74">
        <v>0</v>
      </c>
      <c r="AU13" s="74">
        <v>0</v>
      </c>
      <c r="AV13" s="74">
        <v>209444</v>
      </c>
      <c r="AW13" s="72"/>
      <c r="AX13" s="71">
        <f t="shared" si="7"/>
        <v>0</v>
      </c>
      <c r="AY13" s="71">
        <f t="shared" si="8"/>
        <v>0</v>
      </c>
      <c r="AZ13" s="74">
        <v>0</v>
      </c>
      <c r="BA13" s="74">
        <v>0</v>
      </c>
      <c r="BB13" s="74">
        <v>0</v>
      </c>
      <c r="BC13" s="74">
        <v>0</v>
      </c>
      <c r="BD13" s="74">
        <v>0</v>
      </c>
      <c r="BE13" s="74">
        <v>0</v>
      </c>
      <c r="BF13" s="69">
        <f t="shared" si="9"/>
        <v>62.90506600624922</v>
      </c>
      <c r="BG13" s="68">
        <f t="shared" si="10"/>
        <v>0</v>
      </c>
    </row>
    <row r="14" spans="1:59" s="61" customFormat="1" ht="30" customHeight="1">
      <c r="A14" s="67" t="s">
        <v>13</v>
      </c>
      <c r="B14" s="11" t="s">
        <v>83</v>
      </c>
      <c r="C14" s="71">
        <v>166891</v>
      </c>
      <c r="D14" s="74">
        <v>62845</v>
      </c>
      <c r="E14" s="74">
        <v>40429</v>
      </c>
      <c r="F14" s="74">
        <v>8319</v>
      </c>
      <c r="G14" s="74">
        <v>0</v>
      </c>
      <c r="H14" s="74">
        <v>22416</v>
      </c>
      <c r="I14" s="74">
        <v>104046</v>
      </c>
      <c r="J14" s="74">
        <v>0</v>
      </c>
      <c r="K14" s="74">
        <v>0</v>
      </c>
      <c r="L14" s="74">
        <v>104045</v>
      </c>
      <c r="M14" s="74">
        <v>1</v>
      </c>
      <c r="N14" s="71">
        <f t="shared" si="2"/>
        <v>166891</v>
      </c>
      <c r="O14" s="74">
        <v>116021</v>
      </c>
      <c r="P14" s="74">
        <v>24354</v>
      </c>
      <c r="Q14" s="74">
        <v>0</v>
      </c>
      <c r="R14" s="74">
        <v>91667</v>
      </c>
      <c r="S14" s="74">
        <v>50870</v>
      </c>
      <c r="T14" s="71">
        <f t="shared" si="3"/>
        <v>41201</v>
      </c>
      <c r="U14" s="74">
        <v>41201</v>
      </c>
      <c r="V14" s="74">
        <v>0</v>
      </c>
      <c r="W14" s="74">
        <v>9669</v>
      </c>
      <c r="X14" s="71">
        <f t="shared" si="4"/>
        <v>0</v>
      </c>
      <c r="Y14" s="74">
        <v>175067</v>
      </c>
      <c r="Z14" s="74">
        <v>0</v>
      </c>
      <c r="AA14" s="74">
        <v>0</v>
      </c>
      <c r="AB14" s="74">
        <v>175067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74">
        <v>0</v>
      </c>
      <c r="AI14" s="74">
        <v>176442</v>
      </c>
      <c r="AJ14" s="74">
        <v>31959</v>
      </c>
      <c r="AK14" s="74">
        <v>0</v>
      </c>
      <c r="AL14" s="74">
        <v>0</v>
      </c>
      <c r="AM14" s="74">
        <v>144483</v>
      </c>
      <c r="AN14" s="74">
        <v>0</v>
      </c>
      <c r="AO14" s="74">
        <v>0</v>
      </c>
      <c r="AP14" s="74">
        <v>0</v>
      </c>
      <c r="AQ14" s="71">
        <f t="shared" si="5"/>
        <v>-1375</v>
      </c>
      <c r="AR14" s="71">
        <f t="shared" si="6"/>
        <v>-1375</v>
      </c>
      <c r="AS14" s="74">
        <v>0</v>
      </c>
      <c r="AT14" s="74">
        <v>17745</v>
      </c>
      <c r="AU14" s="74">
        <v>0</v>
      </c>
      <c r="AV14" s="74">
        <v>0</v>
      </c>
      <c r="AW14" s="72"/>
      <c r="AX14" s="71">
        <f t="shared" si="7"/>
        <v>16370</v>
      </c>
      <c r="AY14" s="71">
        <f t="shared" si="8"/>
        <v>0</v>
      </c>
      <c r="AZ14" s="74">
        <v>0</v>
      </c>
      <c r="BA14" s="74">
        <v>0</v>
      </c>
      <c r="BB14" s="74">
        <v>0</v>
      </c>
      <c r="BC14" s="74">
        <v>16370</v>
      </c>
      <c r="BD14" s="74">
        <v>0</v>
      </c>
      <c r="BE14" s="74">
        <v>0</v>
      </c>
      <c r="BF14" s="69">
        <f t="shared" si="9"/>
        <v>53.59824519709417</v>
      </c>
      <c r="BG14" s="68">
        <f t="shared" si="10"/>
        <v>0</v>
      </c>
    </row>
    <row r="15" spans="1:59" s="61" customFormat="1" ht="30" customHeight="1">
      <c r="A15" s="67" t="s">
        <v>13</v>
      </c>
      <c r="B15" s="11" t="s">
        <v>88</v>
      </c>
      <c r="C15" s="73">
        <v>8422</v>
      </c>
      <c r="D15" s="70">
        <v>1508</v>
      </c>
      <c r="E15" s="70">
        <v>1508</v>
      </c>
      <c r="F15" s="70">
        <v>0</v>
      </c>
      <c r="G15" s="70">
        <v>0</v>
      </c>
      <c r="H15" s="70">
        <v>0</v>
      </c>
      <c r="I15" s="70">
        <v>6914</v>
      </c>
      <c r="J15" s="70">
        <v>0</v>
      </c>
      <c r="K15" s="70">
        <v>0</v>
      </c>
      <c r="L15" s="70">
        <v>5260</v>
      </c>
      <c r="M15" s="70">
        <v>1654</v>
      </c>
      <c r="N15" s="73">
        <f t="shared" si="2"/>
        <v>8422</v>
      </c>
      <c r="O15" s="70">
        <v>6767</v>
      </c>
      <c r="P15" s="70">
        <v>0</v>
      </c>
      <c r="Q15" s="70">
        <v>0</v>
      </c>
      <c r="R15" s="70">
        <v>6767</v>
      </c>
      <c r="S15" s="70">
        <v>1655</v>
      </c>
      <c r="T15" s="73">
        <f t="shared" si="3"/>
        <v>0</v>
      </c>
      <c r="U15" s="70">
        <v>0</v>
      </c>
      <c r="V15" s="70">
        <v>0</v>
      </c>
      <c r="W15" s="70">
        <v>1655</v>
      </c>
      <c r="X15" s="73">
        <f t="shared" si="4"/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3">
        <f t="shared" si="5"/>
        <v>0</v>
      </c>
      <c r="AR15" s="73">
        <f t="shared" si="6"/>
        <v>0</v>
      </c>
      <c r="AS15" s="70">
        <v>0</v>
      </c>
      <c r="AT15" s="70">
        <v>150</v>
      </c>
      <c r="AU15" s="70">
        <v>0</v>
      </c>
      <c r="AV15" s="70">
        <v>0</v>
      </c>
      <c r="AW15" s="72"/>
      <c r="AX15" s="71">
        <f t="shared" si="7"/>
        <v>150</v>
      </c>
      <c r="AY15" s="71">
        <f t="shared" si="8"/>
        <v>0</v>
      </c>
      <c r="AZ15" s="70">
        <v>0</v>
      </c>
      <c r="BA15" s="70">
        <v>0</v>
      </c>
      <c r="BB15" s="70">
        <v>0</v>
      </c>
      <c r="BC15" s="70">
        <v>0</v>
      </c>
      <c r="BD15" s="70">
        <v>150</v>
      </c>
      <c r="BE15" s="70">
        <v>0</v>
      </c>
      <c r="BF15" s="69">
        <f t="shared" si="9"/>
        <v>100</v>
      </c>
      <c r="BG15" s="68">
        <f t="shared" si="10"/>
        <v>0</v>
      </c>
    </row>
    <row r="16" spans="1:59" s="61" customFormat="1" ht="30" customHeight="1" thickBot="1">
      <c r="A16" s="67"/>
      <c r="B16" s="66" t="s">
        <v>104</v>
      </c>
      <c r="C16" s="64">
        <f aca="true" t="shared" si="11" ref="C16:AV16">SUM(C10:C15)</f>
        <v>1144759</v>
      </c>
      <c r="D16" s="64">
        <f t="shared" si="11"/>
        <v>734556</v>
      </c>
      <c r="E16" s="64">
        <f t="shared" si="11"/>
        <v>566166</v>
      </c>
      <c r="F16" s="64">
        <f t="shared" si="11"/>
        <v>52909</v>
      </c>
      <c r="G16" s="64">
        <f t="shared" si="11"/>
        <v>0</v>
      </c>
      <c r="H16" s="64">
        <f t="shared" si="11"/>
        <v>168390</v>
      </c>
      <c r="I16" s="64">
        <f t="shared" si="11"/>
        <v>410203</v>
      </c>
      <c r="J16" s="64">
        <f t="shared" si="11"/>
        <v>0</v>
      </c>
      <c r="K16" s="64">
        <f t="shared" si="11"/>
        <v>859</v>
      </c>
      <c r="L16" s="64">
        <f t="shared" si="11"/>
        <v>355469</v>
      </c>
      <c r="M16" s="64">
        <f t="shared" si="11"/>
        <v>53875</v>
      </c>
      <c r="N16" s="64">
        <f t="shared" si="11"/>
        <v>987508</v>
      </c>
      <c r="O16" s="64">
        <f t="shared" si="11"/>
        <v>762049</v>
      </c>
      <c r="P16" s="64">
        <f t="shared" si="11"/>
        <v>185101</v>
      </c>
      <c r="Q16" s="64">
        <f t="shared" si="11"/>
        <v>0</v>
      </c>
      <c r="R16" s="64">
        <f t="shared" si="11"/>
        <v>576948</v>
      </c>
      <c r="S16" s="64">
        <f t="shared" si="11"/>
        <v>225459</v>
      </c>
      <c r="T16" s="64">
        <f t="shared" si="11"/>
        <v>159546</v>
      </c>
      <c r="U16" s="64">
        <f t="shared" si="11"/>
        <v>159546</v>
      </c>
      <c r="V16" s="64">
        <f t="shared" si="11"/>
        <v>0</v>
      </c>
      <c r="W16" s="64">
        <f t="shared" si="11"/>
        <v>65913</v>
      </c>
      <c r="X16" s="64">
        <f t="shared" si="11"/>
        <v>157251</v>
      </c>
      <c r="Y16" s="64">
        <f t="shared" si="11"/>
        <v>768058</v>
      </c>
      <c r="Z16" s="64">
        <f t="shared" si="11"/>
        <v>0</v>
      </c>
      <c r="AA16" s="64">
        <f t="shared" si="11"/>
        <v>0</v>
      </c>
      <c r="AB16" s="64">
        <f t="shared" si="11"/>
        <v>765559</v>
      </c>
      <c r="AC16" s="64">
        <f t="shared" si="11"/>
        <v>0</v>
      </c>
      <c r="AD16" s="64">
        <f t="shared" si="11"/>
        <v>0</v>
      </c>
      <c r="AE16" s="64">
        <f t="shared" si="11"/>
        <v>0</v>
      </c>
      <c r="AF16" s="64">
        <f t="shared" si="11"/>
        <v>2499</v>
      </c>
      <c r="AG16" s="64">
        <f t="shared" si="11"/>
        <v>0</v>
      </c>
      <c r="AH16" s="64">
        <f t="shared" si="11"/>
        <v>0</v>
      </c>
      <c r="AI16" s="64">
        <f t="shared" si="11"/>
        <v>745530</v>
      </c>
      <c r="AJ16" s="64">
        <f t="shared" si="11"/>
        <v>33324</v>
      </c>
      <c r="AK16" s="64">
        <f t="shared" si="11"/>
        <v>0</v>
      </c>
      <c r="AL16" s="64">
        <f t="shared" si="11"/>
        <v>0</v>
      </c>
      <c r="AM16" s="64">
        <f t="shared" si="11"/>
        <v>712206</v>
      </c>
      <c r="AN16" s="64">
        <f t="shared" si="11"/>
        <v>0</v>
      </c>
      <c r="AO16" s="64">
        <f t="shared" si="11"/>
        <v>0</v>
      </c>
      <c r="AP16" s="64">
        <f t="shared" si="11"/>
        <v>0</v>
      </c>
      <c r="AQ16" s="64">
        <f t="shared" si="11"/>
        <v>22528</v>
      </c>
      <c r="AR16" s="64">
        <f t="shared" si="11"/>
        <v>179779</v>
      </c>
      <c r="AS16" s="64">
        <f t="shared" si="11"/>
        <v>0</v>
      </c>
      <c r="AT16" s="64">
        <f t="shared" si="11"/>
        <v>399619</v>
      </c>
      <c r="AU16" s="64">
        <f t="shared" si="11"/>
        <v>0</v>
      </c>
      <c r="AV16" s="64">
        <f t="shared" si="11"/>
        <v>209444</v>
      </c>
      <c r="AW16" s="65"/>
      <c r="AX16" s="64">
        <f aca="true" t="shared" si="12" ref="AX16:BE16">SUM(AX10:AX15)</f>
        <v>369954</v>
      </c>
      <c r="AY16" s="64">
        <f t="shared" si="12"/>
        <v>0</v>
      </c>
      <c r="AZ16" s="64">
        <f t="shared" si="12"/>
        <v>0</v>
      </c>
      <c r="BA16" s="64">
        <f t="shared" si="12"/>
        <v>0</v>
      </c>
      <c r="BB16" s="64">
        <f t="shared" si="12"/>
        <v>0</v>
      </c>
      <c r="BC16" s="64">
        <f t="shared" si="12"/>
        <v>16370</v>
      </c>
      <c r="BD16" s="64">
        <f t="shared" si="12"/>
        <v>353584</v>
      </c>
      <c r="BE16" s="64">
        <f t="shared" si="12"/>
        <v>0</v>
      </c>
      <c r="BF16" s="63">
        <f t="shared" si="9"/>
        <v>67.3500953689856</v>
      </c>
      <c r="BG16" s="62">
        <f t="shared" si="10"/>
        <v>0</v>
      </c>
    </row>
  </sheetData>
  <sheetProtection/>
  <mergeCells count="47">
    <mergeCell ref="AR4:AR5"/>
    <mergeCell ref="AS4:AS5"/>
    <mergeCell ref="AT4:AT5"/>
    <mergeCell ref="AL5:AL6"/>
    <mergeCell ref="AM4:AM5"/>
    <mergeCell ref="AP4:AP5"/>
    <mergeCell ref="AQ4:AQ5"/>
    <mergeCell ref="AI4:AI5"/>
    <mergeCell ref="AJ4:AJ5"/>
    <mergeCell ref="AK5:AK6"/>
    <mergeCell ref="AK4:AL4"/>
    <mergeCell ref="AE4:AE5"/>
    <mergeCell ref="AF4:AF5"/>
    <mergeCell ref="AG4:AG5"/>
    <mergeCell ref="AH4:AH5"/>
    <mergeCell ref="AA4:AA5"/>
    <mergeCell ref="AB4:AB5"/>
    <mergeCell ref="AC4:AC5"/>
    <mergeCell ref="AD4:AD5"/>
    <mergeCell ref="W4:W5"/>
    <mergeCell ref="X4:X5"/>
    <mergeCell ref="Y4:Y5"/>
    <mergeCell ref="Z4:Z5"/>
    <mergeCell ref="R4:R5"/>
    <mergeCell ref="S4:S5"/>
    <mergeCell ref="T4:T5"/>
    <mergeCell ref="U5:U6"/>
    <mergeCell ref="U4:V4"/>
    <mergeCell ref="V5:V6"/>
    <mergeCell ref="N4:N5"/>
    <mergeCell ref="O4:O5"/>
    <mergeCell ref="P4:P5"/>
    <mergeCell ref="Q4:Q5"/>
    <mergeCell ref="J4:J5"/>
    <mergeCell ref="K4:K5"/>
    <mergeCell ref="L4:L5"/>
    <mergeCell ref="M4:M5"/>
    <mergeCell ref="F5:F6"/>
    <mergeCell ref="BD4:BE4"/>
    <mergeCell ref="C4:C5"/>
    <mergeCell ref="D4:D5"/>
    <mergeCell ref="E4:E5"/>
    <mergeCell ref="G4:G5"/>
    <mergeCell ref="H4:H5"/>
    <mergeCell ref="I4:I5"/>
    <mergeCell ref="AZ4:BB4"/>
    <mergeCell ref="AY4:AY5"/>
  </mergeCells>
  <printOptions/>
  <pageMargins left="0.7874015748031497" right="0.7874015748031497" top="0.7874015748031497" bottom="0.7874015748031497" header="0.5118110236220472" footer="0.5118110236220472"/>
  <pageSetup fitToWidth="5" fitToHeight="1" horizontalDpi="600" verticalDpi="600" orientation="landscape" pageOrder="overThenDown" paperSize="9" scale="77" r:id="rId2"/>
  <colBreaks count="1" manualBreakCount="1">
    <brk id="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85"/>
  <sheetViews>
    <sheetView showGridLines="0" zoomScale="115" zoomScaleNormal="115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5" sqref="A15"/>
    </sheetView>
  </sheetViews>
  <sheetFormatPr defaultColWidth="9.00390625" defaultRowHeight="18" customHeight="1"/>
  <cols>
    <col min="1" max="1" width="0.5" style="108" customWidth="1"/>
    <col min="2" max="2" width="18.875" style="107" customWidth="1"/>
    <col min="3" max="4" width="18.875" style="106" customWidth="1"/>
    <col min="5" max="5" width="12.875" style="106" customWidth="1"/>
    <col min="6" max="7" width="18.875" style="106" customWidth="1"/>
    <col min="8" max="8" width="16.875" style="106" customWidth="1"/>
    <col min="9" max="9" width="15.625" style="106" customWidth="1"/>
    <col min="10" max="10" width="10.875" style="106" customWidth="1"/>
    <col min="11" max="11" width="15.625" style="106" customWidth="1"/>
    <col min="12" max="13" width="10.875" style="106" customWidth="1"/>
    <col min="14" max="14" width="12.875" style="106" customWidth="1"/>
    <col min="15" max="15" width="18.875" style="106" customWidth="1"/>
    <col min="16" max="22" width="16.875" style="106" customWidth="1"/>
    <col min="23" max="23" width="15.875" style="106" customWidth="1"/>
    <col min="24" max="25" width="14.875" style="106" customWidth="1"/>
    <col min="26" max="16384" width="9.375" style="105" customWidth="1"/>
  </cols>
  <sheetData>
    <row r="1" spans="1:25" s="124" customFormat="1" ht="18" customHeight="1">
      <c r="A1" s="135"/>
      <c r="B1" s="107"/>
      <c r="C1" s="140" t="s">
        <v>79</v>
      </c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</row>
    <row r="2" spans="1:25" s="124" customFormat="1" ht="18" customHeight="1">
      <c r="A2" s="135"/>
      <c r="B2" s="112"/>
      <c r="C2" s="140" t="s">
        <v>352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</row>
    <row r="3" spans="1:25" s="124" customFormat="1" ht="18" customHeight="1" thickBot="1">
      <c r="A3" s="135"/>
      <c r="B3" s="141"/>
      <c r="C3" s="140" t="s">
        <v>351</v>
      </c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</row>
    <row r="4" spans="1:25" s="124" customFormat="1" ht="18" customHeight="1">
      <c r="A4" s="135"/>
      <c r="B4" s="165" t="s">
        <v>350</v>
      </c>
      <c r="C4" s="167" t="s">
        <v>349</v>
      </c>
      <c r="D4" s="169" t="s">
        <v>348</v>
      </c>
      <c r="E4" s="170"/>
      <c r="F4" s="170"/>
      <c r="G4" s="170"/>
      <c r="H4" s="170"/>
      <c r="I4" s="170"/>
      <c r="J4" s="170"/>
      <c r="K4" s="170"/>
      <c r="L4" s="170"/>
      <c r="M4" s="170"/>
      <c r="N4" s="171"/>
      <c r="O4" s="169" t="s">
        <v>347</v>
      </c>
      <c r="P4" s="170"/>
      <c r="Q4" s="170"/>
      <c r="R4" s="170"/>
      <c r="S4" s="170"/>
      <c r="T4" s="170"/>
      <c r="U4" s="170"/>
      <c r="V4" s="170"/>
      <c r="W4" s="170"/>
      <c r="X4" s="170"/>
      <c r="Y4" s="172"/>
    </row>
    <row r="5" spans="1:25" s="124" customFormat="1" ht="18" customHeight="1">
      <c r="A5" s="135"/>
      <c r="B5" s="166"/>
      <c r="C5" s="168"/>
      <c r="D5" s="173" t="s">
        <v>346</v>
      </c>
      <c r="E5" s="174"/>
      <c r="F5" s="175"/>
      <c r="G5" s="138">
        <v>2</v>
      </c>
      <c r="H5" s="137">
        <v>3</v>
      </c>
      <c r="I5" s="137">
        <v>4</v>
      </c>
      <c r="J5" s="137">
        <v>5</v>
      </c>
      <c r="K5" s="137">
        <v>6</v>
      </c>
      <c r="L5" s="137">
        <v>7</v>
      </c>
      <c r="M5" s="137">
        <v>8</v>
      </c>
      <c r="N5" s="137">
        <v>9</v>
      </c>
      <c r="O5" s="137">
        <v>1</v>
      </c>
      <c r="P5" s="137">
        <v>2</v>
      </c>
      <c r="Q5" s="137">
        <v>3</v>
      </c>
      <c r="R5" s="137">
        <v>4</v>
      </c>
      <c r="S5" s="137">
        <v>5</v>
      </c>
      <c r="T5" s="137">
        <v>6</v>
      </c>
      <c r="U5" s="137">
        <v>7</v>
      </c>
      <c r="V5" s="137">
        <v>8</v>
      </c>
      <c r="W5" s="137">
        <v>9</v>
      </c>
      <c r="X5" s="137">
        <v>10</v>
      </c>
      <c r="Y5" s="136">
        <v>11</v>
      </c>
    </row>
    <row r="6" spans="1:28" s="124" customFormat="1" ht="42" customHeight="1">
      <c r="A6" s="135"/>
      <c r="B6" s="166"/>
      <c r="C6" s="168"/>
      <c r="D6" s="134" t="s">
        <v>345</v>
      </c>
      <c r="E6" s="133" t="s">
        <v>344</v>
      </c>
      <c r="F6" s="132" t="s">
        <v>343</v>
      </c>
      <c r="G6" s="132" t="s">
        <v>342</v>
      </c>
      <c r="H6" s="132" t="s">
        <v>341</v>
      </c>
      <c r="I6" s="132" t="s">
        <v>340</v>
      </c>
      <c r="J6" s="132" t="s">
        <v>339</v>
      </c>
      <c r="K6" s="132" t="s">
        <v>338</v>
      </c>
      <c r="L6" s="132" t="s">
        <v>337</v>
      </c>
      <c r="M6" s="132" t="s">
        <v>336</v>
      </c>
      <c r="N6" s="132" t="s">
        <v>335</v>
      </c>
      <c r="O6" s="132" t="s">
        <v>334</v>
      </c>
      <c r="P6" s="132" t="s">
        <v>333</v>
      </c>
      <c r="Q6" s="132" t="s">
        <v>332</v>
      </c>
      <c r="R6" s="132" t="s">
        <v>331</v>
      </c>
      <c r="S6" s="132" t="s">
        <v>330</v>
      </c>
      <c r="T6" s="132" t="s">
        <v>329</v>
      </c>
      <c r="U6" s="132" t="s">
        <v>328</v>
      </c>
      <c r="V6" s="132" t="s">
        <v>327</v>
      </c>
      <c r="W6" s="132" t="s">
        <v>326</v>
      </c>
      <c r="X6" s="132" t="s">
        <v>325</v>
      </c>
      <c r="Y6" s="131" t="s">
        <v>324</v>
      </c>
      <c r="AA6" s="125"/>
      <c r="AB6" s="125"/>
    </row>
    <row r="7" spans="1:28" s="124" customFormat="1" ht="34.5" customHeight="1" hidden="1">
      <c r="A7" s="130"/>
      <c r="B7" s="129"/>
      <c r="C7" s="127" t="s">
        <v>323</v>
      </c>
      <c r="D7" s="128" t="s">
        <v>322</v>
      </c>
      <c r="E7" s="127" t="s">
        <v>321</v>
      </c>
      <c r="F7" s="127" t="s">
        <v>320</v>
      </c>
      <c r="G7" s="127" t="s">
        <v>319</v>
      </c>
      <c r="H7" s="127" t="s">
        <v>318</v>
      </c>
      <c r="I7" s="127" t="s">
        <v>317</v>
      </c>
      <c r="J7" s="127" t="s">
        <v>316</v>
      </c>
      <c r="K7" s="127" t="s">
        <v>315</v>
      </c>
      <c r="L7" s="127" t="s">
        <v>314</v>
      </c>
      <c r="M7" s="127" t="s">
        <v>313</v>
      </c>
      <c r="N7" s="127" t="s">
        <v>312</v>
      </c>
      <c r="O7" s="127" t="s">
        <v>311</v>
      </c>
      <c r="P7" s="127" t="s">
        <v>310</v>
      </c>
      <c r="Q7" s="127" t="s">
        <v>309</v>
      </c>
      <c r="R7" s="127" t="s">
        <v>308</v>
      </c>
      <c r="S7" s="127" t="s">
        <v>307</v>
      </c>
      <c r="T7" s="127" t="s">
        <v>306</v>
      </c>
      <c r="U7" s="127" t="s">
        <v>305</v>
      </c>
      <c r="V7" s="127" t="s">
        <v>304</v>
      </c>
      <c r="W7" s="127" t="s">
        <v>303</v>
      </c>
      <c r="X7" s="127" t="s">
        <v>302</v>
      </c>
      <c r="Y7" s="126" t="s">
        <v>301</v>
      </c>
      <c r="AA7" s="125"/>
      <c r="AB7" s="125"/>
    </row>
    <row r="8" spans="1:25" ht="30" customHeight="1">
      <c r="A8" s="108" t="s">
        <v>13</v>
      </c>
      <c r="B8" s="123" t="s">
        <v>14</v>
      </c>
      <c r="C8" s="122">
        <v>4047465</v>
      </c>
      <c r="D8" s="121">
        <v>3413648</v>
      </c>
      <c r="E8" s="121">
        <v>0</v>
      </c>
      <c r="F8" s="121">
        <v>0</v>
      </c>
      <c r="G8" s="121">
        <v>633817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v>0</v>
      </c>
      <c r="N8" s="121">
        <v>0</v>
      </c>
      <c r="O8" s="121">
        <v>0</v>
      </c>
      <c r="P8" s="121">
        <v>832621</v>
      </c>
      <c r="Q8" s="121">
        <v>1690576</v>
      </c>
      <c r="R8" s="121">
        <v>1379073</v>
      </c>
      <c r="S8" s="121">
        <v>142440</v>
      </c>
      <c r="T8" s="121">
        <v>2755</v>
      </c>
      <c r="U8" s="121">
        <v>0</v>
      </c>
      <c r="V8" s="121">
        <v>0</v>
      </c>
      <c r="W8" s="121">
        <v>0</v>
      </c>
      <c r="X8" s="121">
        <v>0</v>
      </c>
      <c r="Y8" s="120">
        <v>0</v>
      </c>
    </row>
    <row r="9" spans="1:25" ht="30" customHeight="1">
      <c r="A9" s="108" t="s">
        <v>13</v>
      </c>
      <c r="B9" s="118" t="s">
        <v>15</v>
      </c>
      <c r="C9" s="117">
        <v>34945</v>
      </c>
      <c r="D9" s="74">
        <v>34945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74">
        <v>0</v>
      </c>
      <c r="R9" s="74">
        <v>0</v>
      </c>
      <c r="S9" s="74">
        <v>0</v>
      </c>
      <c r="T9" s="74">
        <v>23749</v>
      </c>
      <c r="U9" s="74">
        <v>11196</v>
      </c>
      <c r="V9" s="74">
        <v>0</v>
      </c>
      <c r="W9" s="74">
        <v>0</v>
      </c>
      <c r="X9" s="74">
        <v>0</v>
      </c>
      <c r="Y9" s="119">
        <v>0</v>
      </c>
    </row>
    <row r="10" spans="1:25" ht="30" customHeight="1">
      <c r="A10" s="108" t="s">
        <v>13</v>
      </c>
      <c r="B10" s="118" t="s">
        <v>16</v>
      </c>
      <c r="C10" s="117">
        <v>17243</v>
      </c>
      <c r="D10" s="74">
        <v>17243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74">
        <v>17243</v>
      </c>
      <c r="U10" s="74">
        <v>0</v>
      </c>
      <c r="V10" s="74">
        <v>0</v>
      </c>
      <c r="W10" s="74">
        <v>0</v>
      </c>
      <c r="X10" s="74">
        <v>0</v>
      </c>
      <c r="Y10" s="119">
        <v>0</v>
      </c>
    </row>
    <row r="11" spans="1:25" ht="30" customHeight="1">
      <c r="A11" s="108" t="s">
        <v>13</v>
      </c>
      <c r="B11" s="118" t="s">
        <v>17</v>
      </c>
      <c r="C11" s="117">
        <v>550125</v>
      </c>
      <c r="D11" s="74">
        <v>550125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8774</v>
      </c>
      <c r="U11" s="74">
        <v>202409</v>
      </c>
      <c r="V11" s="74">
        <v>338942</v>
      </c>
      <c r="W11" s="74">
        <v>0</v>
      </c>
      <c r="X11" s="74">
        <v>0</v>
      </c>
      <c r="Y11" s="119">
        <v>0</v>
      </c>
    </row>
    <row r="12" spans="1:25" ht="30" customHeight="1">
      <c r="A12" s="108" t="s">
        <v>13</v>
      </c>
      <c r="B12" s="118" t="s">
        <v>300</v>
      </c>
      <c r="C12" s="117">
        <v>803500</v>
      </c>
      <c r="D12" s="74">
        <v>778834</v>
      </c>
      <c r="E12" s="74">
        <v>0</v>
      </c>
      <c r="F12" s="74">
        <v>0</v>
      </c>
      <c r="G12" s="74">
        <v>24666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5352</v>
      </c>
      <c r="Q12" s="74">
        <v>62370</v>
      </c>
      <c r="R12" s="74">
        <v>0</v>
      </c>
      <c r="S12" s="74">
        <v>0</v>
      </c>
      <c r="T12" s="74">
        <v>517443</v>
      </c>
      <c r="U12" s="74">
        <v>201149</v>
      </c>
      <c r="V12" s="74">
        <v>17186</v>
      </c>
      <c r="W12" s="74">
        <v>0</v>
      </c>
      <c r="X12" s="74">
        <v>0</v>
      </c>
      <c r="Y12" s="119">
        <v>0</v>
      </c>
    </row>
    <row r="13" spans="1:25" ht="30" customHeight="1">
      <c r="A13" s="108" t="s">
        <v>13</v>
      </c>
      <c r="B13" s="118" t="s">
        <v>299</v>
      </c>
      <c r="C13" s="117">
        <v>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116">
        <v>0</v>
      </c>
    </row>
    <row r="14" spans="1:25" ht="30" customHeight="1" thickBot="1">
      <c r="A14" s="108" t="s">
        <v>13</v>
      </c>
      <c r="B14" s="115" t="s">
        <v>298</v>
      </c>
      <c r="C14" s="114">
        <f aca="true" t="shared" si="0" ref="C14:Y14">SUM(C8:C13)</f>
        <v>5453278</v>
      </c>
      <c r="D14" s="114">
        <f t="shared" si="0"/>
        <v>4794795</v>
      </c>
      <c r="E14" s="114">
        <f t="shared" si="0"/>
        <v>0</v>
      </c>
      <c r="F14" s="114">
        <f t="shared" si="0"/>
        <v>0</v>
      </c>
      <c r="G14" s="114">
        <f t="shared" si="0"/>
        <v>658483</v>
      </c>
      <c r="H14" s="114">
        <f t="shared" si="0"/>
        <v>0</v>
      </c>
      <c r="I14" s="114">
        <f t="shared" si="0"/>
        <v>0</v>
      </c>
      <c r="J14" s="114">
        <f t="shared" si="0"/>
        <v>0</v>
      </c>
      <c r="K14" s="114">
        <f t="shared" si="0"/>
        <v>0</v>
      </c>
      <c r="L14" s="114">
        <f t="shared" si="0"/>
        <v>0</v>
      </c>
      <c r="M14" s="114">
        <f t="shared" si="0"/>
        <v>0</v>
      </c>
      <c r="N14" s="114">
        <f t="shared" si="0"/>
        <v>0</v>
      </c>
      <c r="O14" s="114">
        <f t="shared" si="0"/>
        <v>0</v>
      </c>
      <c r="P14" s="114">
        <f t="shared" si="0"/>
        <v>837973</v>
      </c>
      <c r="Q14" s="114">
        <f t="shared" si="0"/>
        <v>1752946</v>
      </c>
      <c r="R14" s="114">
        <f t="shared" si="0"/>
        <v>1379073</v>
      </c>
      <c r="S14" s="114">
        <f t="shared" si="0"/>
        <v>142440</v>
      </c>
      <c r="T14" s="114">
        <f t="shared" si="0"/>
        <v>569964</v>
      </c>
      <c r="U14" s="114">
        <f t="shared" si="0"/>
        <v>414754</v>
      </c>
      <c r="V14" s="114">
        <f t="shared" si="0"/>
        <v>356128</v>
      </c>
      <c r="W14" s="114">
        <f t="shared" si="0"/>
        <v>0</v>
      </c>
      <c r="X14" s="114">
        <f t="shared" si="0"/>
        <v>0</v>
      </c>
      <c r="Y14" s="113">
        <f t="shared" si="0"/>
        <v>0</v>
      </c>
    </row>
    <row r="15" spans="2:25" ht="18" customHeight="1">
      <c r="B15" s="112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</row>
    <row r="16" spans="2:25" ht="18" customHeight="1">
      <c r="B16" s="110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</row>
    <row r="17" spans="2:25" ht="18" customHeight="1">
      <c r="B17" s="110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</row>
    <row r="18" spans="2:25" ht="18" customHeight="1">
      <c r="B18" s="110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</row>
    <row r="19" spans="2:25" ht="18" customHeight="1">
      <c r="B19" s="110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</row>
    <row r="20" spans="2:25" ht="18" customHeight="1">
      <c r="B20" s="110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</row>
    <row r="21" spans="2:25" ht="18" customHeight="1">
      <c r="B21" s="110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</row>
    <row r="22" spans="2:25" ht="18" customHeight="1">
      <c r="B22" s="110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</row>
    <row r="23" spans="2:25" ht="18" customHeight="1">
      <c r="B23" s="110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</row>
    <row r="24" spans="2:25" ht="18" customHeight="1">
      <c r="B24" s="110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</row>
    <row r="25" spans="2:25" ht="18" customHeight="1">
      <c r="B25" s="110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</row>
    <row r="26" spans="2:25" ht="18" customHeight="1">
      <c r="B26" s="110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</row>
    <row r="27" spans="2:25" ht="18" customHeight="1">
      <c r="B27" s="110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</row>
    <row r="28" spans="2:25" ht="18" customHeight="1">
      <c r="B28" s="110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</row>
    <row r="29" spans="2:25" ht="18" customHeight="1">
      <c r="B29" s="110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</row>
    <row r="30" spans="2:25" ht="18" customHeight="1">
      <c r="B30" s="110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</row>
    <row r="31" spans="2:25" ht="18" customHeight="1">
      <c r="B31" s="110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</row>
    <row r="32" spans="2:25" ht="18" customHeight="1">
      <c r="B32" s="110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</row>
    <row r="33" spans="2:25" ht="18" customHeight="1">
      <c r="B33" s="110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</row>
    <row r="34" spans="2:25" ht="18" customHeight="1">
      <c r="B34" s="110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</row>
    <row r="35" spans="2:25" ht="18" customHeight="1">
      <c r="B35" s="110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</row>
    <row r="36" spans="2:25" ht="18" customHeight="1">
      <c r="B36" s="110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</row>
    <row r="37" spans="2:25" ht="18" customHeight="1">
      <c r="B37" s="110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</row>
    <row r="38" spans="2:25" ht="18" customHeight="1">
      <c r="B38" s="110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</row>
    <row r="39" spans="2:25" ht="18" customHeight="1">
      <c r="B39" s="110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</row>
    <row r="40" spans="2:25" ht="18" customHeight="1">
      <c r="B40" s="110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</row>
    <row r="41" spans="2:25" ht="18" customHeight="1">
      <c r="B41" s="110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</row>
    <row r="42" spans="2:25" ht="18" customHeight="1">
      <c r="B42" s="110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</row>
    <row r="43" spans="2:25" ht="18" customHeight="1">
      <c r="B43" s="110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</row>
    <row r="44" spans="2:25" ht="18" customHeight="1">
      <c r="B44" s="110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</row>
    <row r="45" spans="2:25" ht="18" customHeight="1">
      <c r="B45" s="110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</row>
    <row r="46" spans="2:25" ht="18" customHeight="1">
      <c r="B46" s="110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</row>
    <row r="47" spans="2:25" ht="18" customHeight="1">
      <c r="B47" s="110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</row>
    <row r="48" spans="2:25" ht="18" customHeight="1">
      <c r="B48" s="110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</row>
    <row r="49" spans="2:25" ht="18" customHeight="1">
      <c r="B49" s="110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</row>
    <row r="50" spans="2:25" ht="18" customHeight="1">
      <c r="B50" s="110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</row>
    <row r="51" spans="2:25" ht="18" customHeight="1">
      <c r="B51" s="110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</row>
    <row r="52" spans="2:25" ht="18" customHeight="1">
      <c r="B52" s="110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</row>
    <row r="53" spans="2:25" ht="18" customHeight="1">
      <c r="B53" s="110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</row>
    <row r="54" spans="2:25" ht="18" customHeight="1">
      <c r="B54" s="110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</row>
    <row r="55" spans="2:25" ht="18" customHeight="1">
      <c r="B55" s="110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</row>
    <row r="56" spans="2:25" ht="18" customHeight="1">
      <c r="B56" s="110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</row>
    <row r="57" spans="2:25" ht="18" customHeight="1">
      <c r="B57" s="110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</row>
    <row r="58" spans="2:25" ht="18" customHeight="1">
      <c r="B58" s="110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</row>
    <row r="59" spans="2:25" ht="18" customHeight="1">
      <c r="B59" s="110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</row>
    <row r="60" spans="2:25" ht="18" customHeight="1">
      <c r="B60" s="110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</row>
    <row r="61" spans="2:25" ht="18" customHeight="1">
      <c r="B61" s="110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</row>
    <row r="62" spans="2:25" ht="18" customHeight="1">
      <c r="B62" s="110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</row>
    <row r="63" spans="2:25" ht="18" customHeight="1">
      <c r="B63" s="110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</row>
    <row r="64" spans="2:25" ht="18" customHeight="1">
      <c r="B64" s="110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</row>
    <row r="65" spans="2:25" ht="18" customHeight="1">
      <c r="B65" s="110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</row>
    <row r="66" spans="2:25" ht="18" customHeight="1">
      <c r="B66" s="110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</row>
    <row r="67" spans="2:25" ht="18" customHeight="1">
      <c r="B67" s="110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</row>
    <row r="68" spans="2:25" ht="18" customHeight="1">
      <c r="B68" s="110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</row>
    <row r="69" spans="2:25" ht="18" customHeight="1">
      <c r="B69" s="110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</row>
    <row r="70" spans="2:25" ht="18" customHeight="1">
      <c r="B70" s="110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</row>
    <row r="71" spans="2:25" ht="18" customHeight="1">
      <c r="B71" s="110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</row>
    <row r="72" spans="2:25" ht="18" customHeight="1">
      <c r="B72" s="110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</row>
    <row r="73" spans="2:25" ht="18" customHeight="1">
      <c r="B73" s="110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</row>
    <row r="74" spans="2:25" ht="18" customHeight="1">
      <c r="B74" s="110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</row>
    <row r="75" spans="2:25" ht="18" customHeight="1">
      <c r="B75" s="110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</row>
    <row r="76" spans="2:25" ht="18" customHeight="1">
      <c r="B76" s="110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</row>
    <row r="77" spans="2:25" ht="18" customHeight="1">
      <c r="B77" s="110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</row>
    <row r="78" spans="2:25" ht="18" customHeight="1">
      <c r="B78" s="110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</row>
    <row r="79" spans="2:25" ht="18" customHeight="1">
      <c r="B79" s="110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</row>
    <row r="80" spans="2:25" ht="18" customHeight="1">
      <c r="B80" s="110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</row>
    <row r="81" spans="2:25" ht="18" customHeight="1">
      <c r="B81" s="110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</row>
    <row r="82" spans="2:25" ht="18" customHeight="1">
      <c r="B82" s="110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</row>
    <row r="83" spans="2:25" ht="18" customHeight="1">
      <c r="B83" s="110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</row>
    <row r="84" spans="2:25" ht="18" customHeight="1">
      <c r="B84" s="110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</row>
    <row r="85" spans="2:25" ht="18" customHeight="1">
      <c r="B85" s="110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</row>
    <row r="86" spans="2:25" ht="18" customHeight="1">
      <c r="B86" s="110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</row>
    <row r="87" spans="2:25" ht="18" customHeight="1">
      <c r="B87" s="110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</row>
    <row r="88" spans="2:25" ht="18" customHeight="1">
      <c r="B88" s="110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</row>
    <row r="89" spans="2:25" ht="18" customHeight="1">
      <c r="B89" s="110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</row>
    <row r="90" spans="2:25" ht="18" customHeight="1">
      <c r="B90" s="110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</row>
    <row r="91" spans="2:25" ht="18" customHeight="1">
      <c r="B91" s="110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</row>
    <row r="92" spans="2:25" ht="18" customHeight="1">
      <c r="B92" s="110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</row>
    <row r="93" spans="2:25" ht="18" customHeight="1">
      <c r="B93" s="110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</row>
    <row r="94" spans="2:25" ht="18" customHeight="1">
      <c r="B94" s="110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</row>
    <row r="95" spans="2:25" ht="18" customHeight="1">
      <c r="B95" s="110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</row>
    <row r="96" spans="2:25" ht="18" customHeight="1">
      <c r="B96" s="110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</row>
    <row r="97" spans="2:25" ht="18" customHeight="1">
      <c r="B97" s="110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</row>
    <row r="98" spans="2:25" ht="18" customHeight="1">
      <c r="B98" s="110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</row>
    <row r="99" spans="2:25" ht="18" customHeight="1">
      <c r="B99" s="110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</row>
    <row r="100" spans="2:25" ht="18" customHeight="1">
      <c r="B100" s="110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</row>
    <row r="101" spans="2:25" ht="18" customHeight="1">
      <c r="B101" s="110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</row>
    <row r="102" spans="2:25" ht="18" customHeight="1">
      <c r="B102" s="110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</row>
    <row r="103" spans="2:25" ht="18" customHeight="1">
      <c r="B103" s="110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</row>
    <row r="104" spans="2:25" ht="18" customHeight="1">
      <c r="B104" s="110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</row>
    <row r="105" spans="2:25" ht="18" customHeight="1">
      <c r="B105" s="110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</row>
    <row r="106" spans="2:25" ht="18" customHeight="1">
      <c r="B106" s="110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</row>
    <row r="107" spans="2:25" ht="18" customHeight="1">
      <c r="B107" s="110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</row>
    <row r="108" spans="2:25" ht="18" customHeight="1">
      <c r="B108" s="110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</row>
    <row r="109" spans="2:25" ht="18" customHeight="1">
      <c r="B109" s="110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</row>
    <row r="110" spans="2:25" ht="18" customHeight="1">
      <c r="B110" s="110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</row>
    <row r="111" spans="2:25" ht="18" customHeight="1">
      <c r="B111" s="110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</row>
    <row r="112" spans="2:25" ht="18" customHeight="1">
      <c r="B112" s="110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</row>
    <row r="113" spans="2:25" ht="18" customHeight="1">
      <c r="B113" s="110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</row>
    <row r="114" spans="2:25" ht="18" customHeight="1">
      <c r="B114" s="110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</row>
    <row r="115" spans="2:25" ht="18" customHeight="1">
      <c r="B115" s="110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</row>
    <row r="116" spans="2:25" ht="18" customHeight="1">
      <c r="B116" s="110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</row>
    <row r="117" spans="2:25" ht="18" customHeight="1">
      <c r="B117" s="110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</row>
    <row r="118" spans="2:25" ht="18" customHeight="1">
      <c r="B118" s="110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</row>
    <row r="119" spans="2:25" ht="18" customHeight="1">
      <c r="B119" s="110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</row>
    <row r="120" spans="2:25" ht="18" customHeight="1">
      <c r="B120" s="110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</row>
    <row r="121" spans="2:25" ht="18" customHeight="1">
      <c r="B121" s="110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</row>
    <row r="122" spans="2:25" ht="18" customHeight="1">
      <c r="B122" s="110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</row>
    <row r="123" spans="2:25" ht="18" customHeight="1">
      <c r="B123" s="110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</row>
    <row r="124" spans="2:25" ht="18" customHeight="1">
      <c r="B124" s="110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</row>
    <row r="125" spans="2:25" ht="18" customHeight="1">
      <c r="B125" s="110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</row>
    <row r="126" spans="2:25" ht="18" customHeight="1">
      <c r="B126" s="110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</row>
    <row r="127" spans="2:25" ht="18" customHeight="1">
      <c r="B127" s="110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</row>
    <row r="128" spans="2:25" ht="18" customHeight="1">
      <c r="B128" s="110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</row>
    <row r="129" spans="2:25" ht="18" customHeight="1">
      <c r="B129" s="110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</row>
    <row r="130" spans="2:25" ht="18" customHeight="1">
      <c r="B130" s="110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</row>
    <row r="131" spans="2:25" ht="18" customHeight="1">
      <c r="B131" s="110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</row>
    <row r="132" spans="2:25" ht="18" customHeight="1">
      <c r="B132" s="110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</row>
    <row r="133" spans="2:25" ht="18" customHeight="1">
      <c r="B133" s="110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</row>
    <row r="134" spans="2:25" ht="18" customHeight="1">
      <c r="B134" s="110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</row>
    <row r="135" spans="2:25" ht="18" customHeight="1">
      <c r="B135" s="110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</row>
    <row r="136" spans="2:25" ht="18" customHeight="1">
      <c r="B136" s="110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</row>
    <row r="137" spans="2:25" ht="18" customHeight="1">
      <c r="B137" s="110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</row>
    <row r="138" spans="2:25" ht="18" customHeight="1">
      <c r="B138" s="110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</row>
    <row r="139" spans="2:25" ht="18" customHeight="1">
      <c r="B139" s="110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</row>
    <row r="140" spans="2:25" ht="18" customHeight="1">
      <c r="B140" s="110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  <c r="Y140" s="109"/>
    </row>
    <row r="141" spans="2:25" ht="18" customHeight="1">
      <c r="B141" s="110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</row>
    <row r="142" spans="2:25" ht="18" customHeight="1">
      <c r="B142" s="110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  <c r="Y142" s="109"/>
    </row>
    <row r="143" spans="2:25" ht="18" customHeight="1">
      <c r="B143" s="110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  <c r="Y143" s="109"/>
    </row>
    <row r="144" spans="2:25" ht="18" customHeight="1">
      <c r="B144" s="110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  <c r="Y144" s="109"/>
    </row>
    <row r="145" spans="2:25" ht="18" customHeight="1">
      <c r="B145" s="110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  <c r="Y145" s="109"/>
    </row>
    <row r="146" spans="2:25" ht="18" customHeight="1">
      <c r="B146" s="110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  <c r="Y146" s="109"/>
    </row>
    <row r="147" spans="2:25" ht="18" customHeight="1">
      <c r="B147" s="110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</row>
    <row r="148" spans="2:25" ht="18" customHeight="1">
      <c r="B148" s="110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</row>
    <row r="149" spans="2:25" ht="18" customHeight="1">
      <c r="B149" s="110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</row>
    <row r="150" spans="2:25" ht="18" customHeight="1">
      <c r="B150" s="110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  <c r="Y150" s="109"/>
    </row>
    <row r="151" spans="2:25" ht="18" customHeight="1">
      <c r="B151" s="110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  <c r="X151" s="109"/>
      <c r="Y151" s="109"/>
    </row>
    <row r="152" spans="2:25" ht="18" customHeight="1">
      <c r="B152" s="110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  <c r="Y152" s="109"/>
    </row>
    <row r="153" spans="2:25" ht="18" customHeight="1">
      <c r="B153" s="110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</row>
    <row r="154" spans="2:25" ht="18" customHeight="1">
      <c r="B154" s="110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</row>
    <row r="155" spans="2:25" ht="18" customHeight="1">
      <c r="B155" s="110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</row>
    <row r="156" spans="2:25" ht="18" customHeight="1">
      <c r="B156" s="110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Y156" s="109"/>
    </row>
    <row r="157" spans="2:25" ht="18" customHeight="1">
      <c r="B157" s="110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  <c r="Y157" s="109"/>
    </row>
    <row r="158" spans="2:25" ht="18" customHeight="1">
      <c r="B158" s="110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  <c r="Y158" s="109"/>
    </row>
    <row r="159" spans="2:25" ht="18" customHeight="1">
      <c r="B159" s="110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  <c r="Y159" s="109"/>
    </row>
    <row r="160" spans="2:25" ht="18" customHeight="1">
      <c r="B160" s="110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  <c r="Y160" s="109"/>
    </row>
    <row r="161" spans="2:25" ht="18" customHeight="1">
      <c r="B161" s="110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</row>
    <row r="162" spans="2:25" ht="18" customHeight="1">
      <c r="B162" s="110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09"/>
    </row>
    <row r="163" spans="2:25" ht="18" customHeight="1">
      <c r="B163" s="110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</row>
    <row r="164" spans="2:25" ht="18" customHeight="1">
      <c r="B164" s="110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</row>
    <row r="165" spans="2:25" ht="18" customHeight="1">
      <c r="B165" s="110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109"/>
    </row>
    <row r="166" spans="2:25" ht="18" customHeight="1">
      <c r="B166" s="110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  <c r="Y166" s="109"/>
    </row>
    <row r="167" spans="2:25" ht="18" customHeight="1">
      <c r="B167" s="110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09"/>
    </row>
    <row r="168" spans="2:25" ht="18" customHeight="1">
      <c r="B168" s="110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  <c r="Y168" s="109"/>
    </row>
    <row r="169" spans="2:25" ht="18" customHeight="1">
      <c r="B169" s="110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109"/>
    </row>
    <row r="170" spans="2:25" ht="18" customHeight="1">
      <c r="B170" s="110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109"/>
    </row>
    <row r="171" spans="2:25" ht="18" customHeight="1">
      <c r="B171" s="110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  <c r="Y171" s="109"/>
    </row>
    <row r="172" spans="2:25" ht="18" customHeight="1">
      <c r="B172" s="110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X172" s="109"/>
      <c r="Y172" s="109"/>
    </row>
    <row r="173" spans="2:25" ht="18" customHeight="1">
      <c r="B173" s="110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X173" s="109"/>
      <c r="Y173" s="109"/>
    </row>
    <row r="174" spans="2:25" ht="18" customHeight="1">
      <c r="B174" s="110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  <c r="X174" s="109"/>
      <c r="Y174" s="109"/>
    </row>
    <row r="175" spans="2:25" ht="18" customHeight="1">
      <c r="B175" s="110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</row>
    <row r="176" spans="2:25" ht="18" customHeight="1">
      <c r="B176" s="110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</row>
    <row r="177" spans="2:25" ht="18" customHeight="1">
      <c r="B177" s="110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  <c r="Y177" s="109"/>
    </row>
    <row r="178" spans="2:25" ht="18" customHeight="1">
      <c r="B178" s="110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  <c r="X178" s="109"/>
      <c r="Y178" s="109"/>
    </row>
    <row r="179" spans="2:25" ht="18" customHeight="1">
      <c r="B179" s="110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109"/>
      <c r="V179" s="109"/>
      <c r="W179" s="109"/>
      <c r="X179" s="109"/>
      <c r="Y179" s="109"/>
    </row>
    <row r="180" spans="2:25" ht="18" customHeight="1">
      <c r="B180" s="110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  <c r="W180" s="109"/>
      <c r="X180" s="109"/>
      <c r="Y180" s="109"/>
    </row>
    <row r="181" spans="2:25" ht="18" customHeight="1">
      <c r="B181" s="110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  <c r="Y181" s="109"/>
    </row>
    <row r="182" spans="2:25" ht="18" customHeight="1">
      <c r="B182" s="110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  <c r="X182" s="109"/>
      <c r="Y182" s="109"/>
    </row>
    <row r="183" spans="2:25" ht="18" customHeight="1">
      <c r="B183" s="110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109"/>
      <c r="U183" s="109"/>
      <c r="V183" s="109"/>
      <c r="W183" s="109"/>
      <c r="X183" s="109"/>
      <c r="Y183" s="109"/>
    </row>
    <row r="184" spans="2:25" ht="18" customHeight="1">
      <c r="B184" s="110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X184" s="109"/>
      <c r="Y184" s="109"/>
    </row>
    <row r="185" spans="2:25" ht="18" customHeight="1">
      <c r="B185" s="110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  <c r="V185" s="109"/>
      <c r="W185" s="109"/>
      <c r="X185" s="109"/>
      <c r="Y185" s="109"/>
    </row>
    <row r="186" spans="2:25" ht="18" customHeight="1">
      <c r="B186" s="110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X186" s="109"/>
      <c r="Y186" s="109"/>
    </row>
    <row r="187" spans="2:25" ht="18" customHeight="1">
      <c r="B187" s="110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  <c r="V187" s="109"/>
      <c r="W187" s="109"/>
      <c r="X187" s="109"/>
      <c r="Y187" s="109"/>
    </row>
    <row r="188" spans="2:25" ht="18" customHeight="1">
      <c r="B188" s="110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  <c r="V188" s="109"/>
      <c r="W188" s="109"/>
      <c r="X188" s="109"/>
      <c r="Y188" s="109"/>
    </row>
    <row r="189" spans="2:25" ht="18" customHeight="1">
      <c r="B189" s="110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T189" s="109"/>
      <c r="U189" s="109"/>
      <c r="V189" s="109"/>
      <c r="W189" s="109"/>
      <c r="X189" s="109"/>
      <c r="Y189" s="109"/>
    </row>
    <row r="190" spans="2:25" ht="18" customHeight="1">
      <c r="B190" s="110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  <c r="V190" s="109"/>
      <c r="W190" s="109"/>
      <c r="X190" s="109"/>
      <c r="Y190" s="109"/>
    </row>
    <row r="191" spans="2:25" ht="18" customHeight="1">
      <c r="B191" s="110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  <c r="V191" s="109"/>
      <c r="W191" s="109"/>
      <c r="X191" s="109"/>
      <c r="Y191" s="109"/>
    </row>
    <row r="192" spans="2:25" ht="18" customHeight="1">
      <c r="B192" s="110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09"/>
      <c r="W192" s="109"/>
      <c r="X192" s="109"/>
      <c r="Y192" s="109"/>
    </row>
    <row r="193" spans="2:25" ht="18" customHeight="1">
      <c r="B193" s="110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  <c r="V193" s="109"/>
      <c r="W193" s="109"/>
      <c r="X193" s="109"/>
      <c r="Y193" s="109"/>
    </row>
    <row r="194" spans="2:25" ht="18" customHeight="1">
      <c r="B194" s="110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109"/>
      <c r="U194" s="109"/>
      <c r="V194" s="109"/>
      <c r="W194" s="109"/>
      <c r="X194" s="109"/>
      <c r="Y194" s="109"/>
    </row>
    <row r="195" spans="2:25" ht="18" customHeight="1">
      <c r="B195" s="110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  <c r="V195" s="109"/>
      <c r="W195" s="109"/>
      <c r="X195" s="109"/>
      <c r="Y195" s="109"/>
    </row>
    <row r="196" spans="2:25" ht="18" customHeight="1">
      <c r="B196" s="110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  <c r="W196" s="109"/>
      <c r="X196" s="109"/>
      <c r="Y196" s="109"/>
    </row>
    <row r="197" spans="2:25" ht="18" customHeight="1">
      <c r="B197" s="110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109"/>
      <c r="V197" s="109"/>
      <c r="W197" s="109"/>
      <c r="X197" s="109"/>
      <c r="Y197" s="109"/>
    </row>
    <row r="198" spans="2:25" ht="18" customHeight="1">
      <c r="B198" s="110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  <c r="V198" s="109"/>
      <c r="W198" s="109"/>
      <c r="X198" s="109"/>
      <c r="Y198" s="109"/>
    </row>
    <row r="199" spans="2:25" ht="18" customHeight="1">
      <c r="B199" s="110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109"/>
      <c r="U199" s="109"/>
      <c r="V199" s="109"/>
      <c r="W199" s="109"/>
      <c r="X199" s="109"/>
      <c r="Y199" s="109"/>
    </row>
    <row r="200" spans="2:25" ht="18" customHeight="1">
      <c r="B200" s="110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109"/>
      <c r="U200" s="109"/>
      <c r="V200" s="109"/>
      <c r="W200" s="109"/>
      <c r="X200" s="109"/>
      <c r="Y200" s="109"/>
    </row>
    <row r="201" spans="2:25" ht="18" customHeight="1">
      <c r="B201" s="110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  <c r="V201" s="109"/>
      <c r="W201" s="109"/>
      <c r="X201" s="109"/>
      <c r="Y201" s="109"/>
    </row>
    <row r="202" spans="2:25" ht="18" customHeight="1">
      <c r="B202" s="110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  <c r="Y202" s="109"/>
    </row>
    <row r="203" spans="2:25" ht="18" customHeight="1">
      <c r="B203" s="110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109"/>
      <c r="U203" s="109"/>
      <c r="V203" s="109"/>
      <c r="W203" s="109"/>
      <c r="X203" s="109"/>
      <c r="Y203" s="109"/>
    </row>
    <row r="204" spans="2:25" ht="18" customHeight="1">
      <c r="B204" s="110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109"/>
      <c r="U204" s="109"/>
      <c r="V204" s="109"/>
      <c r="W204" s="109"/>
      <c r="X204" s="109"/>
      <c r="Y204" s="109"/>
    </row>
    <row r="205" spans="2:25" ht="18" customHeight="1">
      <c r="B205" s="110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  <c r="V205" s="109"/>
      <c r="W205" s="109"/>
      <c r="X205" s="109"/>
      <c r="Y205" s="109"/>
    </row>
    <row r="206" spans="2:25" ht="18" customHeight="1">
      <c r="B206" s="110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109"/>
      <c r="V206" s="109"/>
      <c r="W206" s="109"/>
      <c r="X206" s="109"/>
      <c r="Y206" s="109"/>
    </row>
    <row r="207" spans="2:25" ht="18" customHeight="1">
      <c r="B207" s="110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109"/>
      <c r="U207" s="109"/>
      <c r="V207" s="109"/>
      <c r="W207" s="109"/>
      <c r="X207" s="109"/>
      <c r="Y207" s="109"/>
    </row>
    <row r="208" spans="2:25" ht="18" customHeight="1">
      <c r="B208" s="110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  <c r="X208" s="109"/>
      <c r="Y208" s="109"/>
    </row>
    <row r="209" spans="2:25" ht="18" customHeight="1">
      <c r="B209" s="110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109"/>
      <c r="Y209" s="109"/>
    </row>
    <row r="210" spans="2:25" ht="18" customHeight="1">
      <c r="B210" s="110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109"/>
      <c r="U210" s="109"/>
      <c r="V210" s="109"/>
      <c r="W210" s="109"/>
      <c r="X210" s="109"/>
      <c r="Y210" s="109"/>
    </row>
    <row r="211" spans="2:25" ht="18" customHeight="1">
      <c r="B211" s="110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109"/>
      <c r="U211" s="109"/>
      <c r="V211" s="109"/>
      <c r="W211" s="109"/>
      <c r="X211" s="109"/>
      <c r="Y211" s="109"/>
    </row>
    <row r="212" spans="2:25" ht="18" customHeight="1">
      <c r="B212" s="110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109"/>
      <c r="U212" s="109"/>
      <c r="V212" s="109"/>
      <c r="W212" s="109"/>
      <c r="X212" s="109"/>
      <c r="Y212" s="109"/>
    </row>
    <row r="213" spans="2:25" ht="18" customHeight="1">
      <c r="B213" s="110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109"/>
      <c r="U213" s="109"/>
      <c r="V213" s="109"/>
      <c r="W213" s="109"/>
      <c r="X213" s="109"/>
      <c r="Y213" s="109"/>
    </row>
    <row r="214" spans="2:25" ht="18" customHeight="1">
      <c r="B214" s="110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109"/>
      <c r="U214" s="109"/>
      <c r="V214" s="109"/>
      <c r="W214" s="109"/>
      <c r="X214" s="109"/>
      <c r="Y214" s="109"/>
    </row>
    <row r="215" spans="2:25" ht="18" customHeight="1">
      <c r="B215" s="110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109"/>
      <c r="V215" s="109"/>
      <c r="W215" s="109"/>
      <c r="X215" s="109"/>
      <c r="Y215" s="109"/>
    </row>
    <row r="216" spans="2:25" ht="18" customHeight="1">
      <c r="B216" s="110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  <c r="V216" s="109"/>
      <c r="W216" s="109"/>
      <c r="X216" s="109"/>
      <c r="Y216" s="109"/>
    </row>
    <row r="217" spans="2:25" ht="18" customHeight="1">
      <c r="B217" s="110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109"/>
      <c r="U217" s="109"/>
      <c r="V217" s="109"/>
      <c r="W217" s="109"/>
      <c r="X217" s="109"/>
      <c r="Y217" s="109"/>
    </row>
    <row r="218" spans="2:25" ht="18" customHeight="1">
      <c r="B218" s="110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109"/>
      <c r="U218" s="109"/>
      <c r="V218" s="109"/>
      <c r="W218" s="109"/>
      <c r="X218" s="109"/>
      <c r="Y218" s="109"/>
    </row>
    <row r="219" spans="2:25" ht="18" customHeight="1">
      <c r="B219" s="110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109"/>
      <c r="U219" s="109"/>
      <c r="V219" s="109"/>
      <c r="W219" s="109"/>
      <c r="X219" s="109"/>
      <c r="Y219" s="109"/>
    </row>
    <row r="220" spans="2:25" ht="18" customHeight="1">
      <c r="B220" s="110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  <c r="T220" s="109"/>
      <c r="U220" s="109"/>
      <c r="V220" s="109"/>
      <c r="W220" s="109"/>
      <c r="X220" s="109"/>
      <c r="Y220" s="109"/>
    </row>
    <row r="221" spans="2:25" ht="18" customHeight="1">
      <c r="B221" s="110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  <c r="T221" s="109"/>
      <c r="U221" s="109"/>
      <c r="V221" s="109"/>
      <c r="W221" s="109"/>
      <c r="X221" s="109"/>
      <c r="Y221" s="109"/>
    </row>
    <row r="222" spans="2:25" ht="18" customHeight="1">
      <c r="B222" s="110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109"/>
      <c r="U222" s="109"/>
      <c r="V222" s="109"/>
      <c r="W222" s="109"/>
      <c r="X222" s="109"/>
      <c r="Y222" s="109"/>
    </row>
    <row r="223" spans="2:25" ht="18" customHeight="1">
      <c r="B223" s="110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  <c r="X223" s="109"/>
      <c r="Y223" s="109"/>
    </row>
    <row r="224" spans="2:25" ht="18" customHeight="1">
      <c r="B224" s="110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  <c r="X224" s="109"/>
      <c r="Y224" s="109"/>
    </row>
    <row r="225" spans="2:25" ht="18" customHeight="1">
      <c r="B225" s="110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09"/>
      <c r="Y225" s="109"/>
    </row>
    <row r="226" spans="2:25" ht="18" customHeight="1">
      <c r="B226" s="110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</row>
    <row r="227" spans="2:25" ht="18" customHeight="1">
      <c r="B227" s="110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  <c r="T227" s="109"/>
      <c r="U227" s="109"/>
      <c r="V227" s="109"/>
      <c r="W227" s="109"/>
      <c r="X227" s="109"/>
      <c r="Y227" s="109"/>
    </row>
    <row r="228" spans="2:25" ht="18" customHeight="1">
      <c r="B228" s="110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109"/>
      <c r="U228" s="109"/>
      <c r="V228" s="109"/>
      <c r="W228" s="109"/>
      <c r="X228" s="109"/>
      <c r="Y228" s="109"/>
    </row>
    <row r="229" spans="2:25" ht="18" customHeight="1">
      <c r="B229" s="110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  <c r="T229" s="109"/>
      <c r="U229" s="109"/>
      <c r="V229" s="109"/>
      <c r="W229" s="109"/>
      <c r="X229" s="109"/>
      <c r="Y229" s="109"/>
    </row>
    <row r="230" spans="2:25" ht="18" customHeight="1">
      <c r="B230" s="110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  <c r="Y230" s="109"/>
    </row>
    <row r="231" spans="2:25" ht="18" customHeight="1">
      <c r="B231" s="110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  <c r="X231" s="109"/>
      <c r="Y231" s="109"/>
    </row>
    <row r="232" spans="2:25" ht="18" customHeight="1">
      <c r="B232" s="110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  <c r="X232" s="109"/>
      <c r="Y232" s="109"/>
    </row>
    <row r="233" spans="2:25" ht="18" customHeight="1">
      <c r="B233" s="110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  <c r="X233" s="109"/>
      <c r="Y233" s="109"/>
    </row>
    <row r="234" spans="2:25" ht="18" customHeight="1">
      <c r="B234" s="110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  <c r="T234" s="109"/>
      <c r="U234" s="109"/>
      <c r="V234" s="109"/>
      <c r="W234" s="109"/>
      <c r="X234" s="109"/>
      <c r="Y234" s="109"/>
    </row>
    <row r="235" spans="2:25" ht="18" customHeight="1">
      <c r="B235" s="110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  <c r="T235" s="109"/>
      <c r="U235" s="109"/>
      <c r="V235" s="109"/>
      <c r="W235" s="109"/>
      <c r="X235" s="109"/>
      <c r="Y235" s="109"/>
    </row>
    <row r="236" spans="2:25" ht="18" customHeight="1">
      <c r="B236" s="110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  <c r="T236" s="109"/>
      <c r="U236" s="109"/>
      <c r="V236" s="109"/>
      <c r="W236" s="109"/>
      <c r="X236" s="109"/>
      <c r="Y236" s="109"/>
    </row>
    <row r="237" spans="2:25" ht="18" customHeight="1">
      <c r="B237" s="110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  <c r="T237" s="109"/>
      <c r="U237" s="109"/>
      <c r="V237" s="109"/>
      <c r="W237" s="109"/>
      <c r="X237" s="109"/>
      <c r="Y237" s="109"/>
    </row>
    <row r="238" spans="2:25" ht="18" customHeight="1">
      <c r="B238" s="110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  <c r="T238" s="109"/>
      <c r="U238" s="109"/>
      <c r="V238" s="109"/>
      <c r="W238" s="109"/>
      <c r="X238" s="109"/>
      <c r="Y238" s="109"/>
    </row>
    <row r="239" spans="2:25" ht="18" customHeight="1">
      <c r="B239" s="110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  <c r="T239" s="109"/>
      <c r="U239" s="109"/>
      <c r="V239" s="109"/>
      <c r="W239" s="109"/>
      <c r="X239" s="109"/>
      <c r="Y239" s="109"/>
    </row>
    <row r="240" spans="2:25" ht="18" customHeight="1">
      <c r="B240" s="110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  <c r="T240" s="109"/>
      <c r="U240" s="109"/>
      <c r="V240" s="109"/>
      <c r="W240" s="109"/>
      <c r="X240" s="109"/>
      <c r="Y240" s="109"/>
    </row>
    <row r="241" spans="2:25" ht="18" customHeight="1">
      <c r="B241" s="110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109"/>
      <c r="U241" s="109"/>
      <c r="V241" s="109"/>
      <c r="W241" s="109"/>
      <c r="X241" s="109"/>
      <c r="Y241" s="109"/>
    </row>
    <row r="242" spans="2:25" ht="18" customHeight="1">
      <c r="B242" s="110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109"/>
      <c r="V242" s="109"/>
      <c r="W242" s="109"/>
      <c r="X242" s="109"/>
      <c r="Y242" s="109"/>
    </row>
    <row r="243" spans="2:25" ht="18" customHeight="1">
      <c r="B243" s="110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  <c r="T243" s="109"/>
      <c r="U243" s="109"/>
      <c r="V243" s="109"/>
      <c r="W243" s="109"/>
      <c r="X243" s="109"/>
      <c r="Y243" s="109"/>
    </row>
    <row r="244" spans="2:25" ht="18" customHeight="1">
      <c r="B244" s="110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109"/>
      <c r="U244" s="109"/>
      <c r="V244" s="109"/>
      <c r="W244" s="109"/>
      <c r="X244" s="109"/>
      <c r="Y244" s="109"/>
    </row>
    <row r="245" spans="2:25" ht="18" customHeight="1">
      <c r="B245" s="110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  <c r="V245" s="109"/>
      <c r="W245" s="109"/>
      <c r="X245" s="109"/>
      <c r="Y245" s="109"/>
    </row>
    <row r="246" spans="2:25" ht="18" customHeight="1">
      <c r="B246" s="110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109"/>
      <c r="U246" s="109"/>
      <c r="V246" s="109"/>
      <c r="W246" s="109"/>
      <c r="X246" s="109"/>
      <c r="Y246" s="109"/>
    </row>
    <row r="247" spans="2:25" ht="18" customHeight="1">
      <c r="B247" s="110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  <c r="V247" s="109"/>
      <c r="W247" s="109"/>
      <c r="X247" s="109"/>
      <c r="Y247" s="109"/>
    </row>
    <row r="248" spans="2:25" ht="18" customHeight="1">
      <c r="B248" s="110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109"/>
      <c r="U248" s="109"/>
      <c r="V248" s="109"/>
      <c r="W248" s="109"/>
      <c r="X248" s="109"/>
      <c r="Y248" s="109"/>
    </row>
    <row r="249" spans="2:25" ht="18" customHeight="1">
      <c r="B249" s="110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  <c r="V249" s="109"/>
      <c r="W249" s="109"/>
      <c r="X249" s="109"/>
      <c r="Y249" s="109"/>
    </row>
    <row r="250" spans="2:25" ht="18" customHeight="1">
      <c r="B250" s="110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109"/>
      <c r="U250" s="109"/>
      <c r="V250" s="109"/>
      <c r="W250" s="109"/>
      <c r="X250" s="109"/>
      <c r="Y250" s="109"/>
    </row>
    <row r="251" spans="2:25" ht="18" customHeight="1">
      <c r="B251" s="110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  <c r="V251" s="109"/>
      <c r="W251" s="109"/>
      <c r="X251" s="109"/>
      <c r="Y251" s="109"/>
    </row>
    <row r="252" spans="2:25" ht="18" customHeight="1">
      <c r="B252" s="110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109"/>
      <c r="U252" s="109"/>
      <c r="V252" s="109"/>
      <c r="W252" s="109"/>
      <c r="X252" s="109"/>
      <c r="Y252" s="109"/>
    </row>
    <row r="253" spans="2:25" ht="18" customHeight="1">
      <c r="B253" s="110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109"/>
      <c r="U253" s="109"/>
      <c r="V253" s="109"/>
      <c r="W253" s="109"/>
      <c r="X253" s="109"/>
      <c r="Y253" s="109"/>
    </row>
    <row r="254" spans="2:25" ht="18" customHeight="1">
      <c r="B254" s="110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109"/>
      <c r="X254" s="109"/>
      <c r="Y254" s="109"/>
    </row>
    <row r="255" spans="2:25" ht="18" customHeight="1">
      <c r="B255" s="110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09"/>
      <c r="Y255" s="109"/>
    </row>
    <row r="256" spans="2:25" ht="18" customHeight="1">
      <c r="B256" s="110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  <c r="V256" s="109"/>
      <c r="W256" s="109"/>
      <c r="X256" s="109"/>
      <c r="Y256" s="109"/>
    </row>
    <row r="257" spans="2:25" ht="18" customHeight="1">
      <c r="B257" s="110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  <c r="V257" s="109"/>
      <c r="W257" s="109"/>
      <c r="X257" s="109"/>
      <c r="Y257" s="109"/>
    </row>
    <row r="258" spans="2:25" ht="18" customHeight="1">
      <c r="B258" s="110"/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109"/>
      <c r="U258" s="109"/>
      <c r="V258" s="109"/>
      <c r="W258" s="109"/>
      <c r="X258" s="109"/>
      <c r="Y258" s="109"/>
    </row>
    <row r="259" spans="2:25" ht="18" customHeight="1">
      <c r="B259" s="110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109"/>
      <c r="U259" s="109"/>
      <c r="V259" s="109"/>
      <c r="W259" s="109"/>
      <c r="X259" s="109"/>
      <c r="Y259" s="109"/>
    </row>
    <row r="260" spans="2:25" ht="18" customHeight="1">
      <c r="B260" s="110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109"/>
      <c r="U260" s="109"/>
      <c r="V260" s="109"/>
      <c r="W260" s="109"/>
      <c r="X260" s="109"/>
      <c r="Y260" s="109"/>
    </row>
    <row r="261" spans="2:25" ht="18" customHeight="1">
      <c r="B261" s="110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109"/>
      <c r="U261" s="109"/>
      <c r="V261" s="109"/>
      <c r="W261" s="109"/>
      <c r="X261" s="109"/>
      <c r="Y261" s="109"/>
    </row>
    <row r="262" spans="2:25" ht="18" customHeight="1">
      <c r="B262" s="110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109"/>
      <c r="U262" s="109"/>
      <c r="V262" s="109"/>
      <c r="W262" s="109"/>
      <c r="X262" s="109"/>
      <c r="Y262" s="109"/>
    </row>
    <row r="263" spans="2:25" ht="18" customHeight="1">
      <c r="B263" s="110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109"/>
      <c r="U263" s="109"/>
      <c r="V263" s="109"/>
      <c r="W263" s="109"/>
      <c r="X263" s="109"/>
      <c r="Y263" s="109"/>
    </row>
    <row r="264" spans="2:25" ht="18" customHeight="1">
      <c r="B264" s="110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109"/>
      <c r="U264" s="109"/>
      <c r="V264" s="109"/>
      <c r="W264" s="109"/>
      <c r="X264" s="109"/>
      <c r="Y264" s="109"/>
    </row>
    <row r="265" spans="2:25" ht="18" customHeight="1">
      <c r="B265" s="110"/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109"/>
      <c r="U265" s="109"/>
      <c r="V265" s="109"/>
      <c r="W265" s="109"/>
      <c r="X265" s="109"/>
      <c r="Y265" s="109"/>
    </row>
    <row r="266" spans="2:25" ht="18" customHeight="1">
      <c r="B266" s="110"/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109"/>
      <c r="U266" s="109"/>
      <c r="V266" s="109"/>
      <c r="W266" s="109"/>
      <c r="X266" s="109"/>
      <c r="Y266" s="109"/>
    </row>
    <row r="267" spans="2:25" ht="18" customHeight="1">
      <c r="B267" s="110"/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109"/>
      <c r="U267" s="109"/>
      <c r="V267" s="109"/>
      <c r="W267" s="109"/>
      <c r="X267" s="109"/>
      <c r="Y267" s="109"/>
    </row>
    <row r="268" spans="2:25" ht="18" customHeight="1">
      <c r="B268" s="110"/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109"/>
      <c r="U268" s="109"/>
      <c r="V268" s="109"/>
      <c r="W268" s="109"/>
      <c r="X268" s="109"/>
      <c r="Y268" s="109"/>
    </row>
    <row r="269" spans="2:25" ht="18" customHeight="1">
      <c r="B269" s="110"/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109"/>
      <c r="U269" s="109"/>
      <c r="V269" s="109"/>
      <c r="W269" s="109"/>
      <c r="X269" s="109"/>
      <c r="Y269" s="109"/>
    </row>
    <row r="270" spans="2:25" ht="18" customHeight="1">
      <c r="B270" s="110"/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109"/>
      <c r="U270" s="109"/>
      <c r="V270" s="109"/>
      <c r="W270" s="109"/>
      <c r="X270" s="109"/>
      <c r="Y270" s="109"/>
    </row>
    <row r="271" spans="2:25" ht="18" customHeight="1">
      <c r="B271" s="110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109"/>
      <c r="U271" s="109"/>
      <c r="V271" s="109"/>
      <c r="W271" s="109"/>
      <c r="X271" s="109"/>
      <c r="Y271" s="109"/>
    </row>
    <row r="272" spans="2:25" ht="18" customHeight="1">
      <c r="B272" s="110"/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109"/>
      <c r="U272" s="109"/>
      <c r="V272" s="109"/>
      <c r="W272" s="109"/>
      <c r="X272" s="109"/>
      <c r="Y272" s="109"/>
    </row>
    <row r="273" spans="2:25" ht="18" customHeight="1">
      <c r="B273" s="110"/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109"/>
      <c r="U273" s="109"/>
      <c r="V273" s="109"/>
      <c r="W273" s="109"/>
      <c r="X273" s="109"/>
      <c r="Y273" s="109"/>
    </row>
    <row r="274" spans="2:25" ht="18" customHeight="1">
      <c r="B274" s="110"/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  <c r="V274" s="109"/>
      <c r="W274" s="109"/>
      <c r="X274" s="109"/>
      <c r="Y274" s="109"/>
    </row>
    <row r="275" spans="2:25" ht="18" customHeight="1">
      <c r="B275" s="110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109"/>
      <c r="U275" s="109"/>
      <c r="V275" s="109"/>
      <c r="W275" s="109"/>
      <c r="X275" s="109"/>
      <c r="Y275" s="109"/>
    </row>
    <row r="276" spans="2:25" ht="18" customHeight="1">
      <c r="B276" s="110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109"/>
      <c r="U276" s="109"/>
      <c r="V276" s="109"/>
      <c r="W276" s="109"/>
      <c r="X276" s="109"/>
      <c r="Y276" s="109"/>
    </row>
    <row r="277" spans="2:25" ht="18" customHeight="1">
      <c r="B277" s="110"/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109"/>
      <c r="U277" s="109"/>
      <c r="V277" s="109"/>
      <c r="W277" s="109"/>
      <c r="X277" s="109"/>
      <c r="Y277" s="109"/>
    </row>
    <row r="278" spans="2:25" ht="18" customHeight="1">
      <c r="B278" s="110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109"/>
      <c r="U278" s="109"/>
      <c r="V278" s="109"/>
      <c r="W278" s="109"/>
      <c r="X278" s="109"/>
      <c r="Y278" s="109"/>
    </row>
    <row r="279" spans="2:25" ht="18" customHeight="1">
      <c r="B279" s="110"/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109"/>
      <c r="U279" s="109"/>
      <c r="V279" s="109"/>
      <c r="W279" s="109"/>
      <c r="X279" s="109"/>
      <c r="Y279" s="109"/>
    </row>
    <row r="280" spans="2:25" ht="18" customHeight="1">
      <c r="B280" s="110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109"/>
      <c r="U280" s="109"/>
      <c r="V280" s="109"/>
      <c r="W280" s="109"/>
      <c r="X280" s="109"/>
      <c r="Y280" s="109"/>
    </row>
    <row r="281" spans="2:25" ht="18" customHeight="1">
      <c r="B281" s="110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109"/>
      <c r="U281" s="109"/>
      <c r="V281" s="109"/>
      <c r="W281" s="109"/>
      <c r="X281" s="109"/>
      <c r="Y281" s="109"/>
    </row>
    <row r="282" spans="2:25" ht="18" customHeight="1">
      <c r="B282" s="110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109"/>
      <c r="U282" s="109"/>
      <c r="V282" s="109"/>
      <c r="W282" s="109"/>
      <c r="X282" s="109"/>
      <c r="Y282" s="109"/>
    </row>
    <row r="283" spans="2:25" ht="18" customHeight="1">
      <c r="B283" s="110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109"/>
      <c r="U283" s="109"/>
      <c r="V283" s="109"/>
      <c r="W283" s="109"/>
      <c r="X283" s="109"/>
      <c r="Y283" s="109"/>
    </row>
    <row r="284" spans="2:25" ht="18" customHeight="1">
      <c r="B284" s="110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109"/>
      <c r="U284" s="109"/>
      <c r="V284" s="109"/>
      <c r="W284" s="109"/>
      <c r="X284" s="109"/>
      <c r="Y284" s="109"/>
    </row>
    <row r="285" spans="2:25" ht="18" customHeight="1">
      <c r="B285" s="110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109"/>
      <c r="U285" s="109"/>
      <c r="V285" s="109"/>
      <c r="W285" s="109"/>
      <c r="X285" s="109"/>
      <c r="Y285" s="109"/>
    </row>
    <row r="286" spans="2:25" ht="18" customHeight="1">
      <c r="B286" s="110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109"/>
      <c r="U286" s="109"/>
      <c r="V286" s="109"/>
      <c r="W286" s="109"/>
      <c r="X286" s="109"/>
      <c r="Y286" s="109"/>
    </row>
    <row r="287" spans="2:25" ht="18" customHeight="1">
      <c r="B287" s="110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109"/>
      <c r="U287" s="109"/>
      <c r="V287" s="109"/>
      <c r="W287" s="109"/>
      <c r="X287" s="109"/>
      <c r="Y287" s="109"/>
    </row>
    <row r="288" spans="2:25" ht="18" customHeight="1">
      <c r="B288" s="110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109"/>
      <c r="U288" s="109"/>
      <c r="V288" s="109"/>
      <c r="W288" s="109"/>
      <c r="X288" s="109"/>
      <c r="Y288" s="109"/>
    </row>
    <row r="289" spans="2:25" ht="18" customHeight="1">
      <c r="B289" s="110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109"/>
      <c r="U289" s="109"/>
      <c r="V289" s="109"/>
      <c r="W289" s="109"/>
      <c r="X289" s="109"/>
      <c r="Y289" s="109"/>
    </row>
    <row r="290" spans="2:25" ht="18" customHeight="1">
      <c r="B290" s="110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109"/>
      <c r="U290" s="109"/>
      <c r="V290" s="109"/>
      <c r="W290" s="109"/>
      <c r="X290" s="109"/>
      <c r="Y290" s="109"/>
    </row>
    <row r="291" spans="2:25" ht="18" customHeight="1">
      <c r="B291" s="110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109"/>
      <c r="U291" s="109"/>
      <c r="V291" s="109"/>
      <c r="W291" s="109"/>
      <c r="X291" s="109"/>
      <c r="Y291" s="109"/>
    </row>
    <row r="292" spans="2:25" ht="18" customHeight="1">
      <c r="B292" s="110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109"/>
      <c r="U292" s="109"/>
      <c r="V292" s="109"/>
      <c r="W292" s="109"/>
      <c r="X292" s="109"/>
      <c r="Y292" s="109"/>
    </row>
    <row r="293" spans="2:25" ht="18" customHeight="1">
      <c r="B293" s="110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109"/>
      <c r="U293" s="109"/>
      <c r="V293" s="109"/>
      <c r="W293" s="109"/>
      <c r="X293" s="109"/>
      <c r="Y293" s="109"/>
    </row>
    <row r="294" spans="2:25" ht="18" customHeight="1">
      <c r="B294" s="110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109"/>
      <c r="U294" s="109"/>
      <c r="V294" s="109"/>
      <c r="W294" s="109"/>
      <c r="X294" s="109"/>
      <c r="Y294" s="109"/>
    </row>
    <row r="295" spans="2:25" ht="18" customHeight="1">
      <c r="B295" s="110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109"/>
      <c r="U295" s="109"/>
      <c r="V295" s="109"/>
      <c r="W295" s="109"/>
      <c r="X295" s="109"/>
      <c r="Y295" s="109"/>
    </row>
    <row r="296" spans="2:25" ht="18" customHeight="1">
      <c r="B296" s="110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109"/>
      <c r="U296" s="109"/>
      <c r="V296" s="109"/>
      <c r="W296" s="109"/>
      <c r="X296" s="109"/>
      <c r="Y296" s="109"/>
    </row>
    <row r="297" spans="2:25" ht="18" customHeight="1">
      <c r="B297" s="110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109"/>
      <c r="U297" s="109"/>
      <c r="V297" s="109"/>
      <c r="W297" s="109"/>
      <c r="X297" s="109"/>
      <c r="Y297" s="109"/>
    </row>
    <row r="298" spans="2:25" ht="18" customHeight="1">
      <c r="B298" s="110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109"/>
      <c r="U298" s="109"/>
      <c r="V298" s="109"/>
      <c r="W298" s="109"/>
      <c r="X298" s="109"/>
      <c r="Y298" s="109"/>
    </row>
    <row r="299" spans="2:25" ht="18" customHeight="1">
      <c r="B299" s="110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109"/>
      <c r="U299" s="109"/>
      <c r="V299" s="109"/>
      <c r="W299" s="109"/>
      <c r="X299" s="109"/>
      <c r="Y299" s="109"/>
    </row>
    <row r="300" spans="2:25" ht="18" customHeight="1">
      <c r="B300" s="110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09"/>
      <c r="Y300" s="109"/>
    </row>
    <row r="301" spans="2:25" ht="18" customHeight="1">
      <c r="B301" s="110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109"/>
      <c r="U301" s="109"/>
      <c r="V301" s="109"/>
      <c r="W301" s="109"/>
      <c r="X301" s="109"/>
      <c r="Y301" s="109"/>
    </row>
    <row r="302" spans="2:25" ht="18" customHeight="1">
      <c r="B302" s="110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109"/>
      <c r="U302" s="109"/>
      <c r="V302" s="109"/>
      <c r="W302" s="109"/>
      <c r="X302" s="109"/>
      <c r="Y302" s="109"/>
    </row>
    <row r="303" spans="2:25" ht="18" customHeight="1">
      <c r="B303" s="110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109"/>
      <c r="U303" s="109"/>
      <c r="V303" s="109"/>
      <c r="W303" s="109"/>
      <c r="X303" s="109"/>
      <c r="Y303" s="109"/>
    </row>
    <row r="304" spans="2:25" ht="18" customHeight="1">
      <c r="B304" s="110"/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109"/>
      <c r="U304" s="109"/>
      <c r="V304" s="109"/>
      <c r="W304" s="109"/>
      <c r="X304" s="109"/>
      <c r="Y304" s="109"/>
    </row>
    <row r="305" spans="2:25" ht="18" customHeight="1">
      <c r="B305" s="110"/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109"/>
      <c r="U305" s="109"/>
      <c r="V305" s="109"/>
      <c r="W305" s="109"/>
      <c r="X305" s="109"/>
      <c r="Y305" s="109"/>
    </row>
    <row r="306" spans="2:25" ht="18" customHeight="1">
      <c r="B306" s="110"/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109"/>
      <c r="U306" s="109"/>
      <c r="V306" s="109"/>
      <c r="W306" s="109"/>
      <c r="X306" s="109"/>
      <c r="Y306" s="109"/>
    </row>
    <row r="307" spans="2:25" ht="18" customHeight="1">
      <c r="B307" s="110"/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109"/>
      <c r="U307" s="109"/>
      <c r="V307" s="109"/>
      <c r="W307" s="109"/>
      <c r="X307" s="109"/>
      <c r="Y307" s="109"/>
    </row>
    <row r="308" spans="2:25" ht="18" customHeight="1">
      <c r="B308" s="110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109"/>
      <c r="U308" s="109"/>
      <c r="V308" s="109"/>
      <c r="W308" s="109"/>
      <c r="X308" s="109"/>
      <c r="Y308" s="109"/>
    </row>
    <row r="309" spans="2:25" ht="18" customHeight="1">
      <c r="B309" s="110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109"/>
      <c r="U309" s="109"/>
      <c r="V309" s="109"/>
      <c r="W309" s="109"/>
      <c r="X309" s="109"/>
      <c r="Y309" s="109"/>
    </row>
    <row r="310" spans="2:25" ht="18" customHeight="1">
      <c r="B310" s="110"/>
      <c r="C310" s="109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109"/>
      <c r="U310" s="109"/>
      <c r="V310" s="109"/>
      <c r="W310" s="109"/>
      <c r="X310" s="109"/>
      <c r="Y310" s="109"/>
    </row>
    <row r="311" spans="2:25" ht="18" customHeight="1">
      <c r="B311" s="110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109"/>
      <c r="U311" s="109"/>
      <c r="V311" s="109"/>
      <c r="W311" s="109"/>
      <c r="X311" s="109"/>
      <c r="Y311" s="109"/>
    </row>
    <row r="312" spans="2:25" ht="18" customHeight="1">
      <c r="B312" s="110"/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109"/>
      <c r="U312" s="109"/>
      <c r="V312" s="109"/>
      <c r="W312" s="109"/>
      <c r="X312" s="109"/>
      <c r="Y312" s="109"/>
    </row>
    <row r="313" spans="2:25" ht="18" customHeight="1">
      <c r="B313" s="110"/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109"/>
      <c r="U313" s="109"/>
      <c r="V313" s="109"/>
      <c r="W313" s="109"/>
      <c r="X313" s="109"/>
      <c r="Y313" s="109"/>
    </row>
    <row r="314" spans="2:25" ht="18" customHeight="1">
      <c r="B314" s="110"/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109"/>
      <c r="U314" s="109"/>
      <c r="V314" s="109"/>
      <c r="W314" s="109"/>
      <c r="X314" s="109"/>
      <c r="Y314" s="109"/>
    </row>
    <row r="315" spans="2:25" ht="18" customHeight="1">
      <c r="B315" s="110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109"/>
      <c r="U315" s="109"/>
      <c r="V315" s="109"/>
      <c r="W315" s="109"/>
      <c r="X315" s="109"/>
      <c r="Y315" s="109"/>
    </row>
    <row r="316" spans="2:25" ht="18" customHeight="1">
      <c r="B316" s="110"/>
      <c r="C316" s="109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109"/>
      <c r="U316" s="109"/>
      <c r="V316" s="109"/>
      <c r="W316" s="109"/>
      <c r="X316" s="109"/>
      <c r="Y316" s="109"/>
    </row>
    <row r="317" spans="2:25" ht="18" customHeight="1">
      <c r="B317" s="110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109"/>
      <c r="U317" s="109"/>
      <c r="V317" s="109"/>
      <c r="W317" s="109"/>
      <c r="X317" s="109"/>
      <c r="Y317" s="109"/>
    </row>
    <row r="318" spans="2:25" ht="18" customHeight="1">
      <c r="B318" s="110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109"/>
      <c r="U318" s="109"/>
      <c r="V318" s="109"/>
      <c r="W318" s="109"/>
      <c r="X318" s="109"/>
      <c r="Y318" s="109"/>
    </row>
    <row r="319" spans="2:25" ht="18" customHeight="1">
      <c r="B319" s="110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109"/>
      <c r="U319" s="109"/>
      <c r="V319" s="109"/>
      <c r="W319" s="109"/>
      <c r="X319" s="109"/>
      <c r="Y319" s="109"/>
    </row>
    <row r="320" spans="2:25" ht="18" customHeight="1">
      <c r="B320" s="110"/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109"/>
      <c r="U320" s="109"/>
      <c r="V320" s="109"/>
      <c r="W320" s="109"/>
      <c r="X320" s="109"/>
      <c r="Y320" s="109"/>
    </row>
    <row r="321" spans="2:25" ht="18" customHeight="1">
      <c r="B321" s="110"/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109"/>
      <c r="U321" s="109"/>
      <c r="V321" s="109"/>
      <c r="W321" s="109"/>
      <c r="X321" s="109"/>
      <c r="Y321" s="109"/>
    </row>
    <row r="322" spans="2:25" ht="18" customHeight="1">
      <c r="B322" s="110"/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109"/>
      <c r="U322" s="109"/>
      <c r="V322" s="109"/>
      <c r="W322" s="109"/>
      <c r="X322" s="109"/>
      <c r="Y322" s="109"/>
    </row>
    <row r="323" spans="2:25" ht="18" customHeight="1">
      <c r="B323" s="110"/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109"/>
      <c r="U323" s="109"/>
      <c r="V323" s="109"/>
      <c r="W323" s="109"/>
      <c r="X323" s="109"/>
      <c r="Y323" s="109"/>
    </row>
    <row r="324" spans="2:25" ht="18" customHeight="1">
      <c r="B324" s="110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109"/>
      <c r="U324" s="109"/>
      <c r="V324" s="109"/>
      <c r="W324" s="109"/>
      <c r="X324" s="109"/>
      <c r="Y324" s="109"/>
    </row>
    <row r="325" spans="2:25" ht="18" customHeight="1">
      <c r="B325" s="110"/>
      <c r="C325" s="109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109"/>
      <c r="U325" s="109"/>
      <c r="V325" s="109"/>
      <c r="W325" s="109"/>
      <c r="X325" s="109"/>
      <c r="Y325" s="109"/>
    </row>
    <row r="326" spans="2:25" ht="18" customHeight="1">
      <c r="B326" s="110"/>
      <c r="C326" s="109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  <c r="T326" s="109"/>
      <c r="U326" s="109"/>
      <c r="V326" s="109"/>
      <c r="W326" s="109"/>
      <c r="X326" s="109"/>
      <c r="Y326" s="109"/>
    </row>
    <row r="327" spans="2:25" ht="18" customHeight="1">
      <c r="B327" s="110"/>
      <c r="C327" s="109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109"/>
      <c r="U327" s="109"/>
      <c r="V327" s="109"/>
      <c r="W327" s="109"/>
      <c r="X327" s="109"/>
      <c r="Y327" s="109"/>
    </row>
    <row r="328" spans="2:25" ht="18" customHeight="1">
      <c r="B328" s="110"/>
      <c r="C328" s="109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  <c r="T328" s="109"/>
      <c r="U328" s="109"/>
      <c r="V328" s="109"/>
      <c r="W328" s="109"/>
      <c r="X328" s="109"/>
      <c r="Y328" s="109"/>
    </row>
    <row r="329" spans="2:25" ht="18" customHeight="1">
      <c r="B329" s="110"/>
      <c r="C329" s="109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109"/>
      <c r="U329" s="109"/>
      <c r="V329" s="109"/>
      <c r="W329" s="109"/>
      <c r="X329" s="109"/>
      <c r="Y329" s="109"/>
    </row>
    <row r="330" spans="2:25" ht="18" customHeight="1">
      <c r="B330" s="110"/>
      <c r="C330" s="109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109"/>
      <c r="U330" s="109"/>
      <c r="V330" s="109"/>
      <c r="W330" s="109"/>
      <c r="X330" s="109"/>
      <c r="Y330" s="109"/>
    </row>
    <row r="331" spans="2:25" ht="18" customHeight="1">
      <c r="B331" s="110"/>
      <c r="C331" s="109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109"/>
      <c r="U331" s="109"/>
      <c r="V331" s="109"/>
      <c r="W331" s="109"/>
      <c r="X331" s="109"/>
      <c r="Y331" s="109"/>
    </row>
    <row r="332" spans="2:25" ht="18" customHeight="1">
      <c r="B332" s="110"/>
      <c r="C332" s="109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109"/>
      <c r="U332" s="109"/>
      <c r="V332" s="109"/>
      <c r="W332" s="109"/>
      <c r="X332" s="109"/>
      <c r="Y332" s="109"/>
    </row>
    <row r="333" spans="2:25" ht="18" customHeight="1">
      <c r="B333" s="110"/>
      <c r="C333" s="109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  <c r="T333" s="109"/>
      <c r="U333" s="109"/>
      <c r="V333" s="109"/>
      <c r="W333" s="109"/>
      <c r="X333" s="109"/>
      <c r="Y333" s="109"/>
    </row>
    <row r="334" spans="2:25" ht="18" customHeight="1">
      <c r="B334" s="110"/>
      <c r="C334" s="109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109"/>
      <c r="U334" s="109"/>
      <c r="V334" s="109"/>
      <c r="W334" s="109"/>
      <c r="X334" s="109"/>
      <c r="Y334" s="109"/>
    </row>
    <row r="335" spans="2:25" ht="18" customHeight="1">
      <c r="B335" s="110"/>
      <c r="C335" s="109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109"/>
      <c r="U335" s="109"/>
      <c r="V335" s="109"/>
      <c r="W335" s="109"/>
      <c r="X335" s="109"/>
      <c r="Y335" s="109"/>
    </row>
    <row r="336" spans="2:25" ht="18" customHeight="1">
      <c r="B336" s="110"/>
      <c r="C336" s="109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109"/>
      <c r="U336" s="109"/>
      <c r="V336" s="109"/>
      <c r="W336" s="109"/>
      <c r="X336" s="109"/>
      <c r="Y336" s="109"/>
    </row>
    <row r="337" spans="2:25" ht="18" customHeight="1">
      <c r="B337" s="110"/>
      <c r="C337" s="109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  <c r="T337" s="109"/>
      <c r="U337" s="109"/>
      <c r="V337" s="109"/>
      <c r="W337" s="109"/>
      <c r="X337" s="109"/>
      <c r="Y337" s="109"/>
    </row>
    <row r="338" spans="2:25" ht="18" customHeight="1">
      <c r="B338" s="110"/>
      <c r="C338" s="109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  <c r="T338" s="109"/>
      <c r="U338" s="109"/>
      <c r="V338" s="109"/>
      <c r="W338" s="109"/>
      <c r="X338" s="109"/>
      <c r="Y338" s="109"/>
    </row>
    <row r="339" spans="2:25" ht="18" customHeight="1">
      <c r="B339" s="110"/>
      <c r="C339" s="109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  <c r="T339" s="109"/>
      <c r="U339" s="109"/>
      <c r="V339" s="109"/>
      <c r="W339" s="109"/>
      <c r="X339" s="109"/>
      <c r="Y339" s="109"/>
    </row>
    <row r="340" spans="2:25" ht="18" customHeight="1">
      <c r="B340" s="110"/>
      <c r="C340" s="109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  <c r="S340" s="109"/>
      <c r="T340" s="109"/>
      <c r="U340" s="109"/>
      <c r="V340" s="109"/>
      <c r="W340" s="109"/>
      <c r="X340" s="109"/>
      <c r="Y340" s="109"/>
    </row>
    <row r="341" spans="2:25" ht="18" customHeight="1">
      <c r="B341" s="110"/>
      <c r="C341" s="109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  <c r="S341" s="109"/>
      <c r="T341" s="109"/>
      <c r="U341" s="109"/>
      <c r="V341" s="109"/>
      <c r="W341" s="109"/>
      <c r="X341" s="109"/>
      <c r="Y341" s="109"/>
    </row>
    <row r="342" spans="2:25" ht="18" customHeight="1">
      <c r="B342" s="110"/>
      <c r="C342" s="109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  <c r="T342" s="109"/>
      <c r="U342" s="109"/>
      <c r="V342" s="109"/>
      <c r="W342" s="109"/>
      <c r="X342" s="109"/>
      <c r="Y342" s="109"/>
    </row>
    <row r="343" spans="2:25" ht="18" customHeight="1">
      <c r="B343" s="110"/>
      <c r="C343" s="109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  <c r="T343" s="109"/>
      <c r="U343" s="109"/>
      <c r="V343" s="109"/>
      <c r="W343" s="109"/>
      <c r="X343" s="109"/>
      <c r="Y343" s="109"/>
    </row>
    <row r="344" spans="2:25" ht="18" customHeight="1">
      <c r="B344" s="110"/>
      <c r="C344" s="109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  <c r="T344" s="109"/>
      <c r="U344" s="109"/>
      <c r="V344" s="109"/>
      <c r="W344" s="109"/>
      <c r="X344" s="109"/>
      <c r="Y344" s="109"/>
    </row>
    <row r="345" spans="2:25" ht="18" customHeight="1">
      <c r="B345" s="110"/>
      <c r="C345" s="109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  <c r="T345" s="109"/>
      <c r="U345" s="109"/>
      <c r="V345" s="109"/>
      <c r="W345" s="109"/>
      <c r="X345" s="109"/>
      <c r="Y345" s="109"/>
    </row>
    <row r="346" spans="2:25" ht="18" customHeight="1">
      <c r="B346" s="110"/>
      <c r="C346" s="109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  <c r="T346" s="109"/>
      <c r="U346" s="109"/>
      <c r="V346" s="109"/>
      <c r="W346" s="109"/>
      <c r="X346" s="109"/>
      <c r="Y346" s="109"/>
    </row>
    <row r="347" spans="2:25" ht="18" customHeight="1">
      <c r="B347" s="110"/>
      <c r="C347" s="109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  <c r="T347" s="109"/>
      <c r="U347" s="109"/>
      <c r="V347" s="109"/>
      <c r="W347" s="109"/>
      <c r="X347" s="109"/>
      <c r="Y347" s="109"/>
    </row>
    <row r="348" spans="2:25" ht="18" customHeight="1">
      <c r="B348" s="110"/>
      <c r="C348" s="109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  <c r="T348" s="109"/>
      <c r="U348" s="109"/>
      <c r="V348" s="109"/>
      <c r="W348" s="109"/>
      <c r="X348" s="109"/>
      <c r="Y348" s="109"/>
    </row>
    <row r="349" spans="2:25" ht="18" customHeight="1">
      <c r="B349" s="110"/>
      <c r="C349" s="109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  <c r="T349" s="109"/>
      <c r="U349" s="109"/>
      <c r="V349" s="109"/>
      <c r="W349" s="109"/>
      <c r="X349" s="109"/>
      <c r="Y349" s="109"/>
    </row>
    <row r="350" spans="2:25" ht="18" customHeight="1">
      <c r="B350" s="110"/>
      <c r="C350" s="109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  <c r="T350" s="109"/>
      <c r="U350" s="109"/>
      <c r="V350" s="109"/>
      <c r="W350" s="109"/>
      <c r="X350" s="109"/>
      <c r="Y350" s="109"/>
    </row>
    <row r="351" spans="2:25" ht="18" customHeight="1">
      <c r="B351" s="110"/>
      <c r="C351" s="109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  <c r="T351" s="109"/>
      <c r="U351" s="109"/>
      <c r="V351" s="109"/>
      <c r="W351" s="109"/>
      <c r="X351" s="109"/>
      <c r="Y351" s="109"/>
    </row>
    <row r="352" spans="2:25" ht="18" customHeight="1">
      <c r="B352" s="110"/>
      <c r="C352" s="109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  <c r="T352" s="109"/>
      <c r="U352" s="109"/>
      <c r="V352" s="109"/>
      <c r="W352" s="109"/>
      <c r="X352" s="109"/>
      <c r="Y352" s="109"/>
    </row>
    <row r="353" spans="2:25" ht="18" customHeight="1">
      <c r="B353" s="110"/>
      <c r="C353" s="109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  <c r="T353" s="109"/>
      <c r="U353" s="109"/>
      <c r="V353" s="109"/>
      <c r="W353" s="109"/>
      <c r="X353" s="109"/>
      <c r="Y353" s="109"/>
    </row>
    <row r="354" spans="2:25" ht="18" customHeight="1">
      <c r="B354" s="110"/>
      <c r="C354" s="109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  <c r="S354" s="109"/>
      <c r="T354" s="109"/>
      <c r="U354" s="109"/>
      <c r="V354" s="109"/>
      <c r="W354" s="109"/>
      <c r="X354" s="109"/>
      <c r="Y354" s="109"/>
    </row>
    <row r="355" spans="2:25" ht="18" customHeight="1">
      <c r="B355" s="110"/>
      <c r="C355" s="109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  <c r="T355" s="109"/>
      <c r="U355" s="109"/>
      <c r="V355" s="109"/>
      <c r="W355" s="109"/>
      <c r="X355" s="109"/>
      <c r="Y355" s="109"/>
    </row>
    <row r="356" spans="2:25" ht="18" customHeight="1">
      <c r="B356" s="110"/>
      <c r="C356" s="109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  <c r="T356" s="109"/>
      <c r="U356" s="109"/>
      <c r="V356" s="109"/>
      <c r="W356" s="109"/>
      <c r="X356" s="109"/>
      <c r="Y356" s="109"/>
    </row>
    <row r="357" spans="2:25" ht="18" customHeight="1">
      <c r="B357" s="110"/>
      <c r="C357" s="109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  <c r="T357" s="109"/>
      <c r="U357" s="109"/>
      <c r="V357" s="109"/>
      <c r="W357" s="109"/>
      <c r="X357" s="109"/>
      <c r="Y357" s="109"/>
    </row>
    <row r="358" spans="2:25" ht="18" customHeight="1">
      <c r="B358" s="110"/>
      <c r="C358" s="109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  <c r="T358" s="109"/>
      <c r="U358" s="109"/>
      <c r="V358" s="109"/>
      <c r="W358" s="109"/>
      <c r="X358" s="109"/>
      <c r="Y358" s="109"/>
    </row>
    <row r="359" spans="2:25" ht="18" customHeight="1">
      <c r="B359" s="110"/>
      <c r="C359" s="109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  <c r="T359" s="109"/>
      <c r="U359" s="109"/>
      <c r="V359" s="109"/>
      <c r="W359" s="109"/>
      <c r="X359" s="109"/>
      <c r="Y359" s="109"/>
    </row>
    <row r="360" spans="2:25" ht="18" customHeight="1">
      <c r="B360" s="110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  <c r="V360" s="109"/>
      <c r="W360" s="109"/>
      <c r="X360" s="109"/>
      <c r="Y360" s="109"/>
    </row>
    <row r="361" spans="2:25" ht="18" customHeight="1">
      <c r="B361" s="110"/>
      <c r="C361" s="109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  <c r="S361" s="109"/>
      <c r="T361" s="109"/>
      <c r="U361" s="109"/>
      <c r="V361" s="109"/>
      <c r="W361" s="109"/>
      <c r="X361" s="109"/>
      <c r="Y361" s="109"/>
    </row>
    <row r="362" spans="2:25" ht="18" customHeight="1">
      <c r="B362" s="110"/>
      <c r="C362" s="109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  <c r="T362" s="109"/>
      <c r="U362" s="109"/>
      <c r="V362" s="109"/>
      <c r="W362" s="109"/>
      <c r="X362" s="109"/>
      <c r="Y362" s="109"/>
    </row>
    <row r="363" spans="2:25" ht="18" customHeight="1">
      <c r="B363" s="110"/>
      <c r="C363" s="109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  <c r="T363" s="109"/>
      <c r="U363" s="109"/>
      <c r="V363" s="109"/>
      <c r="W363" s="109"/>
      <c r="X363" s="109"/>
      <c r="Y363" s="109"/>
    </row>
    <row r="364" spans="2:25" ht="18" customHeight="1">
      <c r="B364" s="110"/>
      <c r="C364" s="109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  <c r="T364" s="109"/>
      <c r="U364" s="109"/>
      <c r="V364" s="109"/>
      <c r="W364" s="109"/>
      <c r="X364" s="109"/>
      <c r="Y364" s="109"/>
    </row>
    <row r="365" spans="2:25" ht="18" customHeight="1">
      <c r="B365" s="110"/>
      <c r="C365" s="109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  <c r="Q365" s="109"/>
      <c r="R365" s="109"/>
      <c r="S365" s="109"/>
      <c r="T365" s="109"/>
      <c r="U365" s="109"/>
      <c r="V365" s="109"/>
      <c r="W365" s="109"/>
      <c r="X365" s="109"/>
      <c r="Y365" s="109"/>
    </row>
    <row r="366" spans="2:25" ht="18" customHeight="1">
      <c r="B366" s="110"/>
      <c r="C366" s="109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  <c r="Q366" s="109"/>
      <c r="R366" s="109"/>
      <c r="S366" s="109"/>
      <c r="T366" s="109"/>
      <c r="U366" s="109"/>
      <c r="V366" s="109"/>
      <c r="W366" s="109"/>
      <c r="X366" s="109"/>
      <c r="Y366" s="109"/>
    </row>
    <row r="367" spans="2:25" ht="18" customHeight="1">
      <c r="B367" s="110"/>
      <c r="C367" s="109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  <c r="R367" s="109"/>
      <c r="S367" s="109"/>
      <c r="T367" s="109"/>
      <c r="U367" s="109"/>
      <c r="V367" s="109"/>
      <c r="W367" s="109"/>
      <c r="X367" s="109"/>
      <c r="Y367" s="109"/>
    </row>
    <row r="368" spans="2:25" ht="18" customHeight="1">
      <c r="B368" s="110"/>
      <c r="C368" s="109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  <c r="Q368" s="109"/>
      <c r="R368" s="109"/>
      <c r="S368" s="109"/>
      <c r="T368" s="109"/>
      <c r="U368" s="109"/>
      <c r="V368" s="109"/>
      <c r="W368" s="109"/>
      <c r="X368" s="109"/>
      <c r="Y368" s="109"/>
    </row>
    <row r="369" spans="2:25" ht="18" customHeight="1">
      <c r="B369" s="110"/>
      <c r="C369" s="109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  <c r="Q369" s="109"/>
      <c r="R369" s="109"/>
      <c r="S369" s="109"/>
      <c r="T369" s="109"/>
      <c r="U369" s="109"/>
      <c r="V369" s="109"/>
      <c r="W369" s="109"/>
      <c r="X369" s="109"/>
      <c r="Y369" s="109"/>
    </row>
    <row r="370" spans="2:25" ht="18" customHeight="1">
      <c r="B370" s="110"/>
      <c r="C370" s="109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  <c r="Q370" s="109"/>
      <c r="R370" s="109"/>
      <c r="S370" s="109"/>
      <c r="T370" s="109"/>
      <c r="U370" s="109"/>
      <c r="V370" s="109"/>
      <c r="W370" s="109"/>
      <c r="X370" s="109"/>
      <c r="Y370" s="109"/>
    </row>
    <row r="371" spans="2:25" ht="18" customHeight="1">
      <c r="B371" s="110"/>
      <c r="C371" s="109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  <c r="Q371" s="109"/>
      <c r="R371" s="109"/>
      <c r="S371" s="109"/>
      <c r="T371" s="109"/>
      <c r="U371" s="109"/>
      <c r="V371" s="109"/>
      <c r="W371" s="109"/>
      <c r="X371" s="109"/>
      <c r="Y371" s="109"/>
    </row>
    <row r="372" spans="2:25" ht="18" customHeight="1">
      <c r="B372" s="110"/>
      <c r="C372" s="109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  <c r="Q372" s="109"/>
      <c r="R372" s="109"/>
      <c r="S372" s="109"/>
      <c r="T372" s="109"/>
      <c r="U372" s="109"/>
      <c r="V372" s="109"/>
      <c r="W372" s="109"/>
      <c r="X372" s="109"/>
      <c r="Y372" s="109"/>
    </row>
    <row r="373" spans="2:25" ht="18" customHeight="1">
      <c r="B373" s="110"/>
      <c r="C373" s="109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  <c r="Q373" s="109"/>
      <c r="R373" s="109"/>
      <c r="S373" s="109"/>
      <c r="T373" s="109"/>
      <c r="U373" s="109"/>
      <c r="V373" s="109"/>
      <c r="W373" s="109"/>
      <c r="X373" s="109"/>
      <c r="Y373" s="109"/>
    </row>
    <row r="374" spans="2:25" ht="18" customHeight="1">
      <c r="B374" s="110"/>
      <c r="C374" s="109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  <c r="Q374" s="109"/>
      <c r="R374" s="109"/>
      <c r="S374" s="109"/>
      <c r="T374" s="109"/>
      <c r="U374" s="109"/>
      <c r="V374" s="109"/>
      <c r="W374" s="109"/>
      <c r="X374" s="109"/>
      <c r="Y374" s="109"/>
    </row>
    <row r="375" spans="2:25" ht="18" customHeight="1">
      <c r="B375" s="110"/>
      <c r="C375" s="109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  <c r="Q375" s="109"/>
      <c r="R375" s="109"/>
      <c r="S375" s="109"/>
      <c r="T375" s="109"/>
      <c r="U375" s="109"/>
      <c r="V375" s="109"/>
      <c r="W375" s="109"/>
      <c r="X375" s="109"/>
      <c r="Y375" s="109"/>
    </row>
    <row r="376" spans="2:25" ht="18" customHeight="1">
      <c r="B376" s="110"/>
      <c r="C376" s="109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  <c r="Q376" s="109"/>
      <c r="R376" s="109"/>
      <c r="S376" s="109"/>
      <c r="T376" s="109"/>
      <c r="U376" s="109"/>
      <c r="V376" s="109"/>
      <c r="W376" s="109"/>
      <c r="X376" s="109"/>
      <c r="Y376" s="109"/>
    </row>
    <row r="377" spans="2:25" ht="18" customHeight="1">
      <c r="B377" s="110"/>
      <c r="C377" s="109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  <c r="Q377" s="109"/>
      <c r="R377" s="109"/>
      <c r="S377" s="109"/>
      <c r="T377" s="109"/>
      <c r="U377" s="109"/>
      <c r="V377" s="109"/>
      <c r="W377" s="109"/>
      <c r="X377" s="109"/>
      <c r="Y377" s="109"/>
    </row>
    <row r="378" spans="2:25" ht="18" customHeight="1">
      <c r="B378" s="110"/>
      <c r="C378" s="109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  <c r="Q378" s="109"/>
      <c r="R378" s="109"/>
      <c r="S378" s="109"/>
      <c r="T378" s="109"/>
      <c r="U378" s="109"/>
      <c r="V378" s="109"/>
      <c r="W378" s="109"/>
      <c r="X378" s="109"/>
      <c r="Y378" s="109"/>
    </row>
    <row r="379" spans="2:25" ht="18" customHeight="1">
      <c r="B379" s="110"/>
      <c r="C379" s="109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  <c r="Q379" s="109"/>
      <c r="R379" s="109"/>
      <c r="S379" s="109"/>
      <c r="T379" s="109"/>
      <c r="U379" s="109"/>
      <c r="V379" s="109"/>
      <c r="W379" s="109"/>
      <c r="X379" s="109"/>
      <c r="Y379" s="109"/>
    </row>
    <row r="380" spans="2:25" ht="18" customHeight="1">
      <c r="B380" s="110"/>
      <c r="C380" s="109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  <c r="Q380" s="109"/>
      <c r="R380" s="109"/>
      <c r="S380" s="109"/>
      <c r="T380" s="109"/>
      <c r="U380" s="109"/>
      <c r="V380" s="109"/>
      <c r="W380" s="109"/>
      <c r="X380" s="109"/>
      <c r="Y380" s="109"/>
    </row>
    <row r="381" spans="2:25" ht="18" customHeight="1">
      <c r="B381" s="110"/>
      <c r="C381" s="109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  <c r="Q381" s="109"/>
      <c r="R381" s="109"/>
      <c r="S381" s="109"/>
      <c r="T381" s="109"/>
      <c r="U381" s="109"/>
      <c r="V381" s="109"/>
      <c r="W381" s="109"/>
      <c r="X381" s="109"/>
      <c r="Y381" s="109"/>
    </row>
    <row r="382" spans="2:25" ht="18" customHeight="1">
      <c r="B382" s="110"/>
      <c r="C382" s="109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  <c r="Q382" s="109"/>
      <c r="R382" s="109"/>
      <c r="S382" s="109"/>
      <c r="T382" s="109"/>
      <c r="U382" s="109"/>
      <c r="V382" s="109"/>
      <c r="W382" s="109"/>
      <c r="X382" s="109"/>
      <c r="Y382" s="109"/>
    </row>
    <row r="383" spans="2:25" ht="18" customHeight="1">
      <c r="B383" s="110"/>
      <c r="C383" s="109"/>
      <c r="D383" s="109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  <c r="Q383" s="109"/>
      <c r="R383" s="109"/>
      <c r="S383" s="109"/>
      <c r="T383" s="109"/>
      <c r="U383" s="109"/>
      <c r="V383" s="109"/>
      <c r="W383" s="109"/>
      <c r="X383" s="109"/>
      <c r="Y383" s="109"/>
    </row>
    <row r="384" spans="2:25" ht="18" customHeight="1">
      <c r="B384" s="110"/>
      <c r="C384" s="109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  <c r="Q384" s="109"/>
      <c r="R384" s="109"/>
      <c r="S384" s="109"/>
      <c r="T384" s="109"/>
      <c r="U384" s="109"/>
      <c r="V384" s="109"/>
      <c r="W384" s="109"/>
      <c r="X384" s="109"/>
      <c r="Y384" s="109"/>
    </row>
    <row r="385" spans="2:25" ht="18" customHeight="1">
      <c r="B385" s="110"/>
      <c r="C385" s="109"/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  <c r="Q385" s="109"/>
      <c r="R385" s="109"/>
      <c r="S385" s="109"/>
      <c r="T385" s="109"/>
      <c r="U385" s="109"/>
      <c r="V385" s="109"/>
      <c r="W385" s="109"/>
      <c r="X385" s="109"/>
      <c r="Y385" s="109"/>
    </row>
    <row r="386" spans="2:25" ht="18" customHeight="1">
      <c r="B386" s="110"/>
      <c r="C386" s="109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  <c r="Q386" s="109"/>
      <c r="R386" s="109"/>
      <c r="S386" s="109"/>
      <c r="T386" s="109"/>
      <c r="U386" s="109"/>
      <c r="V386" s="109"/>
      <c r="W386" s="109"/>
      <c r="X386" s="109"/>
      <c r="Y386" s="109"/>
    </row>
    <row r="387" spans="2:25" ht="18" customHeight="1">
      <c r="B387" s="110"/>
      <c r="C387" s="109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  <c r="Q387" s="109"/>
      <c r="R387" s="109"/>
      <c r="S387" s="109"/>
      <c r="T387" s="109"/>
      <c r="U387" s="109"/>
      <c r="V387" s="109"/>
      <c r="W387" s="109"/>
      <c r="X387" s="109"/>
      <c r="Y387" s="109"/>
    </row>
    <row r="388" spans="2:25" ht="18" customHeight="1">
      <c r="B388" s="110"/>
      <c r="C388" s="109"/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  <c r="Q388" s="109"/>
      <c r="R388" s="109"/>
      <c r="S388" s="109"/>
      <c r="T388" s="109"/>
      <c r="U388" s="109"/>
      <c r="V388" s="109"/>
      <c r="W388" s="109"/>
      <c r="X388" s="109"/>
      <c r="Y388" s="109"/>
    </row>
    <row r="389" spans="2:25" ht="18" customHeight="1">
      <c r="B389" s="110"/>
      <c r="C389" s="109"/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  <c r="Q389" s="109"/>
      <c r="R389" s="109"/>
      <c r="S389" s="109"/>
      <c r="T389" s="109"/>
      <c r="U389" s="109"/>
      <c r="V389" s="109"/>
      <c r="W389" s="109"/>
      <c r="X389" s="109"/>
      <c r="Y389" s="109"/>
    </row>
    <row r="390" spans="2:25" ht="18" customHeight="1">
      <c r="B390" s="110"/>
      <c r="C390" s="109"/>
      <c r="D390" s="109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  <c r="Q390" s="109"/>
      <c r="R390" s="109"/>
      <c r="S390" s="109"/>
      <c r="T390" s="109"/>
      <c r="U390" s="109"/>
      <c r="V390" s="109"/>
      <c r="W390" s="109"/>
      <c r="X390" s="109"/>
      <c r="Y390" s="109"/>
    </row>
    <row r="391" spans="2:25" ht="18" customHeight="1">
      <c r="B391" s="110"/>
      <c r="C391" s="109"/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  <c r="Q391" s="109"/>
      <c r="R391" s="109"/>
      <c r="S391" s="109"/>
      <c r="T391" s="109"/>
      <c r="U391" s="109"/>
      <c r="V391" s="109"/>
      <c r="W391" s="109"/>
      <c r="X391" s="109"/>
      <c r="Y391" s="109"/>
    </row>
    <row r="392" spans="2:25" ht="18" customHeight="1">
      <c r="B392" s="110"/>
      <c r="C392" s="109"/>
      <c r="D392" s="109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  <c r="Q392" s="109"/>
      <c r="R392" s="109"/>
      <c r="S392" s="109"/>
      <c r="T392" s="109"/>
      <c r="U392" s="109"/>
      <c r="V392" s="109"/>
      <c r="W392" s="109"/>
      <c r="X392" s="109"/>
      <c r="Y392" s="109"/>
    </row>
    <row r="393" spans="2:25" ht="18" customHeight="1">
      <c r="B393" s="110"/>
      <c r="C393" s="109"/>
      <c r="D393" s="109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  <c r="Q393" s="109"/>
      <c r="R393" s="109"/>
      <c r="S393" s="109"/>
      <c r="T393" s="109"/>
      <c r="U393" s="109"/>
      <c r="V393" s="109"/>
      <c r="W393" s="109"/>
      <c r="X393" s="109"/>
      <c r="Y393" s="109"/>
    </row>
    <row r="394" spans="2:25" ht="18" customHeight="1">
      <c r="B394" s="110"/>
      <c r="C394" s="109"/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  <c r="Q394" s="109"/>
      <c r="R394" s="109"/>
      <c r="S394" s="109"/>
      <c r="T394" s="109"/>
      <c r="U394" s="109"/>
      <c r="V394" s="109"/>
      <c r="W394" s="109"/>
      <c r="X394" s="109"/>
      <c r="Y394" s="109"/>
    </row>
    <row r="395" spans="2:25" ht="18" customHeight="1">
      <c r="B395" s="110"/>
      <c r="C395" s="109"/>
      <c r="D395" s="109"/>
      <c r="E395" s="109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  <c r="Q395" s="109"/>
      <c r="R395" s="109"/>
      <c r="S395" s="109"/>
      <c r="T395" s="109"/>
      <c r="U395" s="109"/>
      <c r="V395" s="109"/>
      <c r="W395" s="109"/>
      <c r="X395" s="109"/>
      <c r="Y395" s="109"/>
    </row>
    <row r="396" spans="2:25" ht="18" customHeight="1">
      <c r="B396" s="110"/>
      <c r="C396" s="109"/>
      <c r="D396" s="109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  <c r="Q396" s="109"/>
      <c r="R396" s="109"/>
      <c r="S396" s="109"/>
      <c r="T396" s="109"/>
      <c r="U396" s="109"/>
      <c r="V396" s="109"/>
      <c r="W396" s="109"/>
      <c r="X396" s="109"/>
      <c r="Y396" s="109"/>
    </row>
    <row r="397" spans="2:25" ht="18" customHeight="1">
      <c r="B397" s="110"/>
      <c r="C397" s="109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09"/>
      <c r="R397" s="109"/>
      <c r="S397" s="109"/>
      <c r="T397" s="109"/>
      <c r="U397" s="109"/>
      <c r="V397" s="109"/>
      <c r="W397" s="109"/>
      <c r="X397" s="109"/>
      <c r="Y397" s="109"/>
    </row>
    <row r="398" spans="2:25" ht="18" customHeight="1">
      <c r="B398" s="110"/>
      <c r="C398" s="109"/>
      <c r="D398" s="109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  <c r="Q398" s="109"/>
      <c r="R398" s="109"/>
      <c r="S398" s="109"/>
      <c r="T398" s="109"/>
      <c r="U398" s="109"/>
      <c r="V398" s="109"/>
      <c r="W398" s="109"/>
      <c r="X398" s="109"/>
      <c r="Y398" s="109"/>
    </row>
    <row r="399" spans="2:25" ht="18" customHeight="1">
      <c r="B399" s="110"/>
      <c r="C399" s="109"/>
      <c r="D399" s="109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  <c r="Q399" s="109"/>
      <c r="R399" s="109"/>
      <c r="S399" s="109"/>
      <c r="T399" s="109"/>
      <c r="U399" s="109"/>
      <c r="V399" s="109"/>
      <c r="W399" s="109"/>
      <c r="X399" s="109"/>
      <c r="Y399" s="109"/>
    </row>
    <row r="400" spans="2:25" ht="18" customHeight="1">
      <c r="B400" s="110"/>
      <c r="C400" s="109"/>
      <c r="D400" s="109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  <c r="Q400" s="109"/>
      <c r="R400" s="109"/>
      <c r="S400" s="109"/>
      <c r="T400" s="109"/>
      <c r="U400" s="109"/>
      <c r="V400" s="109"/>
      <c r="W400" s="109"/>
      <c r="X400" s="109"/>
      <c r="Y400" s="109"/>
    </row>
    <row r="401" spans="2:25" ht="18" customHeight="1">
      <c r="B401" s="110"/>
      <c r="C401" s="109"/>
      <c r="D401" s="109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  <c r="Q401" s="109"/>
      <c r="R401" s="109"/>
      <c r="S401" s="109"/>
      <c r="T401" s="109"/>
      <c r="U401" s="109"/>
      <c r="V401" s="109"/>
      <c r="W401" s="109"/>
      <c r="X401" s="109"/>
      <c r="Y401" s="109"/>
    </row>
    <row r="402" spans="2:25" ht="18" customHeight="1">
      <c r="B402" s="110"/>
      <c r="C402" s="109"/>
      <c r="D402" s="109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  <c r="Q402" s="109"/>
      <c r="R402" s="109"/>
      <c r="S402" s="109"/>
      <c r="T402" s="109"/>
      <c r="U402" s="109"/>
      <c r="V402" s="109"/>
      <c r="W402" s="109"/>
      <c r="X402" s="109"/>
      <c r="Y402" s="109"/>
    </row>
    <row r="403" spans="2:25" ht="18" customHeight="1">
      <c r="B403" s="110"/>
      <c r="C403" s="109"/>
      <c r="D403" s="109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09"/>
      <c r="Q403" s="109"/>
      <c r="R403" s="109"/>
      <c r="S403" s="109"/>
      <c r="T403" s="109"/>
      <c r="U403" s="109"/>
      <c r="V403" s="109"/>
      <c r="W403" s="109"/>
      <c r="X403" s="109"/>
      <c r="Y403" s="109"/>
    </row>
    <row r="404" spans="2:25" ht="18" customHeight="1">
      <c r="B404" s="110"/>
      <c r="C404" s="109"/>
      <c r="D404" s="109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109"/>
      <c r="Q404" s="109"/>
      <c r="R404" s="109"/>
      <c r="S404" s="109"/>
      <c r="T404" s="109"/>
      <c r="U404" s="109"/>
      <c r="V404" s="109"/>
      <c r="W404" s="109"/>
      <c r="X404" s="109"/>
      <c r="Y404" s="109"/>
    </row>
    <row r="405" spans="2:25" ht="18" customHeight="1">
      <c r="B405" s="110"/>
      <c r="C405" s="109"/>
      <c r="D405" s="109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  <c r="Q405" s="109"/>
      <c r="R405" s="109"/>
      <c r="S405" s="109"/>
      <c r="T405" s="109"/>
      <c r="U405" s="109"/>
      <c r="V405" s="109"/>
      <c r="W405" s="109"/>
      <c r="X405" s="109"/>
      <c r="Y405" s="109"/>
    </row>
    <row r="406" spans="2:25" ht="18" customHeight="1">
      <c r="B406" s="110"/>
      <c r="C406" s="109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  <c r="Q406" s="109"/>
      <c r="R406" s="109"/>
      <c r="S406" s="109"/>
      <c r="T406" s="109"/>
      <c r="U406" s="109"/>
      <c r="V406" s="109"/>
      <c r="W406" s="109"/>
      <c r="X406" s="109"/>
      <c r="Y406" s="109"/>
    </row>
    <row r="407" spans="2:25" ht="18" customHeight="1">
      <c r="B407" s="110"/>
      <c r="C407" s="109"/>
      <c r="D407" s="109"/>
      <c r="E407" s="109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  <c r="Q407" s="109"/>
      <c r="R407" s="109"/>
      <c r="S407" s="109"/>
      <c r="T407" s="109"/>
      <c r="U407" s="109"/>
      <c r="V407" s="109"/>
      <c r="W407" s="109"/>
      <c r="X407" s="109"/>
      <c r="Y407" s="109"/>
    </row>
    <row r="408" spans="2:25" ht="18" customHeight="1">
      <c r="B408" s="110"/>
      <c r="C408" s="109"/>
      <c r="D408" s="109"/>
      <c r="E408" s="109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  <c r="Q408" s="109"/>
      <c r="R408" s="109"/>
      <c r="S408" s="109"/>
      <c r="T408" s="109"/>
      <c r="U408" s="109"/>
      <c r="V408" s="109"/>
      <c r="W408" s="109"/>
      <c r="X408" s="109"/>
      <c r="Y408" s="109"/>
    </row>
    <row r="409" spans="2:25" ht="18" customHeight="1">
      <c r="B409" s="110"/>
      <c r="C409" s="109"/>
      <c r="D409" s="109"/>
      <c r="E409" s="109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  <c r="Q409" s="109"/>
      <c r="R409" s="109"/>
      <c r="S409" s="109"/>
      <c r="T409" s="109"/>
      <c r="U409" s="109"/>
      <c r="V409" s="109"/>
      <c r="W409" s="109"/>
      <c r="X409" s="109"/>
      <c r="Y409" s="109"/>
    </row>
    <row r="410" spans="2:25" ht="18" customHeight="1">
      <c r="B410" s="110"/>
      <c r="C410" s="109"/>
      <c r="D410" s="109"/>
      <c r="E410" s="109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09"/>
      <c r="Q410" s="109"/>
      <c r="R410" s="109"/>
      <c r="S410" s="109"/>
      <c r="T410" s="109"/>
      <c r="U410" s="109"/>
      <c r="V410" s="109"/>
      <c r="W410" s="109"/>
      <c r="X410" s="109"/>
      <c r="Y410" s="109"/>
    </row>
    <row r="411" spans="2:25" ht="18" customHeight="1">
      <c r="B411" s="110"/>
      <c r="C411" s="109"/>
      <c r="D411" s="109"/>
      <c r="E411" s="109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  <c r="Q411" s="109"/>
      <c r="R411" s="109"/>
      <c r="S411" s="109"/>
      <c r="T411" s="109"/>
      <c r="U411" s="109"/>
      <c r="V411" s="109"/>
      <c r="W411" s="109"/>
      <c r="X411" s="109"/>
      <c r="Y411" s="109"/>
    </row>
    <row r="412" spans="2:25" ht="18" customHeight="1">
      <c r="B412" s="110"/>
      <c r="C412" s="109"/>
      <c r="D412" s="109"/>
      <c r="E412" s="109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  <c r="P412" s="109"/>
      <c r="Q412" s="109"/>
      <c r="R412" s="109"/>
      <c r="S412" s="109"/>
      <c r="T412" s="109"/>
      <c r="U412" s="109"/>
      <c r="V412" s="109"/>
      <c r="W412" s="109"/>
      <c r="X412" s="109"/>
      <c r="Y412" s="109"/>
    </row>
    <row r="413" spans="2:25" ht="18" customHeight="1">
      <c r="B413" s="110"/>
      <c r="C413" s="109"/>
      <c r="D413" s="109"/>
      <c r="E413" s="109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109"/>
      <c r="Q413" s="109"/>
      <c r="R413" s="109"/>
      <c r="S413" s="109"/>
      <c r="T413" s="109"/>
      <c r="U413" s="109"/>
      <c r="V413" s="109"/>
      <c r="W413" s="109"/>
      <c r="X413" s="109"/>
      <c r="Y413" s="109"/>
    </row>
    <row r="414" spans="2:25" ht="18" customHeight="1">
      <c r="B414" s="110"/>
      <c r="C414" s="109"/>
      <c r="D414" s="109"/>
      <c r="E414" s="109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  <c r="P414" s="109"/>
      <c r="Q414" s="109"/>
      <c r="R414" s="109"/>
      <c r="S414" s="109"/>
      <c r="T414" s="109"/>
      <c r="U414" s="109"/>
      <c r="V414" s="109"/>
      <c r="W414" s="109"/>
      <c r="X414" s="109"/>
      <c r="Y414" s="109"/>
    </row>
    <row r="415" spans="2:25" ht="18" customHeight="1">
      <c r="B415" s="110"/>
      <c r="C415" s="109"/>
      <c r="D415" s="109"/>
      <c r="E415" s="109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  <c r="Q415" s="109"/>
      <c r="R415" s="109"/>
      <c r="S415" s="109"/>
      <c r="T415" s="109"/>
      <c r="U415" s="109"/>
      <c r="V415" s="109"/>
      <c r="W415" s="109"/>
      <c r="X415" s="109"/>
      <c r="Y415" s="109"/>
    </row>
    <row r="416" spans="2:25" ht="18" customHeight="1">
      <c r="B416" s="110"/>
      <c r="C416" s="109"/>
      <c r="D416" s="109"/>
      <c r="E416" s="109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  <c r="Q416" s="109"/>
      <c r="R416" s="109"/>
      <c r="S416" s="109"/>
      <c r="T416" s="109"/>
      <c r="U416" s="109"/>
      <c r="V416" s="109"/>
      <c r="W416" s="109"/>
      <c r="X416" s="109"/>
      <c r="Y416" s="109"/>
    </row>
    <row r="417" spans="2:25" ht="18" customHeight="1">
      <c r="B417" s="110"/>
      <c r="C417" s="109"/>
      <c r="D417" s="109"/>
      <c r="E417" s="109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  <c r="P417" s="109"/>
      <c r="Q417" s="109"/>
      <c r="R417" s="109"/>
      <c r="S417" s="109"/>
      <c r="T417" s="109"/>
      <c r="U417" s="109"/>
      <c r="V417" s="109"/>
      <c r="W417" s="109"/>
      <c r="X417" s="109"/>
      <c r="Y417" s="109"/>
    </row>
    <row r="418" spans="2:25" ht="18" customHeight="1">
      <c r="B418" s="110"/>
      <c r="C418" s="109"/>
      <c r="D418" s="109"/>
      <c r="E418" s="109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  <c r="P418" s="109"/>
      <c r="Q418" s="109"/>
      <c r="R418" s="109"/>
      <c r="S418" s="109"/>
      <c r="T418" s="109"/>
      <c r="U418" s="109"/>
      <c r="V418" s="109"/>
      <c r="W418" s="109"/>
      <c r="X418" s="109"/>
      <c r="Y418" s="109"/>
    </row>
    <row r="419" spans="2:25" ht="18" customHeight="1">
      <c r="B419" s="110"/>
      <c r="C419" s="109"/>
      <c r="D419" s="109"/>
      <c r="E419" s="109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  <c r="P419" s="109"/>
      <c r="Q419" s="109"/>
      <c r="R419" s="109"/>
      <c r="S419" s="109"/>
      <c r="T419" s="109"/>
      <c r="U419" s="109"/>
      <c r="V419" s="109"/>
      <c r="W419" s="109"/>
      <c r="X419" s="109"/>
      <c r="Y419" s="109"/>
    </row>
    <row r="420" spans="2:25" ht="18" customHeight="1">
      <c r="B420" s="110"/>
      <c r="C420" s="109"/>
      <c r="D420" s="109"/>
      <c r="E420" s="109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  <c r="P420" s="109"/>
      <c r="Q420" s="109"/>
      <c r="R420" s="109"/>
      <c r="S420" s="109"/>
      <c r="T420" s="109"/>
      <c r="U420" s="109"/>
      <c r="V420" s="109"/>
      <c r="W420" s="109"/>
      <c r="X420" s="109"/>
      <c r="Y420" s="109"/>
    </row>
    <row r="421" spans="2:25" ht="18" customHeight="1">
      <c r="B421" s="110"/>
      <c r="C421" s="109"/>
      <c r="D421" s="109"/>
      <c r="E421" s="109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  <c r="P421" s="109"/>
      <c r="Q421" s="109"/>
      <c r="R421" s="109"/>
      <c r="S421" s="109"/>
      <c r="T421" s="109"/>
      <c r="U421" s="109"/>
      <c r="V421" s="109"/>
      <c r="W421" s="109"/>
      <c r="X421" s="109"/>
      <c r="Y421" s="109"/>
    </row>
    <row r="422" spans="2:25" ht="18" customHeight="1">
      <c r="B422" s="110"/>
      <c r="C422" s="109"/>
      <c r="D422" s="109"/>
      <c r="E422" s="109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  <c r="P422" s="109"/>
      <c r="Q422" s="109"/>
      <c r="R422" s="109"/>
      <c r="S422" s="109"/>
      <c r="T422" s="109"/>
      <c r="U422" s="109"/>
      <c r="V422" s="109"/>
      <c r="W422" s="109"/>
      <c r="X422" s="109"/>
      <c r="Y422" s="109"/>
    </row>
    <row r="423" spans="2:25" ht="18" customHeight="1">
      <c r="B423" s="110"/>
      <c r="C423" s="109"/>
      <c r="D423" s="109"/>
      <c r="E423" s="109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  <c r="Q423" s="109"/>
      <c r="R423" s="109"/>
      <c r="S423" s="109"/>
      <c r="T423" s="109"/>
      <c r="U423" s="109"/>
      <c r="V423" s="109"/>
      <c r="W423" s="109"/>
      <c r="X423" s="109"/>
      <c r="Y423" s="109"/>
    </row>
    <row r="424" spans="2:25" ht="18" customHeight="1">
      <c r="B424" s="110"/>
      <c r="C424" s="109"/>
      <c r="D424" s="109"/>
      <c r="E424" s="109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  <c r="P424" s="109"/>
      <c r="Q424" s="109"/>
      <c r="R424" s="109"/>
      <c r="S424" s="109"/>
      <c r="T424" s="109"/>
      <c r="U424" s="109"/>
      <c r="V424" s="109"/>
      <c r="W424" s="109"/>
      <c r="X424" s="109"/>
      <c r="Y424" s="109"/>
    </row>
    <row r="425" spans="2:25" ht="18" customHeight="1">
      <c r="B425" s="110"/>
      <c r="C425" s="109"/>
      <c r="D425" s="109"/>
      <c r="E425" s="109"/>
      <c r="F425" s="109"/>
      <c r="G425" s="109"/>
      <c r="H425" s="109"/>
      <c r="I425" s="109"/>
      <c r="J425" s="109"/>
      <c r="K425" s="109"/>
      <c r="L425" s="109"/>
      <c r="M425" s="109"/>
      <c r="N425" s="109"/>
      <c r="O425" s="109"/>
      <c r="P425" s="109"/>
      <c r="Q425" s="109"/>
      <c r="R425" s="109"/>
      <c r="S425" s="109"/>
      <c r="T425" s="109"/>
      <c r="U425" s="109"/>
      <c r="V425" s="109"/>
      <c r="W425" s="109"/>
      <c r="X425" s="109"/>
      <c r="Y425" s="109"/>
    </row>
    <row r="426" spans="2:25" ht="18" customHeight="1">
      <c r="B426" s="110"/>
      <c r="C426" s="109"/>
      <c r="D426" s="109"/>
      <c r="E426" s="109"/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  <c r="P426" s="109"/>
      <c r="Q426" s="109"/>
      <c r="R426" s="109"/>
      <c r="S426" s="109"/>
      <c r="T426" s="109"/>
      <c r="U426" s="109"/>
      <c r="V426" s="109"/>
      <c r="W426" s="109"/>
      <c r="X426" s="109"/>
      <c r="Y426" s="109"/>
    </row>
    <row r="427" spans="2:25" ht="18" customHeight="1">
      <c r="B427" s="110"/>
      <c r="C427" s="109"/>
      <c r="D427" s="109"/>
      <c r="E427" s="109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  <c r="P427" s="109"/>
      <c r="Q427" s="109"/>
      <c r="R427" s="109"/>
      <c r="S427" s="109"/>
      <c r="T427" s="109"/>
      <c r="U427" s="109"/>
      <c r="V427" s="109"/>
      <c r="W427" s="109"/>
      <c r="X427" s="109"/>
      <c r="Y427" s="109"/>
    </row>
    <row r="428" spans="2:25" ht="18" customHeight="1">
      <c r="B428" s="110"/>
      <c r="C428" s="109"/>
      <c r="D428" s="109"/>
      <c r="E428" s="109"/>
      <c r="F428" s="109"/>
      <c r="G428" s="109"/>
      <c r="H428" s="109"/>
      <c r="I428" s="109"/>
      <c r="J428" s="109"/>
      <c r="K428" s="109"/>
      <c r="L428" s="109"/>
      <c r="M428" s="109"/>
      <c r="N428" s="109"/>
      <c r="O428" s="109"/>
      <c r="P428" s="109"/>
      <c r="Q428" s="109"/>
      <c r="R428" s="109"/>
      <c r="S428" s="109"/>
      <c r="T428" s="109"/>
      <c r="U428" s="109"/>
      <c r="V428" s="109"/>
      <c r="W428" s="109"/>
      <c r="X428" s="109"/>
      <c r="Y428" s="109"/>
    </row>
    <row r="429" spans="2:25" ht="18" customHeight="1">
      <c r="B429" s="110"/>
      <c r="C429" s="109"/>
      <c r="D429" s="109"/>
      <c r="E429" s="109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  <c r="P429" s="109"/>
      <c r="Q429" s="109"/>
      <c r="R429" s="109"/>
      <c r="S429" s="109"/>
      <c r="T429" s="109"/>
      <c r="U429" s="109"/>
      <c r="V429" s="109"/>
      <c r="W429" s="109"/>
      <c r="X429" s="109"/>
      <c r="Y429" s="109"/>
    </row>
    <row r="430" spans="2:25" ht="18" customHeight="1">
      <c r="B430" s="110"/>
      <c r="C430" s="109"/>
      <c r="D430" s="109"/>
      <c r="E430" s="109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  <c r="P430" s="109"/>
      <c r="Q430" s="109"/>
      <c r="R430" s="109"/>
      <c r="S430" s="109"/>
      <c r="T430" s="109"/>
      <c r="U430" s="109"/>
      <c r="V430" s="109"/>
      <c r="W430" s="109"/>
      <c r="X430" s="109"/>
      <c r="Y430" s="109"/>
    </row>
    <row r="431" spans="2:25" ht="18" customHeight="1">
      <c r="B431" s="110"/>
      <c r="C431" s="109"/>
      <c r="D431" s="109"/>
      <c r="E431" s="109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  <c r="P431" s="109"/>
      <c r="Q431" s="109"/>
      <c r="R431" s="109"/>
      <c r="S431" s="109"/>
      <c r="T431" s="109"/>
      <c r="U431" s="109"/>
      <c r="V431" s="109"/>
      <c r="W431" s="109"/>
      <c r="X431" s="109"/>
      <c r="Y431" s="109"/>
    </row>
    <row r="432" spans="2:25" ht="18" customHeight="1">
      <c r="B432" s="110"/>
      <c r="C432" s="109"/>
      <c r="D432" s="109"/>
      <c r="E432" s="109"/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  <c r="P432" s="109"/>
      <c r="Q432" s="109"/>
      <c r="R432" s="109"/>
      <c r="S432" s="109"/>
      <c r="T432" s="109"/>
      <c r="U432" s="109"/>
      <c r="V432" s="109"/>
      <c r="W432" s="109"/>
      <c r="X432" s="109"/>
      <c r="Y432" s="109"/>
    </row>
    <row r="433" spans="2:25" ht="18" customHeight="1">
      <c r="B433" s="110"/>
      <c r="C433" s="109"/>
      <c r="D433" s="109"/>
      <c r="E433" s="109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  <c r="P433" s="109"/>
      <c r="Q433" s="109"/>
      <c r="R433" s="109"/>
      <c r="S433" s="109"/>
      <c r="T433" s="109"/>
      <c r="U433" s="109"/>
      <c r="V433" s="109"/>
      <c r="W433" s="109"/>
      <c r="X433" s="109"/>
      <c r="Y433" s="109"/>
    </row>
    <row r="434" spans="2:25" ht="18" customHeight="1">
      <c r="B434" s="110"/>
      <c r="C434" s="109"/>
      <c r="D434" s="109"/>
      <c r="E434" s="109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  <c r="P434" s="109"/>
      <c r="Q434" s="109"/>
      <c r="R434" s="109"/>
      <c r="S434" s="109"/>
      <c r="T434" s="109"/>
      <c r="U434" s="109"/>
      <c r="V434" s="109"/>
      <c r="W434" s="109"/>
      <c r="X434" s="109"/>
      <c r="Y434" s="109"/>
    </row>
    <row r="435" spans="2:25" ht="18" customHeight="1">
      <c r="B435" s="110"/>
      <c r="C435" s="109"/>
      <c r="D435" s="109"/>
      <c r="E435" s="109"/>
      <c r="F435" s="109"/>
      <c r="G435" s="109"/>
      <c r="H435" s="109"/>
      <c r="I435" s="109"/>
      <c r="J435" s="109"/>
      <c r="K435" s="109"/>
      <c r="L435" s="109"/>
      <c r="M435" s="109"/>
      <c r="N435" s="109"/>
      <c r="O435" s="109"/>
      <c r="P435" s="109"/>
      <c r="Q435" s="109"/>
      <c r="R435" s="109"/>
      <c r="S435" s="109"/>
      <c r="T435" s="109"/>
      <c r="U435" s="109"/>
      <c r="V435" s="109"/>
      <c r="W435" s="109"/>
      <c r="X435" s="109"/>
      <c r="Y435" s="109"/>
    </row>
    <row r="436" spans="2:25" ht="18" customHeight="1">
      <c r="B436" s="110"/>
      <c r="C436" s="109"/>
      <c r="D436" s="109"/>
      <c r="E436" s="109"/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  <c r="P436" s="109"/>
      <c r="Q436" s="109"/>
      <c r="R436" s="109"/>
      <c r="S436" s="109"/>
      <c r="T436" s="109"/>
      <c r="U436" s="109"/>
      <c r="V436" s="109"/>
      <c r="W436" s="109"/>
      <c r="X436" s="109"/>
      <c r="Y436" s="109"/>
    </row>
    <row r="437" spans="2:25" ht="18" customHeight="1">
      <c r="B437" s="110"/>
      <c r="C437" s="109"/>
      <c r="D437" s="109"/>
      <c r="E437" s="109"/>
      <c r="F437" s="109"/>
      <c r="G437" s="109"/>
      <c r="H437" s="109"/>
      <c r="I437" s="109"/>
      <c r="J437" s="109"/>
      <c r="K437" s="109"/>
      <c r="L437" s="109"/>
      <c r="M437" s="109"/>
      <c r="N437" s="109"/>
      <c r="O437" s="109"/>
      <c r="P437" s="109"/>
      <c r="Q437" s="109"/>
      <c r="R437" s="109"/>
      <c r="S437" s="109"/>
      <c r="T437" s="109"/>
      <c r="U437" s="109"/>
      <c r="V437" s="109"/>
      <c r="W437" s="109"/>
      <c r="X437" s="109"/>
      <c r="Y437" s="109"/>
    </row>
    <row r="438" spans="2:25" ht="18" customHeight="1">
      <c r="B438" s="110"/>
      <c r="C438" s="109"/>
      <c r="D438" s="109"/>
      <c r="E438" s="109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  <c r="P438" s="109"/>
      <c r="Q438" s="109"/>
      <c r="R438" s="109"/>
      <c r="S438" s="109"/>
      <c r="T438" s="109"/>
      <c r="U438" s="109"/>
      <c r="V438" s="109"/>
      <c r="W438" s="109"/>
      <c r="X438" s="109"/>
      <c r="Y438" s="109"/>
    </row>
    <row r="439" spans="2:25" ht="18" customHeight="1">
      <c r="B439" s="110"/>
      <c r="C439" s="109"/>
      <c r="D439" s="109"/>
      <c r="E439" s="109"/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  <c r="P439" s="109"/>
      <c r="Q439" s="109"/>
      <c r="R439" s="109"/>
      <c r="S439" s="109"/>
      <c r="T439" s="109"/>
      <c r="U439" s="109"/>
      <c r="V439" s="109"/>
      <c r="W439" s="109"/>
      <c r="X439" s="109"/>
      <c r="Y439" s="109"/>
    </row>
    <row r="440" spans="2:25" ht="18" customHeight="1">
      <c r="B440" s="110"/>
      <c r="C440" s="109"/>
      <c r="D440" s="109"/>
      <c r="E440" s="109"/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  <c r="P440" s="109"/>
      <c r="Q440" s="109"/>
      <c r="R440" s="109"/>
      <c r="S440" s="109"/>
      <c r="T440" s="109"/>
      <c r="U440" s="109"/>
      <c r="V440" s="109"/>
      <c r="W440" s="109"/>
      <c r="X440" s="109"/>
      <c r="Y440" s="109"/>
    </row>
    <row r="441" spans="2:25" ht="18" customHeight="1">
      <c r="B441" s="110"/>
      <c r="C441" s="109"/>
      <c r="D441" s="109"/>
      <c r="E441" s="109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  <c r="P441" s="109"/>
      <c r="Q441" s="109"/>
      <c r="R441" s="109"/>
      <c r="S441" s="109"/>
      <c r="T441" s="109"/>
      <c r="U441" s="109"/>
      <c r="V441" s="109"/>
      <c r="W441" s="109"/>
      <c r="X441" s="109"/>
      <c r="Y441" s="109"/>
    </row>
    <row r="442" spans="2:25" ht="18" customHeight="1">
      <c r="B442" s="110"/>
      <c r="C442" s="109"/>
      <c r="D442" s="109"/>
      <c r="E442" s="109"/>
      <c r="F442" s="109"/>
      <c r="G442" s="109"/>
      <c r="H442" s="109"/>
      <c r="I442" s="109"/>
      <c r="J442" s="109"/>
      <c r="K442" s="109"/>
      <c r="L442" s="109"/>
      <c r="M442" s="109"/>
      <c r="N442" s="109"/>
      <c r="O442" s="109"/>
      <c r="P442" s="109"/>
      <c r="Q442" s="109"/>
      <c r="R442" s="109"/>
      <c r="S442" s="109"/>
      <c r="T442" s="109"/>
      <c r="U442" s="109"/>
      <c r="V442" s="109"/>
      <c r="W442" s="109"/>
      <c r="X442" s="109"/>
      <c r="Y442" s="109"/>
    </row>
    <row r="443" spans="2:25" ht="18" customHeight="1">
      <c r="B443" s="110"/>
      <c r="C443" s="109"/>
      <c r="D443" s="109"/>
      <c r="E443" s="109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109"/>
      <c r="Q443" s="109"/>
      <c r="R443" s="109"/>
      <c r="S443" s="109"/>
      <c r="T443" s="109"/>
      <c r="U443" s="109"/>
      <c r="V443" s="109"/>
      <c r="W443" s="109"/>
      <c r="X443" s="109"/>
      <c r="Y443" s="109"/>
    </row>
    <row r="444" spans="2:25" ht="18" customHeight="1">
      <c r="B444" s="110"/>
      <c r="C444" s="109"/>
      <c r="D444" s="109"/>
      <c r="E444" s="109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109"/>
      <c r="Q444" s="109"/>
      <c r="R444" s="109"/>
      <c r="S444" s="109"/>
      <c r="T444" s="109"/>
      <c r="U444" s="109"/>
      <c r="V444" s="109"/>
      <c r="W444" s="109"/>
      <c r="X444" s="109"/>
      <c r="Y444" s="109"/>
    </row>
    <row r="445" spans="2:25" ht="18" customHeight="1">
      <c r="B445" s="110"/>
      <c r="C445" s="109"/>
      <c r="D445" s="109"/>
      <c r="E445" s="109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109"/>
      <c r="Q445" s="109"/>
      <c r="R445" s="109"/>
      <c r="S445" s="109"/>
      <c r="T445" s="109"/>
      <c r="U445" s="109"/>
      <c r="V445" s="109"/>
      <c r="W445" s="109"/>
      <c r="X445" s="109"/>
      <c r="Y445" s="109"/>
    </row>
    <row r="446" spans="2:25" ht="18" customHeight="1">
      <c r="B446" s="110"/>
      <c r="C446" s="109"/>
      <c r="D446" s="109"/>
      <c r="E446" s="109"/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  <c r="P446" s="109"/>
      <c r="Q446" s="109"/>
      <c r="R446" s="109"/>
      <c r="S446" s="109"/>
      <c r="T446" s="109"/>
      <c r="U446" s="109"/>
      <c r="V446" s="109"/>
      <c r="W446" s="109"/>
      <c r="X446" s="109"/>
      <c r="Y446" s="109"/>
    </row>
    <row r="447" spans="2:25" ht="18" customHeight="1">
      <c r="B447" s="110"/>
      <c r="C447" s="109"/>
      <c r="D447" s="109"/>
      <c r="E447" s="109"/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  <c r="P447" s="109"/>
      <c r="Q447" s="109"/>
      <c r="R447" s="109"/>
      <c r="S447" s="109"/>
      <c r="T447" s="109"/>
      <c r="U447" s="109"/>
      <c r="V447" s="109"/>
      <c r="W447" s="109"/>
      <c r="X447" s="109"/>
      <c r="Y447" s="109"/>
    </row>
    <row r="448" spans="2:25" ht="18" customHeight="1">
      <c r="B448" s="110"/>
      <c r="C448" s="109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09"/>
      <c r="R448" s="109"/>
      <c r="S448" s="109"/>
      <c r="T448" s="109"/>
      <c r="U448" s="109"/>
      <c r="V448" s="109"/>
      <c r="W448" s="109"/>
      <c r="X448" s="109"/>
      <c r="Y448" s="109"/>
    </row>
    <row r="449" spans="2:25" ht="18" customHeight="1">
      <c r="B449" s="110"/>
      <c r="C449" s="109"/>
      <c r="D449" s="109"/>
      <c r="E449" s="109"/>
      <c r="F449" s="109"/>
      <c r="G449" s="109"/>
      <c r="H449" s="109"/>
      <c r="I449" s="109"/>
      <c r="J449" s="109"/>
      <c r="K449" s="109"/>
      <c r="L449" s="109"/>
      <c r="M449" s="109"/>
      <c r="N449" s="109"/>
      <c r="O449" s="109"/>
      <c r="P449" s="109"/>
      <c r="Q449" s="109"/>
      <c r="R449" s="109"/>
      <c r="S449" s="109"/>
      <c r="T449" s="109"/>
      <c r="U449" s="109"/>
      <c r="V449" s="109"/>
      <c r="W449" s="109"/>
      <c r="X449" s="109"/>
      <c r="Y449" s="109"/>
    </row>
    <row r="450" spans="2:25" ht="18" customHeight="1">
      <c r="B450" s="110"/>
      <c r="C450" s="109"/>
      <c r="D450" s="109"/>
      <c r="E450" s="109"/>
      <c r="F450" s="109"/>
      <c r="G450" s="109"/>
      <c r="H450" s="109"/>
      <c r="I450" s="109"/>
      <c r="J450" s="109"/>
      <c r="K450" s="109"/>
      <c r="L450" s="109"/>
      <c r="M450" s="109"/>
      <c r="N450" s="109"/>
      <c r="O450" s="109"/>
      <c r="P450" s="109"/>
      <c r="Q450" s="109"/>
      <c r="R450" s="109"/>
      <c r="S450" s="109"/>
      <c r="T450" s="109"/>
      <c r="U450" s="109"/>
      <c r="V450" s="109"/>
      <c r="W450" s="109"/>
      <c r="X450" s="109"/>
      <c r="Y450" s="109"/>
    </row>
    <row r="451" spans="2:25" ht="18" customHeight="1">
      <c r="B451" s="110"/>
      <c r="C451" s="109"/>
      <c r="D451" s="109"/>
      <c r="E451" s="109"/>
      <c r="F451" s="109"/>
      <c r="G451" s="109"/>
      <c r="H451" s="109"/>
      <c r="I451" s="109"/>
      <c r="J451" s="109"/>
      <c r="K451" s="109"/>
      <c r="L451" s="109"/>
      <c r="M451" s="109"/>
      <c r="N451" s="109"/>
      <c r="O451" s="109"/>
      <c r="P451" s="109"/>
      <c r="Q451" s="109"/>
      <c r="R451" s="109"/>
      <c r="S451" s="109"/>
      <c r="T451" s="109"/>
      <c r="U451" s="109"/>
      <c r="V451" s="109"/>
      <c r="W451" s="109"/>
      <c r="X451" s="109"/>
      <c r="Y451" s="109"/>
    </row>
    <row r="452" spans="2:25" ht="18" customHeight="1">
      <c r="B452" s="110"/>
      <c r="C452" s="109"/>
      <c r="D452" s="109"/>
      <c r="E452" s="109"/>
      <c r="F452" s="109"/>
      <c r="G452" s="109"/>
      <c r="H452" s="109"/>
      <c r="I452" s="109"/>
      <c r="J452" s="109"/>
      <c r="K452" s="109"/>
      <c r="L452" s="109"/>
      <c r="M452" s="109"/>
      <c r="N452" s="109"/>
      <c r="O452" s="109"/>
      <c r="P452" s="109"/>
      <c r="Q452" s="109"/>
      <c r="R452" s="109"/>
      <c r="S452" s="109"/>
      <c r="T452" s="109"/>
      <c r="U452" s="109"/>
      <c r="V452" s="109"/>
      <c r="W452" s="109"/>
      <c r="X452" s="109"/>
      <c r="Y452" s="109"/>
    </row>
    <row r="453" spans="2:25" ht="18" customHeight="1">
      <c r="B453" s="110"/>
      <c r="C453" s="109"/>
      <c r="D453" s="109"/>
      <c r="E453" s="109"/>
      <c r="F453" s="109"/>
      <c r="G453" s="109"/>
      <c r="H453" s="109"/>
      <c r="I453" s="109"/>
      <c r="J453" s="109"/>
      <c r="K453" s="109"/>
      <c r="L453" s="109"/>
      <c r="M453" s="109"/>
      <c r="N453" s="109"/>
      <c r="O453" s="109"/>
      <c r="P453" s="109"/>
      <c r="Q453" s="109"/>
      <c r="R453" s="109"/>
      <c r="S453" s="109"/>
      <c r="T453" s="109"/>
      <c r="U453" s="109"/>
      <c r="V453" s="109"/>
      <c r="W453" s="109"/>
      <c r="X453" s="109"/>
      <c r="Y453" s="109"/>
    </row>
    <row r="454" spans="2:25" ht="18" customHeight="1">
      <c r="B454" s="110"/>
      <c r="C454" s="109"/>
      <c r="D454" s="109"/>
      <c r="E454" s="109"/>
      <c r="F454" s="109"/>
      <c r="G454" s="109"/>
      <c r="H454" s="109"/>
      <c r="I454" s="109"/>
      <c r="J454" s="109"/>
      <c r="K454" s="109"/>
      <c r="L454" s="109"/>
      <c r="M454" s="109"/>
      <c r="N454" s="109"/>
      <c r="O454" s="109"/>
      <c r="P454" s="109"/>
      <c r="Q454" s="109"/>
      <c r="R454" s="109"/>
      <c r="S454" s="109"/>
      <c r="T454" s="109"/>
      <c r="U454" s="109"/>
      <c r="V454" s="109"/>
      <c r="W454" s="109"/>
      <c r="X454" s="109"/>
      <c r="Y454" s="109"/>
    </row>
    <row r="455" spans="2:25" ht="18" customHeight="1">
      <c r="B455" s="110"/>
      <c r="C455" s="109"/>
      <c r="D455" s="109"/>
      <c r="E455" s="109"/>
      <c r="F455" s="109"/>
      <c r="G455" s="109"/>
      <c r="H455" s="109"/>
      <c r="I455" s="109"/>
      <c r="J455" s="109"/>
      <c r="K455" s="109"/>
      <c r="L455" s="109"/>
      <c r="M455" s="109"/>
      <c r="N455" s="109"/>
      <c r="O455" s="109"/>
      <c r="P455" s="109"/>
      <c r="Q455" s="109"/>
      <c r="R455" s="109"/>
      <c r="S455" s="109"/>
      <c r="T455" s="109"/>
      <c r="U455" s="109"/>
      <c r="V455" s="109"/>
      <c r="W455" s="109"/>
      <c r="X455" s="109"/>
      <c r="Y455" s="109"/>
    </row>
    <row r="456" spans="2:25" ht="18" customHeight="1">
      <c r="B456" s="110"/>
      <c r="C456" s="109"/>
      <c r="D456" s="109"/>
      <c r="E456" s="109"/>
      <c r="F456" s="109"/>
      <c r="G456" s="109"/>
      <c r="H456" s="109"/>
      <c r="I456" s="109"/>
      <c r="J456" s="109"/>
      <c r="K456" s="109"/>
      <c r="L456" s="109"/>
      <c r="M456" s="109"/>
      <c r="N456" s="109"/>
      <c r="O456" s="109"/>
      <c r="P456" s="109"/>
      <c r="Q456" s="109"/>
      <c r="R456" s="109"/>
      <c r="S456" s="109"/>
      <c r="T456" s="109"/>
      <c r="U456" s="109"/>
      <c r="V456" s="109"/>
      <c r="W456" s="109"/>
      <c r="X456" s="109"/>
      <c r="Y456" s="109"/>
    </row>
    <row r="457" spans="2:25" ht="18" customHeight="1">
      <c r="B457" s="110"/>
      <c r="C457" s="109"/>
      <c r="D457" s="109"/>
      <c r="E457" s="109"/>
      <c r="F457" s="109"/>
      <c r="G457" s="109"/>
      <c r="H457" s="109"/>
      <c r="I457" s="109"/>
      <c r="J457" s="109"/>
      <c r="K457" s="109"/>
      <c r="L457" s="109"/>
      <c r="M457" s="109"/>
      <c r="N457" s="109"/>
      <c r="O457" s="109"/>
      <c r="P457" s="109"/>
      <c r="Q457" s="109"/>
      <c r="R457" s="109"/>
      <c r="S457" s="109"/>
      <c r="T457" s="109"/>
      <c r="U457" s="109"/>
      <c r="V457" s="109"/>
      <c r="W457" s="109"/>
      <c r="X457" s="109"/>
      <c r="Y457" s="109"/>
    </row>
    <row r="458" spans="2:25" ht="18" customHeight="1">
      <c r="B458" s="110"/>
      <c r="C458" s="109"/>
      <c r="D458" s="109"/>
      <c r="E458" s="109"/>
      <c r="F458" s="109"/>
      <c r="G458" s="109"/>
      <c r="H458" s="109"/>
      <c r="I458" s="109"/>
      <c r="J458" s="109"/>
      <c r="K458" s="109"/>
      <c r="L458" s="109"/>
      <c r="M458" s="109"/>
      <c r="N458" s="109"/>
      <c r="O458" s="109"/>
      <c r="P458" s="109"/>
      <c r="Q458" s="109"/>
      <c r="R458" s="109"/>
      <c r="S458" s="109"/>
      <c r="T458" s="109"/>
      <c r="U458" s="109"/>
      <c r="V458" s="109"/>
      <c r="W458" s="109"/>
      <c r="X458" s="109"/>
      <c r="Y458" s="109"/>
    </row>
    <row r="459" spans="2:25" ht="18" customHeight="1">
      <c r="B459" s="110"/>
      <c r="C459" s="109"/>
      <c r="D459" s="109"/>
      <c r="E459" s="109"/>
      <c r="F459" s="109"/>
      <c r="G459" s="109"/>
      <c r="H459" s="109"/>
      <c r="I459" s="109"/>
      <c r="J459" s="109"/>
      <c r="K459" s="109"/>
      <c r="L459" s="109"/>
      <c r="M459" s="109"/>
      <c r="N459" s="109"/>
      <c r="O459" s="109"/>
      <c r="P459" s="109"/>
      <c r="Q459" s="109"/>
      <c r="R459" s="109"/>
      <c r="S459" s="109"/>
      <c r="T459" s="109"/>
      <c r="U459" s="109"/>
      <c r="V459" s="109"/>
      <c r="W459" s="109"/>
      <c r="X459" s="109"/>
      <c r="Y459" s="109"/>
    </row>
    <row r="460" spans="2:25" ht="18" customHeight="1">
      <c r="B460" s="110"/>
      <c r="C460" s="109"/>
      <c r="D460" s="109"/>
      <c r="E460" s="109"/>
      <c r="F460" s="109"/>
      <c r="G460" s="109"/>
      <c r="H460" s="109"/>
      <c r="I460" s="109"/>
      <c r="J460" s="109"/>
      <c r="K460" s="109"/>
      <c r="L460" s="109"/>
      <c r="M460" s="109"/>
      <c r="N460" s="109"/>
      <c r="O460" s="109"/>
      <c r="P460" s="109"/>
      <c r="Q460" s="109"/>
      <c r="R460" s="109"/>
      <c r="S460" s="109"/>
      <c r="T460" s="109"/>
      <c r="U460" s="109"/>
      <c r="V460" s="109"/>
      <c r="W460" s="109"/>
      <c r="X460" s="109"/>
      <c r="Y460" s="109"/>
    </row>
    <row r="461" spans="2:25" ht="18" customHeight="1">
      <c r="B461" s="110"/>
      <c r="C461" s="109"/>
      <c r="D461" s="109"/>
      <c r="E461" s="109"/>
      <c r="F461" s="109"/>
      <c r="G461" s="109"/>
      <c r="H461" s="109"/>
      <c r="I461" s="109"/>
      <c r="J461" s="109"/>
      <c r="K461" s="109"/>
      <c r="L461" s="109"/>
      <c r="M461" s="109"/>
      <c r="N461" s="109"/>
      <c r="O461" s="109"/>
      <c r="P461" s="109"/>
      <c r="Q461" s="109"/>
      <c r="R461" s="109"/>
      <c r="S461" s="109"/>
      <c r="T461" s="109"/>
      <c r="U461" s="109"/>
      <c r="V461" s="109"/>
      <c r="W461" s="109"/>
      <c r="X461" s="109"/>
      <c r="Y461" s="109"/>
    </row>
    <row r="462" spans="2:25" ht="18" customHeight="1">
      <c r="B462" s="110"/>
      <c r="C462" s="109"/>
      <c r="D462" s="109"/>
      <c r="E462" s="109"/>
      <c r="F462" s="109"/>
      <c r="G462" s="109"/>
      <c r="H462" s="109"/>
      <c r="I462" s="109"/>
      <c r="J462" s="109"/>
      <c r="K462" s="109"/>
      <c r="L462" s="109"/>
      <c r="M462" s="109"/>
      <c r="N462" s="109"/>
      <c r="O462" s="109"/>
      <c r="P462" s="109"/>
      <c r="Q462" s="109"/>
      <c r="R462" s="109"/>
      <c r="S462" s="109"/>
      <c r="T462" s="109"/>
      <c r="U462" s="109"/>
      <c r="V462" s="109"/>
      <c r="W462" s="109"/>
      <c r="X462" s="109"/>
      <c r="Y462" s="109"/>
    </row>
    <row r="463" spans="2:25" ht="18" customHeight="1">
      <c r="B463" s="110"/>
      <c r="C463" s="109"/>
      <c r="D463" s="109"/>
      <c r="E463" s="109"/>
      <c r="F463" s="109"/>
      <c r="G463" s="109"/>
      <c r="H463" s="109"/>
      <c r="I463" s="109"/>
      <c r="J463" s="109"/>
      <c r="K463" s="109"/>
      <c r="L463" s="109"/>
      <c r="M463" s="109"/>
      <c r="N463" s="109"/>
      <c r="O463" s="109"/>
      <c r="P463" s="109"/>
      <c r="Q463" s="109"/>
      <c r="R463" s="109"/>
      <c r="S463" s="109"/>
      <c r="T463" s="109"/>
      <c r="U463" s="109"/>
      <c r="V463" s="109"/>
      <c r="W463" s="109"/>
      <c r="X463" s="109"/>
      <c r="Y463" s="109"/>
    </row>
    <row r="464" spans="2:25" ht="18" customHeight="1">
      <c r="B464" s="110"/>
      <c r="C464" s="109"/>
      <c r="D464" s="109"/>
      <c r="E464" s="109"/>
      <c r="F464" s="109"/>
      <c r="G464" s="109"/>
      <c r="H464" s="109"/>
      <c r="I464" s="109"/>
      <c r="J464" s="109"/>
      <c r="K464" s="109"/>
      <c r="L464" s="109"/>
      <c r="M464" s="109"/>
      <c r="N464" s="109"/>
      <c r="O464" s="109"/>
      <c r="P464" s="109"/>
      <c r="Q464" s="109"/>
      <c r="R464" s="109"/>
      <c r="S464" s="109"/>
      <c r="T464" s="109"/>
      <c r="U464" s="109"/>
      <c r="V464" s="109"/>
      <c r="W464" s="109"/>
      <c r="X464" s="109"/>
      <c r="Y464" s="109"/>
    </row>
    <row r="465" spans="2:25" ht="18" customHeight="1">
      <c r="B465" s="110"/>
      <c r="C465" s="109"/>
      <c r="D465" s="109"/>
      <c r="E465" s="109"/>
      <c r="F465" s="109"/>
      <c r="G465" s="109"/>
      <c r="H465" s="109"/>
      <c r="I465" s="109"/>
      <c r="J465" s="109"/>
      <c r="K465" s="109"/>
      <c r="L465" s="109"/>
      <c r="M465" s="109"/>
      <c r="N465" s="109"/>
      <c r="O465" s="109"/>
      <c r="P465" s="109"/>
      <c r="Q465" s="109"/>
      <c r="R465" s="109"/>
      <c r="S465" s="109"/>
      <c r="T465" s="109"/>
      <c r="U465" s="109"/>
      <c r="V465" s="109"/>
      <c r="W465" s="109"/>
      <c r="X465" s="109"/>
      <c r="Y465" s="109"/>
    </row>
    <row r="466" spans="2:25" ht="18" customHeight="1">
      <c r="B466" s="110"/>
      <c r="C466" s="109"/>
      <c r="D466" s="109"/>
      <c r="E466" s="109"/>
      <c r="F466" s="109"/>
      <c r="G466" s="109"/>
      <c r="H466" s="109"/>
      <c r="I466" s="109"/>
      <c r="J466" s="109"/>
      <c r="K466" s="109"/>
      <c r="L466" s="109"/>
      <c r="M466" s="109"/>
      <c r="N466" s="109"/>
      <c r="O466" s="109"/>
      <c r="P466" s="109"/>
      <c r="Q466" s="109"/>
      <c r="R466" s="109"/>
      <c r="S466" s="109"/>
      <c r="T466" s="109"/>
      <c r="U466" s="109"/>
      <c r="V466" s="109"/>
      <c r="W466" s="109"/>
      <c r="X466" s="109"/>
      <c r="Y466" s="109"/>
    </row>
    <row r="467" spans="2:25" ht="18" customHeight="1">
      <c r="B467" s="110"/>
      <c r="C467" s="109"/>
      <c r="D467" s="109"/>
      <c r="E467" s="109"/>
      <c r="F467" s="109"/>
      <c r="G467" s="109"/>
      <c r="H467" s="109"/>
      <c r="I467" s="109"/>
      <c r="J467" s="109"/>
      <c r="K467" s="109"/>
      <c r="L467" s="109"/>
      <c r="M467" s="109"/>
      <c r="N467" s="109"/>
      <c r="O467" s="109"/>
      <c r="P467" s="109"/>
      <c r="Q467" s="109"/>
      <c r="R467" s="109"/>
      <c r="S467" s="109"/>
      <c r="T467" s="109"/>
      <c r="U467" s="109"/>
      <c r="V467" s="109"/>
      <c r="W467" s="109"/>
      <c r="X467" s="109"/>
      <c r="Y467" s="109"/>
    </row>
    <row r="468" spans="2:25" ht="18" customHeight="1">
      <c r="B468" s="110"/>
      <c r="C468" s="109"/>
      <c r="D468" s="109"/>
      <c r="E468" s="109"/>
      <c r="F468" s="109"/>
      <c r="G468" s="109"/>
      <c r="H468" s="109"/>
      <c r="I468" s="109"/>
      <c r="J468" s="109"/>
      <c r="K468" s="109"/>
      <c r="L468" s="109"/>
      <c r="M468" s="109"/>
      <c r="N468" s="109"/>
      <c r="O468" s="109"/>
      <c r="P468" s="109"/>
      <c r="Q468" s="109"/>
      <c r="R468" s="109"/>
      <c r="S468" s="109"/>
      <c r="T468" s="109"/>
      <c r="U468" s="109"/>
      <c r="V468" s="109"/>
      <c r="W468" s="109"/>
      <c r="X468" s="109"/>
      <c r="Y468" s="109"/>
    </row>
    <row r="469" spans="2:25" ht="18" customHeight="1">
      <c r="B469" s="110"/>
      <c r="C469" s="109"/>
      <c r="D469" s="109"/>
      <c r="E469" s="109"/>
      <c r="F469" s="109"/>
      <c r="G469" s="109"/>
      <c r="H469" s="109"/>
      <c r="I469" s="109"/>
      <c r="J469" s="109"/>
      <c r="K469" s="109"/>
      <c r="L469" s="109"/>
      <c r="M469" s="109"/>
      <c r="N469" s="109"/>
      <c r="O469" s="109"/>
      <c r="P469" s="109"/>
      <c r="Q469" s="109"/>
      <c r="R469" s="109"/>
      <c r="S469" s="109"/>
      <c r="T469" s="109"/>
      <c r="U469" s="109"/>
      <c r="V469" s="109"/>
      <c r="W469" s="109"/>
      <c r="X469" s="109"/>
      <c r="Y469" s="109"/>
    </row>
    <row r="470" spans="2:25" ht="18" customHeight="1">
      <c r="B470" s="110"/>
      <c r="C470" s="109"/>
      <c r="D470" s="109"/>
      <c r="E470" s="109"/>
      <c r="F470" s="109"/>
      <c r="G470" s="109"/>
      <c r="H470" s="109"/>
      <c r="I470" s="109"/>
      <c r="J470" s="109"/>
      <c r="K470" s="109"/>
      <c r="L470" s="109"/>
      <c r="M470" s="109"/>
      <c r="N470" s="109"/>
      <c r="O470" s="109"/>
      <c r="P470" s="109"/>
      <c r="Q470" s="109"/>
      <c r="R470" s="109"/>
      <c r="S470" s="109"/>
      <c r="T470" s="109"/>
      <c r="U470" s="109"/>
      <c r="V470" s="109"/>
      <c r="W470" s="109"/>
      <c r="X470" s="109"/>
      <c r="Y470" s="109"/>
    </row>
    <row r="471" spans="2:25" ht="18" customHeight="1">
      <c r="B471" s="110"/>
      <c r="C471" s="109"/>
      <c r="D471" s="109"/>
      <c r="E471" s="109"/>
      <c r="F471" s="109"/>
      <c r="G471" s="109"/>
      <c r="H471" s="109"/>
      <c r="I471" s="109"/>
      <c r="J471" s="109"/>
      <c r="K471" s="109"/>
      <c r="L471" s="109"/>
      <c r="M471" s="109"/>
      <c r="N471" s="109"/>
      <c r="O471" s="109"/>
      <c r="P471" s="109"/>
      <c r="Q471" s="109"/>
      <c r="R471" s="109"/>
      <c r="S471" s="109"/>
      <c r="T471" s="109"/>
      <c r="U471" s="109"/>
      <c r="V471" s="109"/>
      <c r="W471" s="109"/>
      <c r="X471" s="109"/>
      <c r="Y471" s="109"/>
    </row>
    <row r="472" spans="2:25" ht="18" customHeight="1">
      <c r="B472" s="110"/>
      <c r="C472" s="109"/>
      <c r="D472" s="109"/>
      <c r="E472" s="109"/>
      <c r="F472" s="109"/>
      <c r="G472" s="109"/>
      <c r="H472" s="109"/>
      <c r="I472" s="109"/>
      <c r="J472" s="109"/>
      <c r="K472" s="109"/>
      <c r="L472" s="109"/>
      <c r="M472" s="109"/>
      <c r="N472" s="109"/>
      <c r="O472" s="109"/>
      <c r="P472" s="109"/>
      <c r="Q472" s="109"/>
      <c r="R472" s="109"/>
      <c r="S472" s="109"/>
      <c r="T472" s="109"/>
      <c r="U472" s="109"/>
      <c r="V472" s="109"/>
      <c r="W472" s="109"/>
      <c r="X472" s="109"/>
      <c r="Y472" s="109"/>
    </row>
    <row r="473" spans="2:25" ht="18" customHeight="1">
      <c r="B473" s="110"/>
      <c r="C473" s="109"/>
      <c r="D473" s="109"/>
      <c r="E473" s="109"/>
      <c r="F473" s="109"/>
      <c r="G473" s="109"/>
      <c r="H473" s="109"/>
      <c r="I473" s="109"/>
      <c r="J473" s="109"/>
      <c r="K473" s="109"/>
      <c r="L473" s="109"/>
      <c r="M473" s="109"/>
      <c r="N473" s="109"/>
      <c r="O473" s="109"/>
      <c r="P473" s="109"/>
      <c r="Q473" s="109"/>
      <c r="R473" s="109"/>
      <c r="S473" s="109"/>
      <c r="T473" s="109"/>
      <c r="U473" s="109"/>
      <c r="V473" s="109"/>
      <c r="W473" s="109"/>
      <c r="X473" s="109"/>
      <c r="Y473" s="109"/>
    </row>
    <row r="474" spans="2:25" ht="18" customHeight="1">
      <c r="B474" s="110"/>
      <c r="C474" s="109"/>
      <c r="D474" s="109"/>
      <c r="E474" s="109"/>
      <c r="F474" s="109"/>
      <c r="G474" s="109"/>
      <c r="H474" s="109"/>
      <c r="I474" s="109"/>
      <c r="J474" s="109"/>
      <c r="K474" s="109"/>
      <c r="L474" s="109"/>
      <c r="M474" s="109"/>
      <c r="N474" s="109"/>
      <c r="O474" s="109"/>
      <c r="P474" s="109"/>
      <c r="Q474" s="109"/>
      <c r="R474" s="109"/>
      <c r="S474" s="109"/>
      <c r="T474" s="109"/>
      <c r="U474" s="109"/>
      <c r="V474" s="109"/>
      <c r="W474" s="109"/>
      <c r="X474" s="109"/>
      <c r="Y474" s="109"/>
    </row>
    <row r="475" spans="2:25" ht="18" customHeight="1">
      <c r="B475" s="110"/>
      <c r="C475" s="109"/>
      <c r="D475" s="109"/>
      <c r="E475" s="109"/>
      <c r="F475" s="109"/>
      <c r="G475" s="109"/>
      <c r="H475" s="109"/>
      <c r="I475" s="109"/>
      <c r="J475" s="109"/>
      <c r="K475" s="109"/>
      <c r="L475" s="109"/>
      <c r="M475" s="109"/>
      <c r="N475" s="109"/>
      <c r="O475" s="109"/>
      <c r="P475" s="109"/>
      <c r="Q475" s="109"/>
      <c r="R475" s="109"/>
      <c r="S475" s="109"/>
      <c r="T475" s="109"/>
      <c r="U475" s="109"/>
      <c r="V475" s="109"/>
      <c r="W475" s="109"/>
      <c r="X475" s="109"/>
      <c r="Y475" s="109"/>
    </row>
    <row r="476" spans="2:25" ht="18" customHeight="1">
      <c r="B476" s="110"/>
      <c r="C476" s="109"/>
      <c r="D476" s="109"/>
      <c r="E476" s="109"/>
      <c r="F476" s="109"/>
      <c r="G476" s="109"/>
      <c r="H476" s="109"/>
      <c r="I476" s="109"/>
      <c r="J476" s="109"/>
      <c r="K476" s="109"/>
      <c r="L476" s="109"/>
      <c r="M476" s="109"/>
      <c r="N476" s="109"/>
      <c r="O476" s="109"/>
      <c r="P476" s="109"/>
      <c r="Q476" s="109"/>
      <c r="R476" s="109"/>
      <c r="S476" s="109"/>
      <c r="T476" s="109"/>
      <c r="U476" s="109"/>
      <c r="V476" s="109"/>
      <c r="W476" s="109"/>
      <c r="X476" s="109"/>
      <c r="Y476" s="109"/>
    </row>
    <row r="477" spans="2:25" ht="18" customHeight="1">
      <c r="B477" s="110"/>
      <c r="C477" s="109"/>
      <c r="D477" s="109"/>
      <c r="E477" s="109"/>
      <c r="F477" s="109"/>
      <c r="G477" s="109"/>
      <c r="H477" s="109"/>
      <c r="I477" s="109"/>
      <c r="J477" s="109"/>
      <c r="K477" s="109"/>
      <c r="L477" s="109"/>
      <c r="M477" s="109"/>
      <c r="N477" s="109"/>
      <c r="O477" s="109"/>
      <c r="P477" s="109"/>
      <c r="Q477" s="109"/>
      <c r="R477" s="109"/>
      <c r="S477" s="109"/>
      <c r="T477" s="109"/>
      <c r="U477" s="109"/>
      <c r="V477" s="109"/>
      <c r="W477" s="109"/>
      <c r="X477" s="109"/>
      <c r="Y477" s="109"/>
    </row>
    <row r="478" spans="2:25" ht="18" customHeight="1">
      <c r="B478" s="110"/>
      <c r="C478" s="109"/>
      <c r="D478" s="109"/>
      <c r="E478" s="109"/>
      <c r="F478" s="109"/>
      <c r="G478" s="109"/>
      <c r="H478" s="109"/>
      <c r="I478" s="109"/>
      <c r="J478" s="109"/>
      <c r="K478" s="109"/>
      <c r="L478" s="109"/>
      <c r="M478" s="109"/>
      <c r="N478" s="109"/>
      <c r="O478" s="109"/>
      <c r="P478" s="109"/>
      <c r="Q478" s="109"/>
      <c r="R478" s="109"/>
      <c r="S478" s="109"/>
      <c r="T478" s="109"/>
      <c r="U478" s="109"/>
      <c r="V478" s="109"/>
      <c r="W478" s="109"/>
      <c r="X478" s="109"/>
      <c r="Y478" s="109"/>
    </row>
    <row r="479" spans="2:25" ht="18" customHeight="1">
      <c r="B479" s="110"/>
      <c r="C479" s="109"/>
      <c r="D479" s="109"/>
      <c r="E479" s="109"/>
      <c r="F479" s="109"/>
      <c r="G479" s="109"/>
      <c r="H479" s="109"/>
      <c r="I479" s="109"/>
      <c r="J479" s="109"/>
      <c r="K479" s="109"/>
      <c r="L479" s="109"/>
      <c r="M479" s="109"/>
      <c r="N479" s="109"/>
      <c r="O479" s="109"/>
      <c r="P479" s="109"/>
      <c r="Q479" s="109"/>
      <c r="R479" s="109"/>
      <c r="S479" s="109"/>
      <c r="T479" s="109"/>
      <c r="U479" s="109"/>
      <c r="V479" s="109"/>
      <c r="W479" s="109"/>
      <c r="X479" s="109"/>
      <c r="Y479" s="109"/>
    </row>
    <row r="480" spans="2:25" ht="18" customHeight="1">
      <c r="B480" s="110"/>
      <c r="C480" s="109"/>
      <c r="D480" s="109"/>
      <c r="E480" s="109"/>
      <c r="F480" s="109"/>
      <c r="G480" s="109"/>
      <c r="H480" s="109"/>
      <c r="I480" s="109"/>
      <c r="J480" s="109"/>
      <c r="K480" s="109"/>
      <c r="L480" s="109"/>
      <c r="M480" s="109"/>
      <c r="N480" s="109"/>
      <c r="O480" s="109"/>
      <c r="P480" s="109"/>
      <c r="Q480" s="109"/>
      <c r="R480" s="109"/>
      <c r="S480" s="109"/>
      <c r="T480" s="109"/>
      <c r="U480" s="109"/>
      <c r="V480" s="109"/>
      <c r="W480" s="109"/>
      <c r="X480" s="109"/>
      <c r="Y480" s="109"/>
    </row>
    <row r="481" spans="2:25" ht="18" customHeight="1">
      <c r="B481" s="110"/>
      <c r="C481" s="109"/>
      <c r="D481" s="109"/>
      <c r="E481" s="109"/>
      <c r="F481" s="109"/>
      <c r="G481" s="109"/>
      <c r="H481" s="109"/>
      <c r="I481" s="109"/>
      <c r="J481" s="109"/>
      <c r="K481" s="109"/>
      <c r="L481" s="109"/>
      <c r="M481" s="109"/>
      <c r="N481" s="109"/>
      <c r="O481" s="109"/>
      <c r="P481" s="109"/>
      <c r="Q481" s="109"/>
      <c r="R481" s="109"/>
      <c r="S481" s="109"/>
      <c r="T481" s="109"/>
      <c r="U481" s="109"/>
      <c r="V481" s="109"/>
      <c r="W481" s="109"/>
      <c r="X481" s="109"/>
      <c r="Y481" s="109"/>
    </row>
    <row r="482" spans="2:25" ht="18" customHeight="1">
      <c r="B482" s="110"/>
      <c r="C482" s="109"/>
      <c r="D482" s="109"/>
      <c r="E482" s="109"/>
      <c r="F482" s="109"/>
      <c r="G482" s="109"/>
      <c r="H482" s="109"/>
      <c r="I482" s="109"/>
      <c r="J482" s="109"/>
      <c r="K482" s="109"/>
      <c r="L482" s="109"/>
      <c r="M482" s="109"/>
      <c r="N482" s="109"/>
      <c r="O482" s="109"/>
      <c r="P482" s="109"/>
      <c r="Q482" s="109"/>
      <c r="R482" s="109"/>
      <c r="S482" s="109"/>
      <c r="T482" s="109"/>
      <c r="U482" s="109"/>
      <c r="V482" s="109"/>
      <c r="W482" s="109"/>
      <c r="X482" s="109"/>
      <c r="Y482" s="109"/>
    </row>
    <row r="483" spans="2:25" ht="18" customHeight="1">
      <c r="B483" s="110"/>
      <c r="C483" s="109"/>
      <c r="D483" s="109"/>
      <c r="E483" s="109"/>
      <c r="F483" s="109"/>
      <c r="G483" s="109"/>
      <c r="H483" s="109"/>
      <c r="I483" s="109"/>
      <c r="J483" s="109"/>
      <c r="K483" s="109"/>
      <c r="L483" s="109"/>
      <c r="M483" s="109"/>
      <c r="N483" s="109"/>
      <c r="O483" s="109"/>
      <c r="P483" s="109"/>
      <c r="Q483" s="109"/>
      <c r="R483" s="109"/>
      <c r="S483" s="109"/>
      <c r="T483" s="109"/>
      <c r="U483" s="109"/>
      <c r="V483" s="109"/>
      <c r="W483" s="109"/>
      <c r="X483" s="109"/>
      <c r="Y483" s="109"/>
    </row>
    <row r="484" spans="2:25" ht="18" customHeight="1">
      <c r="B484" s="110"/>
      <c r="C484" s="109"/>
      <c r="D484" s="109"/>
      <c r="E484" s="109"/>
      <c r="F484" s="109"/>
      <c r="G484" s="109"/>
      <c r="H484" s="109"/>
      <c r="I484" s="109"/>
      <c r="J484" s="109"/>
      <c r="K484" s="109"/>
      <c r="L484" s="109"/>
      <c r="M484" s="109"/>
      <c r="N484" s="109"/>
      <c r="O484" s="109"/>
      <c r="P484" s="109"/>
      <c r="Q484" s="109"/>
      <c r="R484" s="109"/>
      <c r="S484" s="109"/>
      <c r="T484" s="109"/>
      <c r="U484" s="109"/>
      <c r="V484" s="109"/>
      <c r="W484" s="109"/>
      <c r="X484" s="109"/>
      <c r="Y484" s="109"/>
    </row>
    <row r="485" spans="2:25" ht="18" customHeight="1">
      <c r="B485" s="110"/>
      <c r="C485" s="109"/>
      <c r="D485" s="109"/>
      <c r="E485" s="109"/>
      <c r="F485" s="109"/>
      <c r="G485" s="109"/>
      <c r="H485" s="109"/>
      <c r="I485" s="109"/>
      <c r="J485" s="109"/>
      <c r="K485" s="109"/>
      <c r="L485" s="109"/>
      <c r="M485" s="109"/>
      <c r="N485" s="109"/>
      <c r="O485" s="109"/>
      <c r="P485" s="109"/>
      <c r="Q485" s="109"/>
      <c r="R485" s="109"/>
      <c r="S485" s="109"/>
      <c r="T485" s="109"/>
      <c r="U485" s="109"/>
      <c r="V485" s="109"/>
      <c r="W485" s="109"/>
      <c r="X485" s="109"/>
      <c r="Y485" s="109"/>
    </row>
    <row r="486" spans="2:25" ht="18" customHeight="1">
      <c r="B486" s="110"/>
      <c r="C486" s="109"/>
      <c r="D486" s="109"/>
      <c r="E486" s="109"/>
      <c r="F486" s="109"/>
      <c r="G486" s="109"/>
      <c r="H486" s="109"/>
      <c r="I486" s="109"/>
      <c r="J486" s="109"/>
      <c r="K486" s="109"/>
      <c r="L486" s="109"/>
      <c r="M486" s="109"/>
      <c r="N486" s="109"/>
      <c r="O486" s="109"/>
      <c r="P486" s="109"/>
      <c r="Q486" s="109"/>
      <c r="R486" s="109"/>
      <c r="S486" s="109"/>
      <c r="T486" s="109"/>
      <c r="U486" s="109"/>
      <c r="V486" s="109"/>
      <c r="W486" s="109"/>
      <c r="X486" s="109"/>
      <c r="Y486" s="109"/>
    </row>
    <row r="487" spans="2:25" ht="18" customHeight="1">
      <c r="B487" s="110"/>
      <c r="C487" s="109"/>
      <c r="D487" s="109"/>
      <c r="E487" s="109"/>
      <c r="F487" s="109"/>
      <c r="G487" s="109"/>
      <c r="H487" s="109"/>
      <c r="I487" s="109"/>
      <c r="J487" s="109"/>
      <c r="K487" s="109"/>
      <c r="L487" s="109"/>
      <c r="M487" s="109"/>
      <c r="N487" s="109"/>
      <c r="O487" s="109"/>
      <c r="P487" s="109"/>
      <c r="Q487" s="109"/>
      <c r="R487" s="109"/>
      <c r="S487" s="109"/>
      <c r="T487" s="109"/>
      <c r="U487" s="109"/>
      <c r="V487" s="109"/>
      <c r="W487" s="109"/>
      <c r="X487" s="109"/>
      <c r="Y487" s="109"/>
    </row>
    <row r="488" spans="2:25" ht="18" customHeight="1">
      <c r="B488" s="110"/>
      <c r="C488" s="109"/>
      <c r="D488" s="109"/>
      <c r="E488" s="109"/>
      <c r="F488" s="109"/>
      <c r="G488" s="109"/>
      <c r="H488" s="109"/>
      <c r="I488" s="109"/>
      <c r="J488" s="109"/>
      <c r="K488" s="109"/>
      <c r="L488" s="109"/>
      <c r="M488" s="109"/>
      <c r="N488" s="109"/>
      <c r="O488" s="109"/>
      <c r="P488" s="109"/>
      <c r="Q488" s="109"/>
      <c r="R488" s="109"/>
      <c r="S488" s="109"/>
      <c r="T488" s="109"/>
      <c r="U488" s="109"/>
      <c r="V488" s="109"/>
      <c r="W488" s="109"/>
      <c r="X488" s="109"/>
      <c r="Y488" s="109"/>
    </row>
    <row r="489" spans="2:25" ht="18" customHeight="1">
      <c r="B489" s="110"/>
      <c r="C489" s="109"/>
      <c r="D489" s="109"/>
      <c r="E489" s="109"/>
      <c r="F489" s="109"/>
      <c r="G489" s="109"/>
      <c r="H489" s="109"/>
      <c r="I489" s="109"/>
      <c r="J489" s="109"/>
      <c r="K489" s="109"/>
      <c r="L489" s="109"/>
      <c r="M489" s="109"/>
      <c r="N489" s="109"/>
      <c r="O489" s="109"/>
      <c r="P489" s="109"/>
      <c r="Q489" s="109"/>
      <c r="R489" s="109"/>
      <c r="S489" s="109"/>
      <c r="T489" s="109"/>
      <c r="U489" s="109"/>
      <c r="V489" s="109"/>
      <c r="W489" s="109"/>
      <c r="X489" s="109"/>
      <c r="Y489" s="109"/>
    </row>
    <row r="490" spans="2:25" ht="18" customHeight="1">
      <c r="B490" s="110"/>
      <c r="C490" s="109"/>
      <c r="D490" s="109"/>
      <c r="E490" s="109"/>
      <c r="F490" s="109"/>
      <c r="G490" s="109"/>
      <c r="H490" s="109"/>
      <c r="I490" s="109"/>
      <c r="J490" s="109"/>
      <c r="K490" s="109"/>
      <c r="L490" s="109"/>
      <c r="M490" s="109"/>
      <c r="N490" s="109"/>
      <c r="O490" s="109"/>
      <c r="P490" s="109"/>
      <c r="Q490" s="109"/>
      <c r="R490" s="109"/>
      <c r="S490" s="109"/>
      <c r="T490" s="109"/>
      <c r="U490" s="109"/>
      <c r="V490" s="109"/>
      <c r="W490" s="109"/>
      <c r="X490" s="109"/>
      <c r="Y490" s="109"/>
    </row>
    <row r="491" spans="2:25" ht="18" customHeight="1">
      <c r="B491" s="110"/>
      <c r="C491" s="109"/>
      <c r="D491" s="109"/>
      <c r="E491" s="109"/>
      <c r="F491" s="109"/>
      <c r="G491" s="109"/>
      <c r="H491" s="109"/>
      <c r="I491" s="109"/>
      <c r="J491" s="109"/>
      <c r="K491" s="109"/>
      <c r="L491" s="109"/>
      <c r="M491" s="109"/>
      <c r="N491" s="109"/>
      <c r="O491" s="109"/>
      <c r="P491" s="109"/>
      <c r="Q491" s="109"/>
      <c r="R491" s="109"/>
      <c r="S491" s="109"/>
      <c r="T491" s="109"/>
      <c r="U491" s="109"/>
      <c r="V491" s="109"/>
      <c r="W491" s="109"/>
      <c r="X491" s="109"/>
      <c r="Y491" s="109"/>
    </row>
    <row r="492" spans="2:25" ht="18" customHeight="1">
      <c r="B492" s="110"/>
      <c r="C492" s="109"/>
      <c r="D492" s="109"/>
      <c r="E492" s="109"/>
      <c r="F492" s="109"/>
      <c r="G492" s="109"/>
      <c r="H492" s="109"/>
      <c r="I492" s="109"/>
      <c r="J492" s="109"/>
      <c r="K492" s="109"/>
      <c r="L492" s="109"/>
      <c r="M492" s="109"/>
      <c r="N492" s="109"/>
      <c r="O492" s="109"/>
      <c r="P492" s="109"/>
      <c r="Q492" s="109"/>
      <c r="R492" s="109"/>
      <c r="S492" s="109"/>
      <c r="T492" s="109"/>
      <c r="U492" s="109"/>
      <c r="V492" s="109"/>
      <c r="W492" s="109"/>
      <c r="X492" s="109"/>
      <c r="Y492" s="109"/>
    </row>
    <row r="493" spans="2:25" ht="18" customHeight="1">
      <c r="B493" s="110"/>
      <c r="C493" s="109"/>
      <c r="D493" s="109"/>
      <c r="E493" s="109"/>
      <c r="F493" s="109"/>
      <c r="G493" s="109"/>
      <c r="H493" s="109"/>
      <c r="I493" s="109"/>
      <c r="J493" s="109"/>
      <c r="K493" s="109"/>
      <c r="L493" s="109"/>
      <c r="M493" s="109"/>
      <c r="N493" s="109"/>
      <c r="O493" s="109"/>
      <c r="P493" s="109"/>
      <c r="Q493" s="109"/>
      <c r="R493" s="109"/>
      <c r="S493" s="109"/>
      <c r="T493" s="109"/>
      <c r="U493" s="109"/>
      <c r="V493" s="109"/>
      <c r="W493" s="109"/>
      <c r="X493" s="109"/>
      <c r="Y493" s="109"/>
    </row>
    <row r="494" spans="2:25" ht="18" customHeight="1">
      <c r="B494" s="110"/>
      <c r="C494" s="109"/>
      <c r="D494" s="109"/>
      <c r="E494" s="109"/>
      <c r="F494" s="109"/>
      <c r="G494" s="109"/>
      <c r="H494" s="109"/>
      <c r="I494" s="109"/>
      <c r="J494" s="109"/>
      <c r="K494" s="109"/>
      <c r="L494" s="109"/>
      <c r="M494" s="109"/>
      <c r="N494" s="109"/>
      <c r="O494" s="109"/>
      <c r="P494" s="109"/>
      <c r="Q494" s="109"/>
      <c r="R494" s="109"/>
      <c r="S494" s="109"/>
      <c r="T494" s="109"/>
      <c r="U494" s="109"/>
      <c r="V494" s="109"/>
      <c r="W494" s="109"/>
      <c r="X494" s="109"/>
      <c r="Y494" s="109"/>
    </row>
    <row r="495" spans="2:25" ht="18" customHeight="1">
      <c r="B495" s="110"/>
      <c r="C495" s="109"/>
      <c r="D495" s="109"/>
      <c r="E495" s="109"/>
      <c r="F495" s="109"/>
      <c r="G495" s="109"/>
      <c r="H495" s="109"/>
      <c r="I495" s="109"/>
      <c r="J495" s="109"/>
      <c r="K495" s="109"/>
      <c r="L495" s="109"/>
      <c r="M495" s="109"/>
      <c r="N495" s="109"/>
      <c r="O495" s="109"/>
      <c r="P495" s="109"/>
      <c r="Q495" s="109"/>
      <c r="R495" s="109"/>
      <c r="S495" s="109"/>
      <c r="T495" s="109"/>
      <c r="U495" s="109"/>
      <c r="V495" s="109"/>
      <c r="W495" s="109"/>
      <c r="X495" s="109"/>
      <c r="Y495" s="109"/>
    </row>
    <row r="496" spans="2:25" ht="18" customHeight="1">
      <c r="B496" s="110"/>
      <c r="C496" s="109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09"/>
      <c r="R496" s="109"/>
      <c r="S496" s="109"/>
      <c r="T496" s="109"/>
      <c r="U496" s="109"/>
      <c r="V496" s="109"/>
      <c r="W496" s="109"/>
      <c r="X496" s="109"/>
      <c r="Y496" s="109"/>
    </row>
    <row r="497" spans="2:25" ht="18" customHeight="1">
      <c r="B497" s="110"/>
      <c r="C497" s="109"/>
      <c r="D497" s="109"/>
      <c r="E497" s="109"/>
      <c r="F497" s="109"/>
      <c r="G497" s="109"/>
      <c r="H497" s="109"/>
      <c r="I497" s="109"/>
      <c r="J497" s="109"/>
      <c r="K497" s="109"/>
      <c r="L497" s="109"/>
      <c r="M497" s="109"/>
      <c r="N497" s="109"/>
      <c r="O497" s="109"/>
      <c r="P497" s="109"/>
      <c r="Q497" s="109"/>
      <c r="R497" s="109"/>
      <c r="S497" s="109"/>
      <c r="T497" s="109"/>
      <c r="U497" s="109"/>
      <c r="V497" s="109"/>
      <c r="W497" s="109"/>
      <c r="X497" s="109"/>
      <c r="Y497" s="109"/>
    </row>
    <row r="498" spans="2:25" ht="18" customHeight="1">
      <c r="B498" s="110"/>
      <c r="C498" s="109"/>
      <c r="D498" s="109"/>
      <c r="E498" s="109"/>
      <c r="F498" s="109"/>
      <c r="G498" s="109"/>
      <c r="H498" s="109"/>
      <c r="I498" s="109"/>
      <c r="J498" s="109"/>
      <c r="K498" s="109"/>
      <c r="L498" s="109"/>
      <c r="M498" s="109"/>
      <c r="N498" s="109"/>
      <c r="O498" s="109"/>
      <c r="P498" s="109"/>
      <c r="Q498" s="109"/>
      <c r="R498" s="109"/>
      <c r="S498" s="109"/>
      <c r="T498" s="109"/>
      <c r="U498" s="109"/>
      <c r="V498" s="109"/>
      <c r="W498" s="109"/>
      <c r="X498" s="109"/>
      <c r="Y498" s="109"/>
    </row>
    <row r="499" spans="2:25" ht="18" customHeight="1">
      <c r="B499" s="110"/>
      <c r="C499" s="109"/>
      <c r="D499" s="109"/>
      <c r="E499" s="109"/>
      <c r="F499" s="109"/>
      <c r="G499" s="109"/>
      <c r="H499" s="109"/>
      <c r="I499" s="109"/>
      <c r="J499" s="109"/>
      <c r="K499" s="109"/>
      <c r="L499" s="109"/>
      <c r="M499" s="109"/>
      <c r="N499" s="109"/>
      <c r="O499" s="109"/>
      <c r="P499" s="109"/>
      <c r="Q499" s="109"/>
      <c r="R499" s="109"/>
      <c r="S499" s="109"/>
      <c r="T499" s="109"/>
      <c r="U499" s="109"/>
      <c r="V499" s="109"/>
      <c r="W499" s="109"/>
      <c r="X499" s="109"/>
      <c r="Y499" s="109"/>
    </row>
    <row r="500" spans="2:25" ht="18" customHeight="1">
      <c r="B500" s="110"/>
      <c r="C500" s="109"/>
      <c r="D500" s="109"/>
      <c r="E500" s="109"/>
      <c r="F500" s="109"/>
      <c r="G500" s="109"/>
      <c r="H500" s="109"/>
      <c r="I500" s="109"/>
      <c r="J500" s="109"/>
      <c r="K500" s="109"/>
      <c r="L500" s="109"/>
      <c r="M500" s="109"/>
      <c r="N500" s="109"/>
      <c r="O500" s="109"/>
      <c r="P500" s="109"/>
      <c r="Q500" s="109"/>
      <c r="R500" s="109"/>
      <c r="S500" s="109"/>
      <c r="T500" s="109"/>
      <c r="U500" s="109"/>
      <c r="V500" s="109"/>
      <c r="W500" s="109"/>
      <c r="X500" s="109"/>
      <c r="Y500" s="109"/>
    </row>
    <row r="501" spans="2:25" ht="18" customHeight="1">
      <c r="B501" s="110"/>
      <c r="C501" s="109"/>
      <c r="D501" s="109"/>
      <c r="E501" s="109"/>
      <c r="F501" s="109"/>
      <c r="G501" s="109"/>
      <c r="H501" s="109"/>
      <c r="I501" s="109"/>
      <c r="J501" s="109"/>
      <c r="K501" s="109"/>
      <c r="L501" s="109"/>
      <c r="M501" s="109"/>
      <c r="N501" s="109"/>
      <c r="O501" s="109"/>
      <c r="P501" s="109"/>
      <c r="Q501" s="109"/>
      <c r="R501" s="109"/>
      <c r="S501" s="109"/>
      <c r="T501" s="109"/>
      <c r="U501" s="109"/>
      <c r="V501" s="109"/>
      <c r="W501" s="109"/>
      <c r="X501" s="109"/>
      <c r="Y501" s="109"/>
    </row>
    <row r="502" spans="2:25" ht="18" customHeight="1">
      <c r="B502" s="110"/>
      <c r="C502" s="109"/>
      <c r="D502" s="109"/>
      <c r="E502" s="109"/>
      <c r="F502" s="109"/>
      <c r="G502" s="109"/>
      <c r="H502" s="109"/>
      <c r="I502" s="109"/>
      <c r="J502" s="109"/>
      <c r="K502" s="109"/>
      <c r="L502" s="109"/>
      <c r="M502" s="109"/>
      <c r="N502" s="109"/>
      <c r="O502" s="109"/>
      <c r="P502" s="109"/>
      <c r="Q502" s="109"/>
      <c r="R502" s="109"/>
      <c r="S502" s="109"/>
      <c r="T502" s="109"/>
      <c r="U502" s="109"/>
      <c r="V502" s="109"/>
      <c r="W502" s="109"/>
      <c r="X502" s="109"/>
      <c r="Y502" s="109"/>
    </row>
    <row r="503" spans="2:25" ht="18" customHeight="1">
      <c r="B503" s="110"/>
      <c r="C503" s="109"/>
      <c r="D503" s="109"/>
      <c r="E503" s="109"/>
      <c r="F503" s="109"/>
      <c r="G503" s="109"/>
      <c r="H503" s="109"/>
      <c r="I503" s="109"/>
      <c r="J503" s="109"/>
      <c r="K503" s="109"/>
      <c r="L503" s="109"/>
      <c r="M503" s="109"/>
      <c r="N503" s="109"/>
      <c r="O503" s="109"/>
      <c r="P503" s="109"/>
      <c r="Q503" s="109"/>
      <c r="R503" s="109"/>
      <c r="S503" s="109"/>
      <c r="T503" s="109"/>
      <c r="U503" s="109"/>
      <c r="V503" s="109"/>
      <c r="W503" s="109"/>
      <c r="X503" s="109"/>
      <c r="Y503" s="109"/>
    </row>
    <row r="504" spans="2:25" ht="18" customHeight="1">
      <c r="B504" s="110"/>
      <c r="C504" s="109"/>
      <c r="D504" s="109"/>
      <c r="E504" s="109"/>
      <c r="F504" s="109"/>
      <c r="G504" s="109"/>
      <c r="H504" s="109"/>
      <c r="I504" s="109"/>
      <c r="J504" s="109"/>
      <c r="K504" s="109"/>
      <c r="L504" s="109"/>
      <c r="M504" s="109"/>
      <c r="N504" s="109"/>
      <c r="O504" s="109"/>
      <c r="P504" s="109"/>
      <c r="Q504" s="109"/>
      <c r="R504" s="109"/>
      <c r="S504" s="109"/>
      <c r="T504" s="109"/>
      <c r="U504" s="109"/>
      <c r="V504" s="109"/>
      <c r="W504" s="109"/>
      <c r="X504" s="109"/>
      <c r="Y504" s="109"/>
    </row>
    <row r="505" spans="2:25" ht="18" customHeight="1">
      <c r="B505" s="110"/>
      <c r="C505" s="109"/>
      <c r="D505" s="109"/>
      <c r="E505" s="109"/>
      <c r="F505" s="109"/>
      <c r="G505" s="109"/>
      <c r="H505" s="109"/>
      <c r="I505" s="109"/>
      <c r="J505" s="109"/>
      <c r="K505" s="109"/>
      <c r="L505" s="109"/>
      <c r="M505" s="109"/>
      <c r="N505" s="109"/>
      <c r="O505" s="109"/>
      <c r="P505" s="109"/>
      <c r="Q505" s="109"/>
      <c r="R505" s="109"/>
      <c r="S505" s="109"/>
      <c r="T505" s="109"/>
      <c r="U505" s="109"/>
      <c r="V505" s="109"/>
      <c r="W505" s="109"/>
      <c r="X505" s="109"/>
      <c r="Y505" s="109"/>
    </row>
    <row r="506" spans="2:25" ht="18" customHeight="1">
      <c r="B506" s="110"/>
      <c r="C506" s="109"/>
      <c r="D506" s="109"/>
      <c r="E506" s="109"/>
      <c r="F506" s="109"/>
      <c r="G506" s="109"/>
      <c r="H506" s="109"/>
      <c r="I506" s="109"/>
      <c r="J506" s="109"/>
      <c r="K506" s="109"/>
      <c r="L506" s="109"/>
      <c r="M506" s="109"/>
      <c r="N506" s="109"/>
      <c r="O506" s="109"/>
      <c r="P506" s="109"/>
      <c r="Q506" s="109"/>
      <c r="R506" s="109"/>
      <c r="S506" s="109"/>
      <c r="T506" s="109"/>
      <c r="U506" s="109"/>
      <c r="V506" s="109"/>
      <c r="W506" s="109"/>
      <c r="X506" s="109"/>
      <c r="Y506" s="109"/>
    </row>
    <row r="507" spans="2:25" ht="18" customHeight="1">
      <c r="B507" s="110"/>
      <c r="C507" s="109"/>
      <c r="D507" s="109"/>
      <c r="E507" s="109"/>
      <c r="F507" s="109"/>
      <c r="G507" s="109"/>
      <c r="H507" s="109"/>
      <c r="I507" s="109"/>
      <c r="J507" s="109"/>
      <c r="K507" s="109"/>
      <c r="L507" s="109"/>
      <c r="M507" s="109"/>
      <c r="N507" s="109"/>
      <c r="O507" s="109"/>
      <c r="P507" s="109"/>
      <c r="Q507" s="109"/>
      <c r="R507" s="109"/>
      <c r="S507" s="109"/>
      <c r="T507" s="109"/>
      <c r="U507" s="109"/>
      <c r="V507" s="109"/>
      <c r="W507" s="109"/>
      <c r="X507" s="109"/>
      <c r="Y507" s="109"/>
    </row>
    <row r="508" spans="2:25" ht="18" customHeight="1">
      <c r="B508" s="110"/>
      <c r="C508" s="109"/>
      <c r="D508" s="109"/>
      <c r="E508" s="109"/>
      <c r="F508" s="109"/>
      <c r="G508" s="109"/>
      <c r="H508" s="109"/>
      <c r="I508" s="109"/>
      <c r="J508" s="109"/>
      <c r="K508" s="109"/>
      <c r="L508" s="109"/>
      <c r="M508" s="109"/>
      <c r="N508" s="109"/>
      <c r="O508" s="109"/>
      <c r="P508" s="109"/>
      <c r="Q508" s="109"/>
      <c r="R508" s="109"/>
      <c r="S508" s="109"/>
      <c r="T508" s="109"/>
      <c r="U508" s="109"/>
      <c r="V508" s="109"/>
      <c r="W508" s="109"/>
      <c r="X508" s="109"/>
      <c r="Y508" s="109"/>
    </row>
    <row r="509" spans="2:25" ht="18" customHeight="1">
      <c r="B509" s="110"/>
      <c r="C509" s="109"/>
      <c r="D509" s="109"/>
      <c r="E509" s="109"/>
      <c r="F509" s="109"/>
      <c r="G509" s="109"/>
      <c r="H509" s="109"/>
      <c r="I509" s="109"/>
      <c r="J509" s="109"/>
      <c r="K509" s="109"/>
      <c r="L509" s="109"/>
      <c r="M509" s="109"/>
      <c r="N509" s="109"/>
      <c r="O509" s="109"/>
      <c r="P509" s="109"/>
      <c r="Q509" s="109"/>
      <c r="R509" s="109"/>
      <c r="S509" s="109"/>
      <c r="T509" s="109"/>
      <c r="U509" s="109"/>
      <c r="V509" s="109"/>
      <c r="W509" s="109"/>
      <c r="X509" s="109"/>
      <c r="Y509" s="109"/>
    </row>
    <row r="510" spans="2:25" ht="18" customHeight="1">
      <c r="B510" s="110"/>
      <c r="C510" s="109"/>
      <c r="D510" s="109"/>
      <c r="E510" s="109"/>
      <c r="F510" s="109"/>
      <c r="G510" s="109"/>
      <c r="H510" s="109"/>
      <c r="I510" s="109"/>
      <c r="J510" s="109"/>
      <c r="K510" s="109"/>
      <c r="L510" s="109"/>
      <c r="M510" s="109"/>
      <c r="N510" s="109"/>
      <c r="O510" s="109"/>
      <c r="P510" s="109"/>
      <c r="Q510" s="109"/>
      <c r="R510" s="109"/>
      <c r="S510" s="109"/>
      <c r="T510" s="109"/>
      <c r="U510" s="109"/>
      <c r="V510" s="109"/>
      <c r="W510" s="109"/>
      <c r="X510" s="109"/>
      <c r="Y510" s="109"/>
    </row>
    <row r="511" spans="2:25" ht="18" customHeight="1">
      <c r="B511" s="110"/>
      <c r="C511" s="109"/>
      <c r="D511" s="109"/>
      <c r="E511" s="109"/>
      <c r="F511" s="109"/>
      <c r="G511" s="109"/>
      <c r="H511" s="109"/>
      <c r="I511" s="109"/>
      <c r="J511" s="109"/>
      <c r="K511" s="109"/>
      <c r="L511" s="109"/>
      <c r="M511" s="109"/>
      <c r="N511" s="109"/>
      <c r="O511" s="109"/>
      <c r="P511" s="109"/>
      <c r="Q511" s="109"/>
      <c r="R511" s="109"/>
      <c r="S511" s="109"/>
      <c r="T511" s="109"/>
      <c r="U511" s="109"/>
      <c r="V511" s="109"/>
      <c r="W511" s="109"/>
      <c r="X511" s="109"/>
      <c r="Y511" s="109"/>
    </row>
    <row r="512" spans="2:25" ht="18" customHeight="1">
      <c r="B512" s="110"/>
      <c r="C512" s="109"/>
      <c r="D512" s="109"/>
      <c r="E512" s="109"/>
      <c r="F512" s="109"/>
      <c r="G512" s="109"/>
      <c r="H512" s="109"/>
      <c r="I512" s="109"/>
      <c r="J512" s="109"/>
      <c r="K512" s="109"/>
      <c r="L512" s="109"/>
      <c r="M512" s="109"/>
      <c r="N512" s="109"/>
      <c r="O512" s="109"/>
      <c r="P512" s="109"/>
      <c r="Q512" s="109"/>
      <c r="R512" s="109"/>
      <c r="S512" s="109"/>
      <c r="T512" s="109"/>
      <c r="U512" s="109"/>
      <c r="V512" s="109"/>
      <c r="W512" s="109"/>
      <c r="X512" s="109"/>
      <c r="Y512" s="109"/>
    </row>
    <row r="513" spans="2:25" ht="18" customHeight="1">
      <c r="B513" s="110"/>
      <c r="C513" s="109"/>
      <c r="D513" s="109"/>
      <c r="E513" s="109"/>
      <c r="F513" s="109"/>
      <c r="G513" s="109"/>
      <c r="H513" s="109"/>
      <c r="I513" s="109"/>
      <c r="J513" s="109"/>
      <c r="K513" s="109"/>
      <c r="L513" s="109"/>
      <c r="M513" s="109"/>
      <c r="N513" s="109"/>
      <c r="O513" s="109"/>
      <c r="P513" s="109"/>
      <c r="Q513" s="109"/>
      <c r="R513" s="109"/>
      <c r="S513" s="109"/>
      <c r="T513" s="109"/>
      <c r="U513" s="109"/>
      <c r="V513" s="109"/>
      <c r="W513" s="109"/>
      <c r="X513" s="109"/>
      <c r="Y513" s="109"/>
    </row>
    <row r="514" spans="2:25" ht="18" customHeight="1">
      <c r="B514" s="110"/>
      <c r="C514" s="109"/>
      <c r="D514" s="109"/>
      <c r="E514" s="109"/>
      <c r="F514" s="109"/>
      <c r="G514" s="109"/>
      <c r="H514" s="109"/>
      <c r="I514" s="109"/>
      <c r="J514" s="109"/>
      <c r="K514" s="109"/>
      <c r="L514" s="109"/>
      <c r="M514" s="109"/>
      <c r="N514" s="109"/>
      <c r="O514" s="109"/>
      <c r="P514" s="109"/>
      <c r="Q514" s="109"/>
      <c r="R514" s="109"/>
      <c r="S514" s="109"/>
      <c r="T514" s="109"/>
      <c r="U514" s="109"/>
      <c r="V514" s="109"/>
      <c r="W514" s="109"/>
      <c r="X514" s="109"/>
      <c r="Y514" s="109"/>
    </row>
    <row r="515" spans="2:25" ht="18" customHeight="1">
      <c r="B515" s="110"/>
      <c r="C515" s="109"/>
      <c r="D515" s="109"/>
      <c r="E515" s="109"/>
      <c r="F515" s="109"/>
      <c r="G515" s="109"/>
      <c r="H515" s="109"/>
      <c r="I515" s="109"/>
      <c r="J515" s="109"/>
      <c r="K515" s="109"/>
      <c r="L515" s="109"/>
      <c r="M515" s="109"/>
      <c r="N515" s="109"/>
      <c r="O515" s="109"/>
      <c r="P515" s="109"/>
      <c r="Q515" s="109"/>
      <c r="R515" s="109"/>
      <c r="S515" s="109"/>
      <c r="T515" s="109"/>
      <c r="U515" s="109"/>
      <c r="V515" s="109"/>
      <c r="W515" s="109"/>
      <c r="X515" s="109"/>
      <c r="Y515" s="109"/>
    </row>
    <row r="516" spans="2:25" ht="18" customHeight="1">
      <c r="B516" s="110"/>
      <c r="C516" s="109"/>
      <c r="D516" s="109"/>
      <c r="E516" s="109"/>
      <c r="F516" s="109"/>
      <c r="G516" s="109"/>
      <c r="H516" s="109"/>
      <c r="I516" s="109"/>
      <c r="J516" s="109"/>
      <c r="K516" s="109"/>
      <c r="L516" s="109"/>
      <c r="M516" s="109"/>
      <c r="N516" s="109"/>
      <c r="O516" s="109"/>
      <c r="P516" s="109"/>
      <c r="Q516" s="109"/>
      <c r="R516" s="109"/>
      <c r="S516" s="109"/>
      <c r="T516" s="109"/>
      <c r="U516" s="109"/>
      <c r="V516" s="109"/>
      <c r="W516" s="109"/>
      <c r="X516" s="109"/>
      <c r="Y516" s="109"/>
    </row>
    <row r="517" spans="2:25" ht="18" customHeight="1">
      <c r="B517" s="110"/>
      <c r="C517" s="109"/>
      <c r="D517" s="109"/>
      <c r="E517" s="109"/>
      <c r="F517" s="109"/>
      <c r="G517" s="109"/>
      <c r="H517" s="109"/>
      <c r="I517" s="109"/>
      <c r="J517" s="109"/>
      <c r="K517" s="109"/>
      <c r="L517" s="109"/>
      <c r="M517" s="109"/>
      <c r="N517" s="109"/>
      <c r="O517" s="109"/>
      <c r="P517" s="109"/>
      <c r="Q517" s="109"/>
      <c r="R517" s="109"/>
      <c r="S517" s="109"/>
      <c r="T517" s="109"/>
      <c r="U517" s="109"/>
      <c r="V517" s="109"/>
      <c r="W517" s="109"/>
      <c r="X517" s="109"/>
      <c r="Y517" s="109"/>
    </row>
    <row r="518" spans="2:25" ht="18" customHeight="1">
      <c r="B518" s="110"/>
      <c r="C518" s="109"/>
      <c r="D518" s="109"/>
      <c r="E518" s="109"/>
      <c r="F518" s="109"/>
      <c r="G518" s="109"/>
      <c r="H518" s="109"/>
      <c r="I518" s="109"/>
      <c r="J518" s="109"/>
      <c r="K518" s="109"/>
      <c r="L518" s="109"/>
      <c r="M518" s="109"/>
      <c r="N518" s="109"/>
      <c r="O518" s="109"/>
      <c r="P518" s="109"/>
      <c r="Q518" s="109"/>
      <c r="R518" s="109"/>
      <c r="S518" s="109"/>
      <c r="T518" s="109"/>
      <c r="U518" s="109"/>
      <c r="V518" s="109"/>
      <c r="W518" s="109"/>
      <c r="X518" s="109"/>
      <c r="Y518" s="109"/>
    </row>
    <row r="519" spans="2:25" ht="18" customHeight="1">
      <c r="B519" s="110"/>
      <c r="C519" s="109"/>
      <c r="D519" s="109"/>
      <c r="E519" s="109"/>
      <c r="F519" s="109"/>
      <c r="G519" s="109"/>
      <c r="H519" s="109"/>
      <c r="I519" s="109"/>
      <c r="J519" s="109"/>
      <c r="K519" s="109"/>
      <c r="L519" s="109"/>
      <c r="M519" s="109"/>
      <c r="N519" s="109"/>
      <c r="O519" s="109"/>
      <c r="P519" s="109"/>
      <c r="Q519" s="109"/>
      <c r="R519" s="109"/>
      <c r="S519" s="109"/>
      <c r="T519" s="109"/>
      <c r="U519" s="109"/>
      <c r="V519" s="109"/>
      <c r="W519" s="109"/>
      <c r="X519" s="109"/>
      <c r="Y519" s="109"/>
    </row>
    <row r="520" spans="2:25" ht="18" customHeight="1">
      <c r="B520" s="110"/>
      <c r="C520" s="109"/>
      <c r="D520" s="109"/>
      <c r="E520" s="109"/>
      <c r="F520" s="109"/>
      <c r="G520" s="109"/>
      <c r="H520" s="109"/>
      <c r="I520" s="109"/>
      <c r="J520" s="109"/>
      <c r="K520" s="109"/>
      <c r="L520" s="109"/>
      <c r="M520" s="109"/>
      <c r="N520" s="109"/>
      <c r="O520" s="109"/>
      <c r="P520" s="109"/>
      <c r="Q520" s="109"/>
      <c r="R520" s="109"/>
      <c r="S520" s="109"/>
      <c r="T520" s="109"/>
      <c r="U520" s="109"/>
      <c r="V520" s="109"/>
      <c r="W520" s="109"/>
      <c r="X520" s="109"/>
      <c r="Y520" s="109"/>
    </row>
    <row r="521" spans="2:25" ht="18" customHeight="1">
      <c r="B521" s="110"/>
      <c r="C521" s="109"/>
      <c r="D521" s="109"/>
      <c r="E521" s="109"/>
      <c r="F521" s="109"/>
      <c r="G521" s="109"/>
      <c r="H521" s="109"/>
      <c r="I521" s="109"/>
      <c r="J521" s="109"/>
      <c r="K521" s="109"/>
      <c r="L521" s="109"/>
      <c r="M521" s="109"/>
      <c r="N521" s="109"/>
      <c r="O521" s="109"/>
      <c r="P521" s="109"/>
      <c r="Q521" s="109"/>
      <c r="R521" s="109"/>
      <c r="S521" s="109"/>
      <c r="T521" s="109"/>
      <c r="U521" s="109"/>
      <c r="V521" s="109"/>
      <c r="W521" s="109"/>
      <c r="X521" s="109"/>
      <c r="Y521" s="109"/>
    </row>
    <row r="522" spans="2:25" ht="18" customHeight="1">
      <c r="B522" s="110"/>
      <c r="C522" s="109"/>
      <c r="D522" s="109"/>
      <c r="E522" s="109"/>
      <c r="F522" s="109"/>
      <c r="G522" s="109"/>
      <c r="H522" s="109"/>
      <c r="I522" s="109"/>
      <c r="J522" s="109"/>
      <c r="K522" s="109"/>
      <c r="L522" s="109"/>
      <c r="M522" s="109"/>
      <c r="N522" s="109"/>
      <c r="O522" s="109"/>
      <c r="P522" s="109"/>
      <c r="Q522" s="109"/>
      <c r="R522" s="109"/>
      <c r="S522" s="109"/>
      <c r="T522" s="109"/>
      <c r="U522" s="109"/>
      <c r="V522" s="109"/>
      <c r="W522" s="109"/>
      <c r="X522" s="109"/>
      <c r="Y522" s="109"/>
    </row>
    <row r="523" spans="2:25" ht="18" customHeight="1">
      <c r="B523" s="110"/>
      <c r="C523" s="109"/>
      <c r="D523" s="109"/>
      <c r="E523" s="109"/>
      <c r="F523" s="109"/>
      <c r="G523" s="109"/>
      <c r="H523" s="109"/>
      <c r="I523" s="109"/>
      <c r="J523" s="109"/>
      <c r="K523" s="109"/>
      <c r="L523" s="109"/>
      <c r="M523" s="109"/>
      <c r="N523" s="109"/>
      <c r="O523" s="109"/>
      <c r="P523" s="109"/>
      <c r="Q523" s="109"/>
      <c r="R523" s="109"/>
      <c r="S523" s="109"/>
      <c r="T523" s="109"/>
      <c r="U523" s="109"/>
      <c r="V523" s="109"/>
      <c r="W523" s="109"/>
      <c r="X523" s="109"/>
      <c r="Y523" s="109"/>
    </row>
    <row r="524" spans="2:25" ht="18" customHeight="1">
      <c r="B524" s="110"/>
      <c r="C524" s="109"/>
      <c r="D524" s="109"/>
      <c r="E524" s="109"/>
      <c r="F524" s="109"/>
      <c r="G524" s="109"/>
      <c r="H524" s="109"/>
      <c r="I524" s="109"/>
      <c r="J524" s="109"/>
      <c r="K524" s="109"/>
      <c r="L524" s="109"/>
      <c r="M524" s="109"/>
      <c r="N524" s="109"/>
      <c r="O524" s="109"/>
      <c r="P524" s="109"/>
      <c r="Q524" s="109"/>
      <c r="R524" s="109"/>
      <c r="S524" s="109"/>
      <c r="T524" s="109"/>
      <c r="U524" s="109"/>
      <c r="V524" s="109"/>
      <c r="W524" s="109"/>
      <c r="X524" s="109"/>
      <c r="Y524" s="109"/>
    </row>
    <row r="525" spans="2:25" ht="18" customHeight="1">
      <c r="B525" s="110"/>
      <c r="C525" s="109"/>
      <c r="D525" s="109"/>
      <c r="E525" s="109"/>
      <c r="F525" s="109"/>
      <c r="G525" s="109"/>
      <c r="H525" s="109"/>
      <c r="I525" s="109"/>
      <c r="J525" s="109"/>
      <c r="K525" s="109"/>
      <c r="L525" s="109"/>
      <c r="M525" s="109"/>
      <c r="N525" s="109"/>
      <c r="O525" s="109"/>
      <c r="P525" s="109"/>
      <c r="Q525" s="109"/>
      <c r="R525" s="109"/>
      <c r="S525" s="109"/>
      <c r="T525" s="109"/>
      <c r="U525" s="109"/>
      <c r="V525" s="109"/>
      <c r="W525" s="109"/>
      <c r="X525" s="109"/>
      <c r="Y525" s="109"/>
    </row>
    <row r="526" spans="2:25" ht="18" customHeight="1">
      <c r="B526" s="110"/>
      <c r="C526" s="109"/>
      <c r="D526" s="109"/>
      <c r="E526" s="109"/>
      <c r="F526" s="109"/>
      <c r="G526" s="109"/>
      <c r="H526" s="109"/>
      <c r="I526" s="109"/>
      <c r="J526" s="109"/>
      <c r="K526" s="109"/>
      <c r="L526" s="109"/>
      <c r="M526" s="109"/>
      <c r="N526" s="109"/>
      <c r="O526" s="109"/>
      <c r="P526" s="109"/>
      <c r="Q526" s="109"/>
      <c r="R526" s="109"/>
      <c r="S526" s="109"/>
      <c r="T526" s="109"/>
      <c r="U526" s="109"/>
      <c r="V526" s="109"/>
      <c r="W526" s="109"/>
      <c r="X526" s="109"/>
      <c r="Y526" s="109"/>
    </row>
    <row r="527" spans="2:25" ht="18" customHeight="1">
      <c r="B527" s="110"/>
      <c r="C527" s="109"/>
      <c r="D527" s="109"/>
      <c r="E527" s="109"/>
      <c r="F527" s="109"/>
      <c r="G527" s="109"/>
      <c r="H527" s="109"/>
      <c r="I527" s="109"/>
      <c r="J527" s="109"/>
      <c r="K527" s="109"/>
      <c r="L527" s="109"/>
      <c r="M527" s="109"/>
      <c r="N527" s="109"/>
      <c r="O527" s="109"/>
      <c r="P527" s="109"/>
      <c r="Q527" s="109"/>
      <c r="R527" s="109"/>
      <c r="S527" s="109"/>
      <c r="T527" s="109"/>
      <c r="U527" s="109"/>
      <c r="V527" s="109"/>
      <c r="W527" s="109"/>
      <c r="X527" s="109"/>
      <c r="Y527" s="109"/>
    </row>
    <row r="528" spans="2:25" ht="18" customHeight="1">
      <c r="B528" s="110"/>
      <c r="C528" s="109"/>
      <c r="D528" s="109"/>
      <c r="E528" s="109"/>
      <c r="F528" s="109"/>
      <c r="G528" s="109"/>
      <c r="H528" s="109"/>
      <c r="I528" s="109"/>
      <c r="J528" s="109"/>
      <c r="K528" s="109"/>
      <c r="L528" s="109"/>
      <c r="M528" s="109"/>
      <c r="N528" s="109"/>
      <c r="O528" s="109"/>
      <c r="P528" s="109"/>
      <c r="Q528" s="109"/>
      <c r="R528" s="109"/>
      <c r="S528" s="109"/>
      <c r="T528" s="109"/>
      <c r="U528" s="109"/>
      <c r="V528" s="109"/>
      <c r="W528" s="109"/>
      <c r="X528" s="109"/>
      <c r="Y528" s="109"/>
    </row>
    <row r="529" spans="2:25" ht="18" customHeight="1">
      <c r="B529" s="110"/>
      <c r="C529" s="109"/>
      <c r="D529" s="109"/>
      <c r="E529" s="109"/>
      <c r="F529" s="109"/>
      <c r="G529" s="109"/>
      <c r="H529" s="109"/>
      <c r="I529" s="109"/>
      <c r="J529" s="109"/>
      <c r="K529" s="109"/>
      <c r="L529" s="109"/>
      <c r="M529" s="109"/>
      <c r="N529" s="109"/>
      <c r="O529" s="109"/>
      <c r="P529" s="109"/>
      <c r="Q529" s="109"/>
      <c r="R529" s="109"/>
      <c r="S529" s="109"/>
      <c r="T529" s="109"/>
      <c r="U529" s="109"/>
      <c r="V529" s="109"/>
      <c r="W529" s="109"/>
      <c r="X529" s="109"/>
      <c r="Y529" s="109"/>
    </row>
    <row r="530" spans="2:25" ht="18" customHeight="1">
      <c r="B530" s="110"/>
      <c r="C530" s="109"/>
      <c r="D530" s="109"/>
      <c r="E530" s="109"/>
      <c r="F530" s="109"/>
      <c r="G530" s="109"/>
      <c r="H530" s="109"/>
      <c r="I530" s="109"/>
      <c r="J530" s="109"/>
      <c r="K530" s="109"/>
      <c r="L530" s="109"/>
      <c r="M530" s="109"/>
      <c r="N530" s="109"/>
      <c r="O530" s="109"/>
      <c r="P530" s="109"/>
      <c r="Q530" s="109"/>
      <c r="R530" s="109"/>
      <c r="S530" s="109"/>
      <c r="T530" s="109"/>
      <c r="U530" s="109"/>
      <c r="V530" s="109"/>
      <c r="W530" s="109"/>
      <c r="X530" s="109"/>
      <c r="Y530" s="109"/>
    </row>
    <row r="531" spans="2:25" ht="18" customHeight="1">
      <c r="B531" s="110"/>
      <c r="C531" s="109"/>
      <c r="D531" s="109"/>
      <c r="E531" s="109"/>
      <c r="F531" s="109"/>
      <c r="G531" s="109"/>
      <c r="H531" s="109"/>
      <c r="I531" s="109"/>
      <c r="J531" s="109"/>
      <c r="K531" s="109"/>
      <c r="L531" s="109"/>
      <c r="M531" s="109"/>
      <c r="N531" s="109"/>
      <c r="O531" s="109"/>
      <c r="P531" s="109"/>
      <c r="Q531" s="109"/>
      <c r="R531" s="109"/>
      <c r="S531" s="109"/>
      <c r="T531" s="109"/>
      <c r="U531" s="109"/>
      <c r="V531" s="109"/>
      <c r="W531" s="109"/>
      <c r="X531" s="109"/>
      <c r="Y531" s="109"/>
    </row>
    <row r="532" spans="2:25" ht="18" customHeight="1">
      <c r="B532" s="110"/>
      <c r="C532" s="109"/>
      <c r="D532" s="109"/>
      <c r="E532" s="109"/>
      <c r="F532" s="109"/>
      <c r="G532" s="109"/>
      <c r="H532" s="109"/>
      <c r="I532" s="109"/>
      <c r="J532" s="109"/>
      <c r="K532" s="109"/>
      <c r="L532" s="109"/>
      <c r="M532" s="109"/>
      <c r="N532" s="109"/>
      <c r="O532" s="109"/>
      <c r="P532" s="109"/>
      <c r="Q532" s="109"/>
      <c r="R532" s="109"/>
      <c r="S532" s="109"/>
      <c r="T532" s="109"/>
      <c r="U532" s="109"/>
      <c r="V532" s="109"/>
      <c r="W532" s="109"/>
      <c r="X532" s="109"/>
      <c r="Y532" s="109"/>
    </row>
    <row r="533" spans="2:25" ht="18" customHeight="1">
      <c r="B533" s="110"/>
      <c r="C533" s="109"/>
      <c r="D533" s="109"/>
      <c r="E533" s="109"/>
      <c r="F533" s="109"/>
      <c r="G533" s="109"/>
      <c r="H533" s="109"/>
      <c r="I533" s="109"/>
      <c r="J533" s="109"/>
      <c r="K533" s="109"/>
      <c r="L533" s="109"/>
      <c r="M533" s="109"/>
      <c r="N533" s="109"/>
      <c r="O533" s="109"/>
      <c r="P533" s="109"/>
      <c r="Q533" s="109"/>
      <c r="R533" s="109"/>
      <c r="S533" s="109"/>
      <c r="T533" s="109"/>
      <c r="U533" s="109"/>
      <c r="V533" s="109"/>
      <c r="W533" s="109"/>
      <c r="X533" s="109"/>
      <c r="Y533" s="109"/>
    </row>
    <row r="534" spans="2:25" ht="18" customHeight="1">
      <c r="B534" s="110"/>
      <c r="C534" s="109"/>
      <c r="D534" s="109"/>
      <c r="E534" s="109"/>
      <c r="F534" s="109"/>
      <c r="G534" s="109"/>
      <c r="H534" s="109"/>
      <c r="I534" s="109"/>
      <c r="J534" s="109"/>
      <c r="K534" s="109"/>
      <c r="L534" s="109"/>
      <c r="M534" s="109"/>
      <c r="N534" s="109"/>
      <c r="O534" s="109"/>
      <c r="P534" s="109"/>
      <c r="Q534" s="109"/>
      <c r="R534" s="109"/>
      <c r="S534" s="109"/>
      <c r="T534" s="109"/>
      <c r="U534" s="109"/>
      <c r="V534" s="109"/>
      <c r="W534" s="109"/>
      <c r="X534" s="109"/>
      <c r="Y534" s="109"/>
    </row>
    <row r="535" spans="2:25" ht="18" customHeight="1">
      <c r="B535" s="110"/>
      <c r="C535" s="109"/>
      <c r="D535" s="109"/>
      <c r="E535" s="109"/>
      <c r="F535" s="109"/>
      <c r="G535" s="109"/>
      <c r="H535" s="109"/>
      <c r="I535" s="109"/>
      <c r="J535" s="109"/>
      <c r="K535" s="109"/>
      <c r="L535" s="109"/>
      <c r="M535" s="109"/>
      <c r="N535" s="109"/>
      <c r="O535" s="109"/>
      <c r="P535" s="109"/>
      <c r="Q535" s="109"/>
      <c r="R535" s="109"/>
      <c r="S535" s="109"/>
      <c r="T535" s="109"/>
      <c r="U535" s="109"/>
      <c r="V535" s="109"/>
      <c r="W535" s="109"/>
      <c r="X535" s="109"/>
      <c r="Y535" s="109"/>
    </row>
    <row r="536" spans="2:25" ht="18" customHeight="1">
      <c r="B536" s="110"/>
      <c r="C536" s="109"/>
      <c r="D536" s="109"/>
      <c r="E536" s="109"/>
      <c r="F536" s="109"/>
      <c r="G536" s="109"/>
      <c r="H536" s="109"/>
      <c r="I536" s="109"/>
      <c r="J536" s="109"/>
      <c r="K536" s="109"/>
      <c r="L536" s="109"/>
      <c r="M536" s="109"/>
      <c r="N536" s="109"/>
      <c r="O536" s="109"/>
      <c r="P536" s="109"/>
      <c r="Q536" s="109"/>
      <c r="R536" s="109"/>
      <c r="S536" s="109"/>
      <c r="T536" s="109"/>
      <c r="U536" s="109"/>
      <c r="V536" s="109"/>
      <c r="W536" s="109"/>
      <c r="X536" s="109"/>
      <c r="Y536" s="109"/>
    </row>
    <row r="537" spans="2:25" ht="18" customHeight="1">
      <c r="B537" s="110"/>
      <c r="C537" s="109"/>
      <c r="D537" s="109"/>
      <c r="E537" s="109"/>
      <c r="F537" s="109"/>
      <c r="G537" s="109"/>
      <c r="H537" s="109"/>
      <c r="I537" s="109"/>
      <c r="J537" s="109"/>
      <c r="K537" s="109"/>
      <c r="L537" s="109"/>
      <c r="M537" s="109"/>
      <c r="N537" s="109"/>
      <c r="O537" s="109"/>
      <c r="P537" s="109"/>
      <c r="Q537" s="109"/>
      <c r="R537" s="109"/>
      <c r="S537" s="109"/>
      <c r="T537" s="109"/>
      <c r="U537" s="109"/>
      <c r="V537" s="109"/>
      <c r="W537" s="109"/>
      <c r="X537" s="109"/>
      <c r="Y537" s="109"/>
    </row>
    <row r="538" spans="2:25" ht="18" customHeight="1">
      <c r="B538" s="110"/>
      <c r="C538" s="109"/>
      <c r="D538" s="109"/>
      <c r="E538" s="109"/>
      <c r="F538" s="109"/>
      <c r="G538" s="109"/>
      <c r="H538" s="109"/>
      <c r="I538" s="109"/>
      <c r="J538" s="109"/>
      <c r="K538" s="109"/>
      <c r="L538" s="109"/>
      <c r="M538" s="109"/>
      <c r="N538" s="109"/>
      <c r="O538" s="109"/>
      <c r="P538" s="109"/>
      <c r="Q538" s="109"/>
      <c r="R538" s="109"/>
      <c r="S538" s="109"/>
      <c r="T538" s="109"/>
      <c r="U538" s="109"/>
      <c r="V538" s="109"/>
      <c r="W538" s="109"/>
      <c r="X538" s="109"/>
      <c r="Y538" s="109"/>
    </row>
    <row r="539" spans="2:25" ht="18" customHeight="1">
      <c r="B539" s="110"/>
      <c r="C539" s="109"/>
      <c r="D539" s="109"/>
      <c r="E539" s="109"/>
      <c r="F539" s="109"/>
      <c r="G539" s="109"/>
      <c r="H539" s="109"/>
      <c r="I539" s="109"/>
      <c r="J539" s="109"/>
      <c r="K539" s="109"/>
      <c r="L539" s="109"/>
      <c r="M539" s="109"/>
      <c r="N539" s="109"/>
      <c r="O539" s="109"/>
      <c r="P539" s="109"/>
      <c r="Q539" s="109"/>
      <c r="R539" s="109"/>
      <c r="S539" s="109"/>
      <c r="T539" s="109"/>
      <c r="U539" s="109"/>
      <c r="V539" s="109"/>
      <c r="W539" s="109"/>
      <c r="X539" s="109"/>
      <c r="Y539" s="109"/>
    </row>
    <row r="540" spans="2:25" ht="18" customHeight="1">
      <c r="B540" s="110"/>
      <c r="C540" s="109"/>
      <c r="D540" s="109"/>
      <c r="E540" s="109"/>
      <c r="F540" s="109"/>
      <c r="G540" s="109"/>
      <c r="H540" s="109"/>
      <c r="I540" s="109"/>
      <c r="J540" s="109"/>
      <c r="K540" s="109"/>
      <c r="L540" s="109"/>
      <c r="M540" s="109"/>
      <c r="N540" s="109"/>
      <c r="O540" s="109"/>
      <c r="P540" s="109"/>
      <c r="Q540" s="109"/>
      <c r="R540" s="109"/>
      <c r="S540" s="109"/>
      <c r="T540" s="109"/>
      <c r="U540" s="109"/>
      <c r="V540" s="109"/>
      <c r="W540" s="109"/>
      <c r="X540" s="109"/>
      <c r="Y540" s="109"/>
    </row>
    <row r="541" spans="2:25" ht="18" customHeight="1">
      <c r="B541" s="110"/>
      <c r="C541" s="109"/>
      <c r="D541" s="109"/>
      <c r="E541" s="109"/>
      <c r="F541" s="109"/>
      <c r="G541" s="109"/>
      <c r="H541" s="109"/>
      <c r="I541" s="109"/>
      <c r="J541" s="109"/>
      <c r="K541" s="109"/>
      <c r="L541" s="109"/>
      <c r="M541" s="109"/>
      <c r="N541" s="109"/>
      <c r="O541" s="109"/>
      <c r="P541" s="109"/>
      <c r="Q541" s="109"/>
      <c r="R541" s="109"/>
      <c r="S541" s="109"/>
      <c r="T541" s="109"/>
      <c r="U541" s="109"/>
      <c r="V541" s="109"/>
      <c r="W541" s="109"/>
      <c r="X541" s="109"/>
      <c r="Y541" s="109"/>
    </row>
    <row r="542" spans="2:25" ht="18" customHeight="1">
      <c r="B542" s="110"/>
      <c r="C542" s="109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09"/>
      <c r="R542" s="109"/>
      <c r="S542" s="109"/>
      <c r="T542" s="109"/>
      <c r="U542" s="109"/>
      <c r="V542" s="109"/>
      <c r="W542" s="109"/>
      <c r="X542" s="109"/>
      <c r="Y542" s="109"/>
    </row>
    <row r="543" spans="2:25" ht="18" customHeight="1">
      <c r="B543" s="110"/>
      <c r="C543" s="109"/>
      <c r="D543" s="109"/>
      <c r="E543" s="109"/>
      <c r="F543" s="109"/>
      <c r="G543" s="109"/>
      <c r="H543" s="109"/>
      <c r="I543" s="109"/>
      <c r="J543" s="109"/>
      <c r="K543" s="109"/>
      <c r="L543" s="109"/>
      <c r="M543" s="109"/>
      <c r="N543" s="109"/>
      <c r="O543" s="109"/>
      <c r="P543" s="109"/>
      <c r="Q543" s="109"/>
      <c r="R543" s="109"/>
      <c r="S543" s="109"/>
      <c r="T543" s="109"/>
      <c r="U543" s="109"/>
      <c r="V543" s="109"/>
      <c r="W543" s="109"/>
      <c r="X543" s="109"/>
      <c r="Y543" s="109"/>
    </row>
    <row r="544" spans="2:25" ht="18" customHeight="1">
      <c r="B544" s="110"/>
      <c r="C544" s="109"/>
      <c r="D544" s="109"/>
      <c r="E544" s="109"/>
      <c r="F544" s="109"/>
      <c r="G544" s="109"/>
      <c r="H544" s="109"/>
      <c r="I544" s="109"/>
      <c r="J544" s="109"/>
      <c r="K544" s="109"/>
      <c r="L544" s="109"/>
      <c r="M544" s="109"/>
      <c r="N544" s="109"/>
      <c r="O544" s="109"/>
      <c r="P544" s="109"/>
      <c r="Q544" s="109"/>
      <c r="R544" s="109"/>
      <c r="S544" s="109"/>
      <c r="T544" s="109"/>
      <c r="U544" s="109"/>
      <c r="V544" s="109"/>
      <c r="W544" s="109"/>
      <c r="X544" s="109"/>
      <c r="Y544" s="109"/>
    </row>
    <row r="545" spans="2:25" ht="18" customHeight="1">
      <c r="B545" s="110"/>
      <c r="C545" s="109"/>
      <c r="D545" s="109"/>
      <c r="E545" s="109"/>
      <c r="F545" s="109"/>
      <c r="G545" s="109"/>
      <c r="H545" s="109"/>
      <c r="I545" s="109"/>
      <c r="J545" s="109"/>
      <c r="K545" s="109"/>
      <c r="L545" s="109"/>
      <c r="M545" s="109"/>
      <c r="N545" s="109"/>
      <c r="O545" s="109"/>
      <c r="P545" s="109"/>
      <c r="Q545" s="109"/>
      <c r="R545" s="109"/>
      <c r="S545" s="109"/>
      <c r="T545" s="109"/>
      <c r="U545" s="109"/>
      <c r="V545" s="109"/>
      <c r="W545" s="109"/>
      <c r="X545" s="109"/>
      <c r="Y545" s="109"/>
    </row>
    <row r="546" spans="2:25" ht="18" customHeight="1">
      <c r="B546" s="110"/>
      <c r="C546" s="109"/>
      <c r="D546" s="109"/>
      <c r="E546" s="109"/>
      <c r="F546" s="109"/>
      <c r="G546" s="109"/>
      <c r="H546" s="109"/>
      <c r="I546" s="109"/>
      <c r="J546" s="109"/>
      <c r="K546" s="109"/>
      <c r="L546" s="109"/>
      <c r="M546" s="109"/>
      <c r="N546" s="109"/>
      <c r="O546" s="109"/>
      <c r="P546" s="109"/>
      <c r="Q546" s="109"/>
      <c r="R546" s="109"/>
      <c r="S546" s="109"/>
      <c r="T546" s="109"/>
      <c r="U546" s="109"/>
      <c r="V546" s="109"/>
      <c r="W546" s="109"/>
      <c r="X546" s="109"/>
      <c r="Y546" s="109"/>
    </row>
    <row r="547" spans="2:25" ht="18" customHeight="1">
      <c r="B547" s="110"/>
      <c r="C547" s="109"/>
      <c r="D547" s="109"/>
      <c r="E547" s="109"/>
      <c r="F547" s="109"/>
      <c r="G547" s="109"/>
      <c r="H547" s="109"/>
      <c r="I547" s="109"/>
      <c r="J547" s="109"/>
      <c r="K547" s="109"/>
      <c r="L547" s="109"/>
      <c r="M547" s="109"/>
      <c r="N547" s="109"/>
      <c r="O547" s="109"/>
      <c r="P547" s="109"/>
      <c r="Q547" s="109"/>
      <c r="R547" s="109"/>
      <c r="S547" s="109"/>
      <c r="T547" s="109"/>
      <c r="U547" s="109"/>
      <c r="V547" s="109"/>
      <c r="W547" s="109"/>
      <c r="X547" s="109"/>
      <c r="Y547" s="109"/>
    </row>
    <row r="548" spans="2:25" ht="18" customHeight="1">
      <c r="B548" s="110"/>
      <c r="C548" s="109"/>
      <c r="D548" s="109"/>
      <c r="E548" s="109"/>
      <c r="F548" s="109"/>
      <c r="G548" s="109"/>
      <c r="H548" s="109"/>
      <c r="I548" s="109"/>
      <c r="J548" s="109"/>
      <c r="K548" s="109"/>
      <c r="L548" s="109"/>
      <c r="M548" s="109"/>
      <c r="N548" s="109"/>
      <c r="O548" s="109"/>
      <c r="P548" s="109"/>
      <c r="Q548" s="109"/>
      <c r="R548" s="109"/>
      <c r="S548" s="109"/>
      <c r="T548" s="109"/>
      <c r="U548" s="109"/>
      <c r="V548" s="109"/>
      <c r="W548" s="109"/>
      <c r="X548" s="109"/>
      <c r="Y548" s="109"/>
    </row>
    <row r="549" spans="2:25" ht="18" customHeight="1">
      <c r="B549" s="110"/>
      <c r="C549" s="109"/>
      <c r="D549" s="109"/>
      <c r="E549" s="109"/>
      <c r="F549" s="109"/>
      <c r="G549" s="109"/>
      <c r="H549" s="109"/>
      <c r="I549" s="109"/>
      <c r="J549" s="109"/>
      <c r="K549" s="109"/>
      <c r="L549" s="109"/>
      <c r="M549" s="109"/>
      <c r="N549" s="109"/>
      <c r="O549" s="109"/>
      <c r="P549" s="109"/>
      <c r="Q549" s="109"/>
      <c r="R549" s="109"/>
      <c r="S549" s="109"/>
      <c r="T549" s="109"/>
      <c r="U549" s="109"/>
      <c r="V549" s="109"/>
      <c r="W549" s="109"/>
      <c r="X549" s="109"/>
      <c r="Y549" s="109"/>
    </row>
    <row r="550" spans="2:25" ht="18" customHeight="1">
      <c r="B550" s="110"/>
      <c r="C550" s="109"/>
      <c r="D550" s="109"/>
      <c r="E550" s="109"/>
      <c r="F550" s="109"/>
      <c r="G550" s="109"/>
      <c r="H550" s="109"/>
      <c r="I550" s="109"/>
      <c r="J550" s="109"/>
      <c r="K550" s="109"/>
      <c r="L550" s="109"/>
      <c r="M550" s="109"/>
      <c r="N550" s="109"/>
      <c r="O550" s="109"/>
      <c r="P550" s="109"/>
      <c r="Q550" s="109"/>
      <c r="R550" s="109"/>
      <c r="S550" s="109"/>
      <c r="T550" s="109"/>
      <c r="U550" s="109"/>
      <c r="V550" s="109"/>
      <c r="W550" s="109"/>
      <c r="X550" s="109"/>
      <c r="Y550" s="109"/>
    </row>
    <row r="551" spans="2:25" ht="18" customHeight="1">
      <c r="B551" s="110"/>
      <c r="C551" s="109"/>
      <c r="D551" s="109"/>
      <c r="E551" s="109"/>
      <c r="F551" s="109"/>
      <c r="G551" s="109"/>
      <c r="H551" s="109"/>
      <c r="I551" s="109"/>
      <c r="J551" s="109"/>
      <c r="K551" s="109"/>
      <c r="L551" s="109"/>
      <c r="M551" s="109"/>
      <c r="N551" s="109"/>
      <c r="O551" s="109"/>
      <c r="P551" s="109"/>
      <c r="Q551" s="109"/>
      <c r="R551" s="109"/>
      <c r="S551" s="109"/>
      <c r="T551" s="109"/>
      <c r="U551" s="109"/>
      <c r="V551" s="109"/>
      <c r="W551" s="109"/>
      <c r="X551" s="109"/>
      <c r="Y551" s="109"/>
    </row>
    <row r="552" spans="2:25" ht="18" customHeight="1">
      <c r="B552" s="110"/>
      <c r="C552" s="109"/>
      <c r="D552" s="109"/>
      <c r="E552" s="109"/>
      <c r="F552" s="109"/>
      <c r="G552" s="109"/>
      <c r="H552" s="109"/>
      <c r="I552" s="109"/>
      <c r="J552" s="109"/>
      <c r="K552" s="109"/>
      <c r="L552" s="109"/>
      <c r="M552" s="109"/>
      <c r="N552" s="109"/>
      <c r="O552" s="109"/>
      <c r="P552" s="109"/>
      <c r="Q552" s="109"/>
      <c r="R552" s="109"/>
      <c r="S552" s="109"/>
      <c r="T552" s="109"/>
      <c r="U552" s="109"/>
      <c r="V552" s="109"/>
      <c r="W552" s="109"/>
      <c r="X552" s="109"/>
      <c r="Y552" s="109"/>
    </row>
    <row r="553" spans="2:25" ht="18" customHeight="1">
      <c r="B553" s="110"/>
      <c r="C553" s="109"/>
      <c r="D553" s="109"/>
      <c r="E553" s="109"/>
      <c r="F553" s="109"/>
      <c r="G553" s="109"/>
      <c r="H553" s="109"/>
      <c r="I553" s="109"/>
      <c r="J553" s="109"/>
      <c r="K553" s="109"/>
      <c r="L553" s="109"/>
      <c r="M553" s="109"/>
      <c r="N553" s="109"/>
      <c r="O553" s="109"/>
      <c r="P553" s="109"/>
      <c r="Q553" s="109"/>
      <c r="R553" s="109"/>
      <c r="S553" s="109"/>
      <c r="T553" s="109"/>
      <c r="U553" s="109"/>
      <c r="V553" s="109"/>
      <c r="W553" s="109"/>
      <c r="X553" s="109"/>
      <c r="Y553" s="109"/>
    </row>
    <row r="554" spans="2:25" ht="18" customHeight="1">
      <c r="B554" s="110"/>
      <c r="C554" s="109"/>
      <c r="D554" s="109"/>
      <c r="E554" s="109"/>
      <c r="F554" s="109"/>
      <c r="G554" s="109"/>
      <c r="H554" s="109"/>
      <c r="I554" s="109"/>
      <c r="J554" s="109"/>
      <c r="K554" s="109"/>
      <c r="L554" s="109"/>
      <c r="M554" s="109"/>
      <c r="N554" s="109"/>
      <c r="O554" s="109"/>
      <c r="P554" s="109"/>
      <c r="Q554" s="109"/>
      <c r="R554" s="109"/>
      <c r="S554" s="109"/>
      <c r="T554" s="109"/>
      <c r="U554" s="109"/>
      <c r="V554" s="109"/>
      <c r="W554" s="109"/>
      <c r="X554" s="109"/>
      <c r="Y554" s="109"/>
    </row>
    <row r="555" spans="2:25" ht="18" customHeight="1">
      <c r="B555" s="110"/>
      <c r="C555" s="109"/>
      <c r="D555" s="109"/>
      <c r="E555" s="109"/>
      <c r="F555" s="109"/>
      <c r="G555" s="109"/>
      <c r="H555" s="109"/>
      <c r="I555" s="109"/>
      <c r="J555" s="109"/>
      <c r="K555" s="109"/>
      <c r="L555" s="109"/>
      <c r="M555" s="109"/>
      <c r="N555" s="109"/>
      <c r="O555" s="109"/>
      <c r="P555" s="109"/>
      <c r="Q555" s="109"/>
      <c r="R555" s="109"/>
      <c r="S555" s="109"/>
      <c r="T555" s="109"/>
      <c r="U555" s="109"/>
      <c r="V555" s="109"/>
      <c r="W555" s="109"/>
      <c r="X555" s="109"/>
      <c r="Y555" s="109"/>
    </row>
    <row r="556" spans="2:25" ht="18" customHeight="1">
      <c r="B556" s="110"/>
      <c r="C556" s="109"/>
      <c r="D556" s="109"/>
      <c r="E556" s="109"/>
      <c r="F556" s="109"/>
      <c r="G556" s="109"/>
      <c r="H556" s="109"/>
      <c r="I556" s="109"/>
      <c r="J556" s="109"/>
      <c r="K556" s="109"/>
      <c r="L556" s="109"/>
      <c r="M556" s="109"/>
      <c r="N556" s="109"/>
      <c r="O556" s="109"/>
      <c r="P556" s="109"/>
      <c r="Q556" s="109"/>
      <c r="R556" s="109"/>
      <c r="S556" s="109"/>
      <c r="T556" s="109"/>
      <c r="U556" s="109"/>
      <c r="V556" s="109"/>
      <c r="W556" s="109"/>
      <c r="X556" s="109"/>
      <c r="Y556" s="109"/>
    </row>
    <row r="557" spans="2:25" ht="18" customHeight="1">
      <c r="B557" s="110"/>
      <c r="C557" s="109"/>
      <c r="D557" s="109"/>
      <c r="E557" s="109"/>
      <c r="F557" s="109"/>
      <c r="G557" s="109"/>
      <c r="H557" s="109"/>
      <c r="I557" s="109"/>
      <c r="J557" s="109"/>
      <c r="K557" s="109"/>
      <c r="L557" s="109"/>
      <c r="M557" s="109"/>
      <c r="N557" s="109"/>
      <c r="O557" s="109"/>
      <c r="P557" s="109"/>
      <c r="Q557" s="109"/>
      <c r="R557" s="109"/>
      <c r="S557" s="109"/>
      <c r="T557" s="109"/>
      <c r="U557" s="109"/>
      <c r="V557" s="109"/>
      <c r="W557" s="109"/>
      <c r="X557" s="109"/>
      <c r="Y557" s="109"/>
    </row>
    <row r="558" spans="2:25" ht="18" customHeight="1">
      <c r="B558" s="110"/>
      <c r="C558" s="109"/>
      <c r="D558" s="109"/>
      <c r="E558" s="109"/>
      <c r="F558" s="109"/>
      <c r="G558" s="109"/>
      <c r="H558" s="109"/>
      <c r="I558" s="109"/>
      <c r="J558" s="109"/>
      <c r="K558" s="109"/>
      <c r="L558" s="109"/>
      <c r="M558" s="109"/>
      <c r="N558" s="109"/>
      <c r="O558" s="109"/>
      <c r="P558" s="109"/>
      <c r="Q558" s="109"/>
      <c r="R558" s="109"/>
      <c r="S558" s="109"/>
      <c r="T558" s="109"/>
      <c r="U558" s="109"/>
      <c r="V558" s="109"/>
      <c r="W558" s="109"/>
      <c r="X558" s="109"/>
      <c r="Y558" s="109"/>
    </row>
    <row r="559" spans="2:25" ht="18" customHeight="1">
      <c r="B559" s="110"/>
      <c r="C559" s="109"/>
      <c r="D559" s="109"/>
      <c r="E559" s="109"/>
      <c r="F559" s="109"/>
      <c r="G559" s="109"/>
      <c r="H559" s="109"/>
      <c r="I559" s="109"/>
      <c r="J559" s="109"/>
      <c r="K559" s="109"/>
      <c r="L559" s="109"/>
      <c r="M559" s="109"/>
      <c r="N559" s="109"/>
      <c r="O559" s="109"/>
      <c r="P559" s="109"/>
      <c r="Q559" s="109"/>
      <c r="R559" s="109"/>
      <c r="S559" s="109"/>
      <c r="T559" s="109"/>
      <c r="U559" s="109"/>
      <c r="V559" s="109"/>
      <c r="W559" s="109"/>
      <c r="X559" s="109"/>
      <c r="Y559" s="109"/>
    </row>
    <row r="560" spans="2:25" ht="18" customHeight="1">
      <c r="B560" s="110"/>
      <c r="C560" s="109"/>
      <c r="D560" s="109"/>
      <c r="E560" s="109"/>
      <c r="F560" s="109"/>
      <c r="G560" s="109"/>
      <c r="H560" s="109"/>
      <c r="I560" s="109"/>
      <c r="J560" s="109"/>
      <c r="K560" s="109"/>
      <c r="L560" s="109"/>
      <c r="M560" s="109"/>
      <c r="N560" s="109"/>
      <c r="O560" s="109"/>
      <c r="P560" s="109"/>
      <c r="Q560" s="109"/>
      <c r="R560" s="109"/>
      <c r="S560" s="109"/>
      <c r="T560" s="109"/>
      <c r="U560" s="109"/>
      <c r="V560" s="109"/>
      <c r="W560" s="109"/>
      <c r="X560" s="109"/>
      <c r="Y560" s="109"/>
    </row>
    <row r="561" spans="2:25" ht="18" customHeight="1">
      <c r="B561" s="110"/>
      <c r="C561" s="109"/>
      <c r="D561" s="109"/>
      <c r="E561" s="109"/>
      <c r="F561" s="109"/>
      <c r="G561" s="109"/>
      <c r="H561" s="109"/>
      <c r="I561" s="109"/>
      <c r="J561" s="109"/>
      <c r="K561" s="109"/>
      <c r="L561" s="109"/>
      <c r="M561" s="109"/>
      <c r="N561" s="109"/>
      <c r="O561" s="109"/>
      <c r="P561" s="109"/>
      <c r="Q561" s="109"/>
      <c r="R561" s="109"/>
      <c r="S561" s="109"/>
      <c r="T561" s="109"/>
      <c r="U561" s="109"/>
      <c r="V561" s="109"/>
      <c r="W561" s="109"/>
      <c r="X561" s="109"/>
      <c r="Y561" s="109"/>
    </row>
    <row r="562" spans="2:25" ht="18" customHeight="1">
      <c r="B562" s="110"/>
      <c r="C562" s="109"/>
      <c r="D562" s="109"/>
      <c r="E562" s="109"/>
      <c r="F562" s="109"/>
      <c r="G562" s="109"/>
      <c r="H562" s="109"/>
      <c r="I562" s="109"/>
      <c r="J562" s="109"/>
      <c r="K562" s="109"/>
      <c r="L562" s="109"/>
      <c r="M562" s="109"/>
      <c r="N562" s="109"/>
      <c r="O562" s="109"/>
      <c r="P562" s="109"/>
      <c r="Q562" s="109"/>
      <c r="R562" s="109"/>
      <c r="S562" s="109"/>
      <c r="T562" s="109"/>
      <c r="U562" s="109"/>
      <c r="V562" s="109"/>
      <c r="W562" s="109"/>
      <c r="X562" s="109"/>
      <c r="Y562" s="109"/>
    </row>
    <row r="563" spans="2:25" ht="18" customHeight="1">
      <c r="B563" s="110"/>
      <c r="C563" s="109"/>
      <c r="D563" s="109"/>
      <c r="E563" s="109"/>
      <c r="F563" s="109"/>
      <c r="G563" s="109"/>
      <c r="H563" s="109"/>
      <c r="I563" s="109"/>
      <c r="J563" s="109"/>
      <c r="K563" s="109"/>
      <c r="L563" s="109"/>
      <c r="M563" s="109"/>
      <c r="N563" s="109"/>
      <c r="O563" s="109"/>
      <c r="P563" s="109"/>
      <c r="Q563" s="109"/>
      <c r="R563" s="109"/>
      <c r="S563" s="109"/>
      <c r="T563" s="109"/>
      <c r="U563" s="109"/>
      <c r="V563" s="109"/>
      <c r="W563" s="109"/>
      <c r="X563" s="109"/>
      <c r="Y563" s="109"/>
    </row>
    <row r="564" spans="2:25" ht="18" customHeight="1">
      <c r="B564" s="110"/>
      <c r="C564" s="109"/>
      <c r="D564" s="109"/>
      <c r="E564" s="109"/>
      <c r="F564" s="109"/>
      <c r="G564" s="109"/>
      <c r="H564" s="109"/>
      <c r="I564" s="109"/>
      <c r="J564" s="109"/>
      <c r="K564" s="109"/>
      <c r="L564" s="109"/>
      <c r="M564" s="109"/>
      <c r="N564" s="109"/>
      <c r="O564" s="109"/>
      <c r="P564" s="109"/>
      <c r="Q564" s="109"/>
      <c r="R564" s="109"/>
      <c r="S564" s="109"/>
      <c r="T564" s="109"/>
      <c r="U564" s="109"/>
      <c r="V564" s="109"/>
      <c r="W564" s="109"/>
      <c r="X564" s="109"/>
      <c r="Y564" s="109"/>
    </row>
    <row r="565" spans="2:25" ht="18" customHeight="1">
      <c r="B565" s="110"/>
      <c r="C565" s="109"/>
      <c r="D565" s="109"/>
      <c r="E565" s="109"/>
      <c r="F565" s="109"/>
      <c r="G565" s="109"/>
      <c r="H565" s="109"/>
      <c r="I565" s="109"/>
      <c r="J565" s="109"/>
      <c r="K565" s="109"/>
      <c r="L565" s="109"/>
      <c r="M565" s="109"/>
      <c r="N565" s="109"/>
      <c r="O565" s="109"/>
      <c r="P565" s="109"/>
      <c r="Q565" s="109"/>
      <c r="R565" s="109"/>
      <c r="S565" s="109"/>
      <c r="T565" s="109"/>
      <c r="U565" s="109"/>
      <c r="V565" s="109"/>
      <c r="W565" s="109"/>
      <c r="X565" s="109"/>
      <c r="Y565" s="109"/>
    </row>
    <row r="566" spans="2:25" ht="18" customHeight="1">
      <c r="B566" s="110"/>
      <c r="C566" s="109"/>
      <c r="D566" s="109"/>
      <c r="E566" s="109"/>
      <c r="F566" s="109"/>
      <c r="G566" s="109"/>
      <c r="H566" s="109"/>
      <c r="I566" s="109"/>
      <c r="J566" s="109"/>
      <c r="K566" s="109"/>
      <c r="L566" s="109"/>
      <c r="M566" s="109"/>
      <c r="N566" s="109"/>
      <c r="O566" s="109"/>
      <c r="P566" s="109"/>
      <c r="Q566" s="109"/>
      <c r="R566" s="109"/>
      <c r="S566" s="109"/>
      <c r="T566" s="109"/>
      <c r="U566" s="109"/>
      <c r="V566" s="109"/>
      <c r="W566" s="109"/>
      <c r="X566" s="109"/>
      <c r="Y566" s="109"/>
    </row>
    <row r="567" spans="2:25" ht="18" customHeight="1">
      <c r="B567" s="110"/>
      <c r="C567" s="109"/>
      <c r="D567" s="109"/>
      <c r="E567" s="109"/>
      <c r="F567" s="109"/>
      <c r="G567" s="109"/>
      <c r="H567" s="109"/>
      <c r="I567" s="109"/>
      <c r="J567" s="109"/>
      <c r="K567" s="109"/>
      <c r="L567" s="109"/>
      <c r="M567" s="109"/>
      <c r="N567" s="109"/>
      <c r="O567" s="109"/>
      <c r="P567" s="109"/>
      <c r="Q567" s="109"/>
      <c r="R567" s="109"/>
      <c r="S567" s="109"/>
      <c r="T567" s="109"/>
      <c r="U567" s="109"/>
      <c r="V567" s="109"/>
      <c r="W567" s="109"/>
      <c r="X567" s="109"/>
      <c r="Y567" s="109"/>
    </row>
    <row r="568" spans="2:25" ht="18" customHeight="1">
      <c r="B568" s="110"/>
      <c r="C568" s="109"/>
      <c r="D568" s="109"/>
      <c r="E568" s="109"/>
      <c r="F568" s="109"/>
      <c r="G568" s="109"/>
      <c r="H568" s="109"/>
      <c r="I568" s="109"/>
      <c r="J568" s="109"/>
      <c r="K568" s="109"/>
      <c r="L568" s="109"/>
      <c r="M568" s="109"/>
      <c r="N568" s="109"/>
      <c r="O568" s="109"/>
      <c r="P568" s="109"/>
      <c r="Q568" s="109"/>
      <c r="R568" s="109"/>
      <c r="S568" s="109"/>
      <c r="T568" s="109"/>
      <c r="U568" s="109"/>
      <c r="V568" s="109"/>
      <c r="W568" s="109"/>
      <c r="X568" s="109"/>
      <c r="Y568" s="109"/>
    </row>
    <row r="569" spans="2:25" ht="18" customHeight="1">
      <c r="B569" s="110"/>
      <c r="C569" s="109"/>
      <c r="D569" s="109"/>
      <c r="E569" s="109"/>
      <c r="F569" s="109"/>
      <c r="G569" s="109"/>
      <c r="H569" s="109"/>
      <c r="I569" s="109"/>
      <c r="J569" s="109"/>
      <c r="K569" s="109"/>
      <c r="L569" s="109"/>
      <c r="M569" s="109"/>
      <c r="N569" s="109"/>
      <c r="O569" s="109"/>
      <c r="P569" s="109"/>
      <c r="Q569" s="109"/>
      <c r="R569" s="109"/>
      <c r="S569" s="109"/>
      <c r="T569" s="109"/>
      <c r="U569" s="109"/>
      <c r="V569" s="109"/>
      <c r="W569" s="109"/>
      <c r="X569" s="109"/>
      <c r="Y569" s="109"/>
    </row>
    <row r="570" spans="2:25" ht="18" customHeight="1">
      <c r="B570" s="110"/>
      <c r="C570" s="109"/>
      <c r="D570" s="109"/>
      <c r="E570" s="109"/>
      <c r="F570" s="109"/>
      <c r="G570" s="109"/>
      <c r="H570" s="109"/>
      <c r="I570" s="109"/>
      <c r="J570" s="109"/>
      <c r="K570" s="109"/>
      <c r="L570" s="109"/>
      <c r="M570" s="109"/>
      <c r="N570" s="109"/>
      <c r="O570" s="109"/>
      <c r="P570" s="109"/>
      <c r="Q570" s="109"/>
      <c r="R570" s="109"/>
      <c r="S570" s="109"/>
      <c r="T570" s="109"/>
      <c r="U570" s="109"/>
      <c r="V570" s="109"/>
      <c r="W570" s="109"/>
      <c r="X570" s="109"/>
      <c r="Y570" s="109"/>
    </row>
    <row r="571" spans="2:25" ht="18" customHeight="1">
      <c r="B571" s="110"/>
      <c r="C571" s="109"/>
      <c r="D571" s="109"/>
      <c r="E571" s="109"/>
      <c r="F571" s="109"/>
      <c r="G571" s="109"/>
      <c r="H571" s="109"/>
      <c r="I571" s="109"/>
      <c r="J571" s="109"/>
      <c r="K571" s="109"/>
      <c r="L571" s="109"/>
      <c r="M571" s="109"/>
      <c r="N571" s="109"/>
      <c r="O571" s="109"/>
      <c r="P571" s="109"/>
      <c r="Q571" s="109"/>
      <c r="R571" s="109"/>
      <c r="S571" s="109"/>
      <c r="T571" s="109"/>
      <c r="U571" s="109"/>
      <c r="V571" s="109"/>
      <c r="W571" s="109"/>
      <c r="X571" s="109"/>
      <c r="Y571" s="109"/>
    </row>
    <row r="572" spans="2:25" ht="18" customHeight="1">
      <c r="B572" s="110"/>
      <c r="C572" s="109"/>
      <c r="D572" s="109"/>
      <c r="E572" s="109"/>
      <c r="F572" s="109"/>
      <c r="G572" s="109"/>
      <c r="H572" s="109"/>
      <c r="I572" s="109"/>
      <c r="J572" s="109"/>
      <c r="K572" s="109"/>
      <c r="L572" s="109"/>
      <c r="M572" s="109"/>
      <c r="N572" s="109"/>
      <c r="O572" s="109"/>
      <c r="P572" s="109"/>
      <c r="Q572" s="109"/>
      <c r="R572" s="109"/>
      <c r="S572" s="109"/>
      <c r="T572" s="109"/>
      <c r="U572" s="109"/>
      <c r="V572" s="109"/>
      <c r="W572" s="109"/>
      <c r="X572" s="109"/>
      <c r="Y572" s="109"/>
    </row>
    <row r="573" spans="2:25" ht="18" customHeight="1">
      <c r="B573" s="110"/>
      <c r="C573" s="109"/>
      <c r="D573" s="109"/>
      <c r="E573" s="109"/>
      <c r="F573" s="109"/>
      <c r="G573" s="109"/>
      <c r="H573" s="109"/>
      <c r="I573" s="109"/>
      <c r="J573" s="109"/>
      <c r="K573" s="109"/>
      <c r="L573" s="109"/>
      <c r="M573" s="109"/>
      <c r="N573" s="109"/>
      <c r="O573" s="109"/>
      <c r="P573" s="109"/>
      <c r="Q573" s="109"/>
      <c r="R573" s="109"/>
      <c r="S573" s="109"/>
      <c r="T573" s="109"/>
      <c r="U573" s="109"/>
      <c r="V573" s="109"/>
      <c r="W573" s="109"/>
      <c r="X573" s="109"/>
      <c r="Y573" s="109"/>
    </row>
    <row r="574" spans="2:25" ht="18" customHeight="1">
      <c r="B574" s="110"/>
      <c r="C574" s="109"/>
      <c r="D574" s="109"/>
      <c r="E574" s="109"/>
      <c r="F574" s="109"/>
      <c r="G574" s="109"/>
      <c r="H574" s="109"/>
      <c r="I574" s="109"/>
      <c r="J574" s="109"/>
      <c r="K574" s="109"/>
      <c r="L574" s="109"/>
      <c r="M574" s="109"/>
      <c r="N574" s="109"/>
      <c r="O574" s="109"/>
      <c r="P574" s="109"/>
      <c r="Q574" s="109"/>
      <c r="R574" s="109"/>
      <c r="S574" s="109"/>
      <c r="T574" s="109"/>
      <c r="U574" s="109"/>
      <c r="V574" s="109"/>
      <c r="W574" s="109"/>
      <c r="X574" s="109"/>
      <c r="Y574" s="109"/>
    </row>
    <row r="575" spans="2:25" ht="18" customHeight="1">
      <c r="B575" s="110"/>
      <c r="C575" s="109"/>
      <c r="D575" s="109"/>
      <c r="E575" s="109"/>
      <c r="F575" s="109"/>
      <c r="G575" s="109"/>
      <c r="H575" s="109"/>
      <c r="I575" s="109"/>
      <c r="J575" s="109"/>
      <c r="K575" s="109"/>
      <c r="L575" s="109"/>
      <c r="M575" s="109"/>
      <c r="N575" s="109"/>
      <c r="O575" s="109"/>
      <c r="P575" s="109"/>
      <c r="Q575" s="109"/>
      <c r="R575" s="109"/>
      <c r="S575" s="109"/>
      <c r="T575" s="109"/>
      <c r="U575" s="109"/>
      <c r="V575" s="109"/>
      <c r="W575" s="109"/>
      <c r="X575" s="109"/>
      <c r="Y575" s="109"/>
    </row>
    <row r="576" spans="2:25" ht="18" customHeight="1">
      <c r="B576" s="110"/>
      <c r="C576" s="109"/>
      <c r="D576" s="109"/>
      <c r="E576" s="109"/>
      <c r="F576" s="109"/>
      <c r="G576" s="109"/>
      <c r="H576" s="109"/>
      <c r="I576" s="109"/>
      <c r="J576" s="109"/>
      <c r="K576" s="109"/>
      <c r="L576" s="109"/>
      <c r="M576" s="109"/>
      <c r="N576" s="109"/>
      <c r="O576" s="109"/>
      <c r="P576" s="109"/>
      <c r="Q576" s="109"/>
      <c r="R576" s="109"/>
      <c r="S576" s="109"/>
      <c r="T576" s="109"/>
      <c r="U576" s="109"/>
      <c r="V576" s="109"/>
      <c r="W576" s="109"/>
      <c r="X576" s="109"/>
      <c r="Y576" s="109"/>
    </row>
    <row r="577" spans="2:25" ht="18" customHeight="1">
      <c r="B577" s="110"/>
      <c r="C577" s="109"/>
      <c r="D577" s="109"/>
      <c r="E577" s="109"/>
      <c r="F577" s="109"/>
      <c r="G577" s="109"/>
      <c r="H577" s="109"/>
      <c r="I577" s="109"/>
      <c r="J577" s="109"/>
      <c r="K577" s="109"/>
      <c r="L577" s="109"/>
      <c r="M577" s="109"/>
      <c r="N577" s="109"/>
      <c r="O577" s="109"/>
      <c r="P577" s="109"/>
      <c r="Q577" s="109"/>
      <c r="R577" s="109"/>
      <c r="S577" s="109"/>
      <c r="T577" s="109"/>
      <c r="U577" s="109"/>
      <c r="V577" s="109"/>
      <c r="W577" s="109"/>
      <c r="X577" s="109"/>
      <c r="Y577" s="109"/>
    </row>
    <row r="578" spans="2:25" ht="18" customHeight="1">
      <c r="B578" s="110"/>
      <c r="C578" s="109"/>
      <c r="D578" s="109"/>
      <c r="E578" s="109"/>
      <c r="F578" s="109"/>
      <c r="G578" s="109"/>
      <c r="H578" s="109"/>
      <c r="I578" s="109"/>
      <c r="J578" s="109"/>
      <c r="K578" s="109"/>
      <c r="L578" s="109"/>
      <c r="M578" s="109"/>
      <c r="N578" s="109"/>
      <c r="O578" s="109"/>
      <c r="P578" s="109"/>
      <c r="Q578" s="109"/>
      <c r="R578" s="109"/>
      <c r="S578" s="109"/>
      <c r="T578" s="109"/>
      <c r="U578" s="109"/>
      <c r="V578" s="109"/>
      <c r="W578" s="109"/>
      <c r="X578" s="109"/>
      <c r="Y578" s="109"/>
    </row>
    <row r="579" spans="2:25" ht="18" customHeight="1">
      <c r="B579" s="110"/>
      <c r="C579" s="109"/>
      <c r="D579" s="109"/>
      <c r="E579" s="109"/>
      <c r="F579" s="109"/>
      <c r="G579" s="109"/>
      <c r="H579" s="109"/>
      <c r="I579" s="109"/>
      <c r="J579" s="109"/>
      <c r="K579" s="109"/>
      <c r="L579" s="109"/>
      <c r="M579" s="109"/>
      <c r="N579" s="109"/>
      <c r="O579" s="109"/>
      <c r="P579" s="109"/>
      <c r="Q579" s="109"/>
      <c r="R579" s="109"/>
      <c r="S579" s="109"/>
      <c r="T579" s="109"/>
      <c r="U579" s="109"/>
      <c r="V579" s="109"/>
      <c r="W579" s="109"/>
      <c r="X579" s="109"/>
      <c r="Y579" s="109"/>
    </row>
    <row r="580" spans="2:25" ht="18" customHeight="1">
      <c r="B580" s="110"/>
      <c r="C580" s="109"/>
      <c r="D580" s="109"/>
      <c r="E580" s="109"/>
      <c r="F580" s="109"/>
      <c r="G580" s="109"/>
      <c r="H580" s="109"/>
      <c r="I580" s="109"/>
      <c r="J580" s="109"/>
      <c r="K580" s="109"/>
      <c r="L580" s="109"/>
      <c r="M580" s="109"/>
      <c r="N580" s="109"/>
      <c r="O580" s="109"/>
      <c r="P580" s="109"/>
      <c r="Q580" s="109"/>
      <c r="R580" s="109"/>
      <c r="S580" s="109"/>
      <c r="T580" s="109"/>
      <c r="U580" s="109"/>
      <c r="V580" s="109"/>
      <c r="W580" s="109"/>
      <c r="X580" s="109"/>
      <c r="Y580" s="109"/>
    </row>
    <row r="581" spans="2:25" ht="18" customHeight="1">
      <c r="B581" s="110"/>
      <c r="C581" s="109"/>
      <c r="D581" s="109"/>
      <c r="E581" s="109"/>
      <c r="F581" s="109"/>
      <c r="G581" s="109"/>
      <c r="H581" s="109"/>
      <c r="I581" s="109"/>
      <c r="J581" s="109"/>
      <c r="K581" s="109"/>
      <c r="L581" s="109"/>
      <c r="M581" s="109"/>
      <c r="N581" s="109"/>
      <c r="O581" s="109"/>
      <c r="P581" s="109"/>
      <c r="Q581" s="109"/>
      <c r="R581" s="109"/>
      <c r="S581" s="109"/>
      <c r="T581" s="109"/>
      <c r="U581" s="109"/>
      <c r="V581" s="109"/>
      <c r="W581" s="109"/>
      <c r="X581" s="109"/>
      <c r="Y581" s="109"/>
    </row>
    <row r="582" spans="2:25" ht="18" customHeight="1">
      <c r="B582" s="110"/>
      <c r="C582" s="109"/>
      <c r="D582" s="109"/>
      <c r="E582" s="109"/>
      <c r="F582" s="109"/>
      <c r="G582" s="109"/>
      <c r="H582" s="109"/>
      <c r="I582" s="109"/>
      <c r="J582" s="109"/>
      <c r="K582" s="109"/>
      <c r="L582" s="109"/>
      <c r="M582" s="109"/>
      <c r="N582" s="109"/>
      <c r="O582" s="109"/>
      <c r="P582" s="109"/>
      <c r="Q582" s="109"/>
      <c r="R582" s="109"/>
      <c r="S582" s="109"/>
      <c r="T582" s="109"/>
      <c r="U582" s="109"/>
      <c r="V582" s="109"/>
      <c r="W582" s="109"/>
      <c r="X582" s="109"/>
      <c r="Y582" s="109"/>
    </row>
    <row r="583" spans="2:25" ht="18" customHeight="1">
      <c r="B583" s="110"/>
      <c r="C583" s="109"/>
      <c r="D583" s="109"/>
      <c r="E583" s="109"/>
      <c r="F583" s="109"/>
      <c r="G583" s="109"/>
      <c r="H583" s="109"/>
      <c r="I583" s="109"/>
      <c r="J583" s="109"/>
      <c r="K583" s="109"/>
      <c r="L583" s="109"/>
      <c r="M583" s="109"/>
      <c r="N583" s="109"/>
      <c r="O583" s="109"/>
      <c r="P583" s="109"/>
      <c r="Q583" s="109"/>
      <c r="R583" s="109"/>
      <c r="S583" s="109"/>
      <c r="T583" s="109"/>
      <c r="U583" s="109"/>
      <c r="V583" s="109"/>
      <c r="W583" s="109"/>
      <c r="X583" s="109"/>
      <c r="Y583" s="109"/>
    </row>
    <row r="584" spans="2:25" ht="18" customHeight="1">
      <c r="B584" s="110"/>
      <c r="C584" s="109"/>
      <c r="D584" s="109"/>
      <c r="E584" s="109"/>
      <c r="F584" s="109"/>
      <c r="G584" s="109"/>
      <c r="H584" s="109"/>
      <c r="I584" s="109"/>
      <c r="J584" s="109"/>
      <c r="K584" s="109"/>
      <c r="L584" s="109"/>
      <c r="M584" s="109"/>
      <c r="N584" s="109"/>
      <c r="O584" s="109"/>
      <c r="P584" s="109"/>
      <c r="Q584" s="109"/>
      <c r="R584" s="109"/>
      <c r="S584" s="109"/>
      <c r="T584" s="109"/>
      <c r="U584" s="109"/>
      <c r="V584" s="109"/>
      <c r="W584" s="109"/>
      <c r="X584" s="109"/>
      <c r="Y584" s="109"/>
    </row>
    <row r="585" spans="2:25" ht="18" customHeight="1">
      <c r="B585" s="110"/>
      <c r="C585" s="109"/>
      <c r="D585" s="109"/>
      <c r="E585" s="109"/>
      <c r="F585" s="109"/>
      <c r="G585" s="109"/>
      <c r="H585" s="109"/>
      <c r="I585" s="109"/>
      <c r="J585" s="109"/>
      <c r="K585" s="109"/>
      <c r="L585" s="109"/>
      <c r="M585" s="109"/>
      <c r="N585" s="109"/>
      <c r="O585" s="109"/>
      <c r="P585" s="109"/>
      <c r="Q585" s="109"/>
      <c r="R585" s="109"/>
      <c r="S585" s="109"/>
      <c r="T585" s="109"/>
      <c r="U585" s="109"/>
      <c r="V585" s="109"/>
      <c r="W585" s="109"/>
      <c r="X585" s="109"/>
      <c r="Y585" s="109"/>
    </row>
    <row r="586" spans="2:25" ht="18" customHeight="1">
      <c r="B586" s="110"/>
      <c r="C586" s="109"/>
      <c r="D586" s="109"/>
      <c r="E586" s="109"/>
      <c r="F586" s="109"/>
      <c r="G586" s="109"/>
      <c r="H586" s="109"/>
      <c r="I586" s="109"/>
      <c r="J586" s="109"/>
      <c r="K586" s="109"/>
      <c r="L586" s="109"/>
      <c r="M586" s="109"/>
      <c r="N586" s="109"/>
      <c r="O586" s="109"/>
      <c r="P586" s="109"/>
      <c r="Q586" s="109"/>
      <c r="R586" s="109"/>
      <c r="S586" s="109"/>
      <c r="T586" s="109"/>
      <c r="U586" s="109"/>
      <c r="V586" s="109"/>
      <c r="W586" s="109"/>
      <c r="X586" s="109"/>
      <c r="Y586" s="109"/>
    </row>
    <row r="587" spans="2:25" ht="18" customHeight="1">
      <c r="B587" s="110"/>
      <c r="C587" s="109"/>
      <c r="D587" s="109"/>
      <c r="E587" s="109"/>
      <c r="F587" s="109"/>
      <c r="G587" s="109"/>
      <c r="H587" s="109"/>
      <c r="I587" s="109"/>
      <c r="J587" s="109"/>
      <c r="K587" s="109"/>
      <c r="L587" s="109"/>
      <c r="M587" s="109"/>
      <c r="N587" s="109"/>
      <c r="O587" s="109"/>
      <c r="P587" s="109"/>
      <c r="Q587" s="109"/>
      <c r="R587" s="109"/>
      <c r="S587" s="109"/>
      <c r="T587" s="109"/>
      <c r="U587" s="109"/>
      <c r="V587" s="109"/>
      <c r="W587" s="109"/>
      <c r="X587" s="109"/>
      <c r="Y587" s="109"/>
    </row>
    <row r="588" spans="2:25" ht="18" customHeight="1">
      <c r="B588" s="110"/>
      <c r="C588" s="109"/>
      <c r="D588" s="109"/>
      <c r="E588" s="109"/>
      <c r="F588" s="109"/>
      <c r="G588" s="109"/>
      <c r="H588" s="109"/>
      <c r="I588" s="109"/>
      <c r="J588" s="109"/>
      <c r="K588" s="109"/>
      <c r="L588" s="109"/>
      <c r="M588" s="109"/>
      <c r="N588" s="109"/>
      <c r="O588" s="109"/>
      <c r="P588" s="109"/>
      <c r="Q588" s="109"/>
      <c r="R588" s="109"/>
      <c r="S588" s="109"/>
      <c r="T588" s="109"/>
      <c r="U588" s="109"/>
      <c r="V588" s="109"/>
      <c r="W588" s="109"/>
      <c r="X588" s="109"/>
      <c r="Y588" s="109"/>
    </row>
    <row r="589" spans="2:25" ht="18" customHeight="1">
      <c r="B589" s="110"/>
      <c r="C589" s="109"/>
      <c r="D589" s="109"/>
      <c r="E589" s="109"/>
      <c r="F589" s="109"/>
      <c r="G589" s="109"/>
      <c r="H589" s="109"/>
      <c r="I589" s="109"/>
      <c r="J589" s="109"/>
      <c r="K589" s="109"/>
      <c r="L589" s="109"/>
      <c r="M589" s="109"/>
      <c r="N589" s="109"/>
      <c r="O589" s="109"/>
      <c r="P589" s="109"/>
      <c r="Q589" s="109"/>
      <c r="R589" s="109"/>
      <c r="S589" s="109"/>
      <c r="T589" s="109"/>
      <c r="U589" s="109"/>
      <c r="V589" s="109"/>
      <c r="W589" s="109"/>
      <c r="X589" s="109"/>
      <c r="Y589" s="109"/>
    </row>
    <row r="590" spans="2:25" ht="18" customHeight="1">
      <c r="B590" s="110"/>
      <c r="C590" s="109"/>
      <c r="D590" s="109"/>
      <c r="E590" s="109"/>
      <c r="F590" s="109"/>
      <c r="G590" s="109"/>
      <c r="H590" s="109"/>
      <c r="I590" s="109"/>
      <c r="J590" s="109"/>
      <c r="K590" s="109"/>
      <c r="L590" s="109"/>
      <c r="M590" s="109"/>
      <c r="N590" s="109"/>
      <c r="O590" s="109"/>
      <c r="P590" s="109"/>
      <c r="Q590" s="109"/>
      <c r="R590" s="109"/>
      <c r="S590" s="109"/>
      <c r="T590" s="109"/>
      <c r="U590" s="109"/>
      <c r="V590" s="109"/>
      <c r="W590" s="109"/>
      <c r="X590" s="109"/>
      <c r="Y590" s="109"/>
    </row>
    <row r="591" spans="2:25" ht="18" customHeight="1">
      <c r="B591" s="110"/>
      <c r="C591" s="109"/>
      <c r="D591" s="109"/>
      <c r="E591" s="109"/>
      <c r="F591" s="109"/>
      <c r="G591" s="109"/>
      <c r="H591" s="109"/>
      <c r="I591" s="109"/>
      <c r="J591" s="109"/>
      <c r="K591" s="109"/>
      <c r="L591" s="109"/>
      <c r="M591" s="109"/>
      <c r="N591" s="109"/>
      <c r="O591" s="109"/>
      <c r="P591" s="109"/>
      <c r="Q591" s="109"/>
      <c r="R591" s="109"/>
      <c r="S591" s="109"/>
      <c r="T591" s="109"/>
      <c r="U591" s="109"/>
      <c r="V591" s="109"/>
      <c r="W591" s="109"/>
      <c r="X591" s="109"/>
      <c r="Y591" s="109"/>
    </row>
    <row r="592" spans="2:25" ht="18" customHeight="1">
      <c r="B592" s="110"/>
      <c r="C592" s="109"/>
      <c r="D592" s="109"/>
      <c r="E592" s="109"/>
      <c r="F592" s="109"/>
      <c r="G592" s="109"/>
      <c r="H592" s="109"/>
      <c r="I592" s="109"/>
      <c r="J592" s="109"/>
      <c r="K592" s="109"/>
      <c r="L592" s="109"/>
      <c r="M592" s="109"/>
      <c r="N592" s="109"/>
      <c r="O592" s="109"/>
      <c r="P592" s="109"/>
      <c r="Q592" s="109"/>
      <c r="R592" s="109"/>
      <c r="S592" s="109"/>
      <c r="T592" s="109"/>
      <c r="U592" s="109"/>
      <c r="V592" s="109"/>
      <c r="W592" s="109"/>
      <c r="X592" s="109"/>
      <c r="Y592" s="109"/>
    </row>
    <row r="593" spans="2:25" ht="18" customHeight="1">
      <c r="B593" s="110"/>
      <c r="C593" s="109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09"/>
      <c r="R593" s="109"/>
      <c r="S593" s="109"/>
      <c r="T593" s="109"/>
      <c r="U593" s="109"/>
      <c r="V593" s="109"/>
      <c r="W593" s="109"/>
      <c r="X593" s="109"/>
      <c r="Y593" s="109"/>
    </row>
    <row r="594" spans="2:25" ht="18" customHeight="1">
      <c r="B594" s="110"/>
      <c r="C594" s="109"/>
      <c r="D594" s="109"/>
      <c r="E594" s="109"/>
      <c r="F594" s="109"/>
      <c r="G594" s="109"/>
      <c r="H594" s="109"/>
      <c r="I594" s="109"/>
      <c r="J594" s="109"/>
      <c r="K594" s="109"/>
      <c r="L594" s="109"/>
      <c r="M594" s="109"/>
      <c r="N594" s="109"/>
      <c r="O594" s="109"/>
      <c r="P594" s="109"/>
      <c r="Q594" s="109"/>
      <c r="R594" s="109"/>
      <c r="S594" s="109"/>
      <c r="T594" s="109"/>
      <c r="U594" s="109"/>
      <c r="V594" s="109"/>
      <c r="W594" s="109"/>
      <c r="X594" s="109"/>
      <c r="Y594" s="109"/>
    </row>
    <row r="595" spans="2:25" ht="18" customHeight="1">
      <c r="B595" s="110"/>
      <c r="C595" s="109"/>
      <c r="D595" s="109"/>
      <c r="E595" s="109"/>
      <c r="F595" s="109"/>
      <c r="G595" s="109"/>
      <c r="H595" s="109"/>
      <c r="I595" s="109"/>
      <c r="J595" s="109"/>
      <c r="K595" s="109"/>
      <c r="L595" s="109"/>
      <c r="M595" s="109"/>
      <c r="N595" s="109"/>
      <c r="O595" s="109"/>
      <c r="P595" s="109"/>
      <c r="Q595" s="109"/>
      <c r="R595" s="109"/>
      <c r="S595" s="109"/>
      <c r="T595" s="109"/>
      <c r="U595" s="109"/>
      <c r="V595" s="109"/>
      <c r="W595" s="109"/>
      <c r="X595" s="109"/>
      <c r="Y595" s="109"/>
    </row>
    <row r="596" spans="2:25" ht="18" customHeight="1">
      <c r="B596" s="110"/>
      <c r="C596" s="109"/>
      <c r="D596" s="109"/>
      <c r="E596" s="109"/>
      <c r="F596" s="109"/>
      <c r="G596" s="109"/>
      <c r="H596" s="109"/>
      <c r="I596" s="109"/>
      <c r="J596" s="109"/>
      <c r="K596" s="109"/>
      <c r="L596" s="109"/>
      <c r="M596" s="109"/>
      <c r="N596" s="109"/>
      <c r="O596" s="109"/>
      <c r="P596" s="109"/>
      <c r="Q596" s="109"/>
      <c r="R596" s="109"/>
      <c r="S596" s="109"/>
      <c r="T596" s="109"/>
      <c r="U596" s="109"/>
      <c r="V596" s="109"/>
      <c r="W596" s="109"/>
      <c r="X596" s="109"/>
      <c r="Y596" s="109"/>
    </row>
    <row r="597" spans="2:25" ht="18" customHeight="1">
      <c r="B597" s="110"/>
      <c r="C597" s="109"/>
      <c r="D597" s="109"/>
      <c r="E597" s="109"/>
      <c r="F597" s="109"/>
      <c r="G597" s="109"/>
      <c r="H597" s="109"/>
      <c r="I597" s="109"/>
      <c r="J597" s="109"/>
      <c r="K597" s="109"/>
      <c r="L597" s="109"/>
      <c r="M597" s="109"/>
      <c r="N597" s="109"/>
      <c r="O597" s="109"/>
      <c r="P597" s="109"/>
      <c r="Q597" s="109"/>
      <c r="R597" s="109"/>
      <c r="S597" s="109"/>
      <c r="T597" s="109"/>
      <c r="U597" s="109"/>
      <c r="V597" s="109"/>
      <c r="W597" s="109"/>
      <c r="X597" s="109"/>
      <c r="Y597" s="109"/>
    </row>
    <row r="598" spans="2:25" ht="18" customHeight="1">
      <c r="B598" s="110"/>
      <c r="C598" s="109"/>
      <c r="D598" s="109"/>
      <c r="E598" s="109"/>
      <c r="F598" s="109"/>
      <c r="G598" s="109"/>
      <c r="H598" s="109"/>
      <c r="I598" s="109"/>
      <c r="J598" s="109"/>
      <c r="K598" s="109"/>
      <c r="L598" s="109"/>
      <c r="M598" s="109"/>
      <c r="N598" s="109"/>
      <c r="O598" s="109"/>
      <c r="P598" s="109"/>
      <c r="Q598" s="109"/>
      <c r="R598" s="109"/>
      <c r="S598" s="109"/>
      <c r="T598" s="109"/>
      <c r="U598" s="109"/>
      <c r="V598" s="109"/>
      <c r="W598" s="109"/>
      <c r="X598" s="109"/>
      <c r="Y598" s="109"/>
    </row>
    <row r="599" spans="2:25" ht="18" customHeight="1">
      <c r="B599" s="110"/>
      <c r="C599" s="109"/>
      <c r="D599" s="109"/>
      <c r="E599" s="109"/>
      <c r="F599" s="109"/>
      <c r="G599" s="109"/>
      <c r="H599" s="109"/>
      <c r="I599" s="109"/>
      <c r="J599" s="109"/>
      <c r="K599" s="109"/>
      <c r="L599" s="109"/>
      <c r="M599" s="109"/>
      <c r="N599" s="109"/>
      <c r="O599" s="109"/>
      <c r="P599" s="109"/>
      <c r="Q599" s="109"/>
      <c r="R599" s="109"/>
      <c r="S599" s="109"/>
      <c r="T599" s="109"/>
      <c r="U599" s="109"/>
      <c r="V599" s="109"/>
      <c r="W599" s="109"/>
      <c r="X599" s="109"/>
      <c r="Y599" s="109"/>
    </row>
    <row r="600" spans="2:25" ht="18" customHeight="1">
      <c r="B600" s="110"/>
      <c r="C600" s="109"/>
      <c r="D600" s="109"/>
      <c r="E600" s="109"/>
      <c r="F600" s="109"/>
      <c r="G600" s="109"/>
      <c r="H600" s="109"/>
      <c r="I600" s="109"/>
      <c r="J600" s="109"/>
      <c r="K600" s="109"/>
      <c r="L600" s="109"/>
      <c r="M600" s="109"/>
      <c r="N600" s="109"/>
      <c r="O600" s="109"/>
      <c r="P600" s="109"/>
      <c r="Q600" s="109"/>
      <c r="R600" s="109"/>
      <c r="S600" s="109"/>
      <c r="T600" s="109"/>
      <c r="U600" s="109"/>
      <c r="V600" s="109"/>
      <c r="W600" s="109"/>
      <c r="X600" s="109"/>
      <c r="Y600" s="109"/>
    </row>
    <row r="601" spans="2:25" ht="18" customHeight="1">
      <c r="B601" s="110"/>
      <c r="C601" s="109"/>
      <c r="D601" s="109"/>
      <c r="E601" s="109"/>
      <c r="F601" s="109"/>
      <c r="G601" s="109"/>
      <c r="H601" s="109"/>
      <c r="I601" s="109"/>
      <c r="J601" s="109"/>
      <c r="K601" s="109"/>
      <c r="L601" s="109"/>
      <c r="M601" s="109"/>
      <c r="N601" s="109"/>
      <c r="O601" s="109"/>
      <c r="P601" s="109"/>
      <c r="Q601" s="109"/>
      <c r="R601" s="109"/>
      <c r="S601" s="109"/>
      <c r="T601" s="109"/>
      <c r="U601" s="109"/>
      <c r="V601" s="109"/>
      <c r="W601" s="109"/>
      <c r="X601" s="109"/>
      <c r="Y601" s="109"/>
    </row>
    <row r="602" spans="2:25" ht="18" customHeight="1">
      <c r="B602" s="110"/>
      <c r="C602" s="109"/>
      <c r="D602" s="109"/>
      <c r="E602" s="109"/>
      <c r="F602" s="109"/>
      <c r="G602" s="109"/>
      <c r="H602" s="109"/>
      <c r="I602" s="109"/>
      <c r="J602" s="109"/>
      <c r="K602" s="109"/>
      <c r="L602" s="109"/>
      <c r="M602" s="109"/>
      <c r="N602" s="109"/>
      <c r="O602" s="109"/>
      <c r="P602" s="109"/>
      <c r="Q602" s="109"/>
      <c r="R602" s="109"/>
      <c r="S602" s="109"/>
      <c r="T602" s="109"/>
      <c r="U602" s="109"/>
      <c r="V602" s="109"/>
      <c r="W602" s="109"/>
      <c r="X602" s="109"/>
      <c r="Y602" s="109"/>
    </row>
    <row r="603" spans="2:25" ht="18" customHeight="1">
      <c r="B603" s="110"/>
      <c r="C603" s="109"/>
      <c r="D603" s="109"/>
      <c r="E603" s="109"/>
      <c r="F603" s="109"/>
      <c r="G603" s="109"/>
      <c r="H603" s="109"/>
      <c r="I603" s="109"/>
      <c r="J603" s="109"/>
      <c r="K603" s="109"/>
      <c r="L603" s="109"/>
      <c r="M603" s="109"/>
      <c r="N603" s="109"/>
      <c r="O603" s="109"/>
      <c r="P603" s="109"/>
      <c r="Q603" s="109"/>
      <c r="R603" s="109"/>
      <c r="S603" s="109"/>
      <c r="T603" s="109"/>
      <c r="U603" s="109"/>
      <c r="V603" s="109"/>
      <c r="W603" s="109"/>
      <c r="X603" s="109"/>
      <c r="Y603" s="109"/>
    </row>
    <row r="604" spans="2:25" ht="18" customHeight="1">
      <c r="B604" s="110"/>
      <c r="C604" s="109"/>
      <c r="D604" s="109"/>
      <c r="E604" s="109"/>
      <c r="F604" s="109"/>
      <c r="G604" s="109"/>
      <c r="H604" s="109"/>
      <c r="I604" s="109"/>
      <c r="J604" s="109"/>
      <c r="K604" s="109"/>
      <c r="L604" s="109"/>
      <c r="M604" s="109"/>
      <c r="N604" s="109"/>
      <c r="O604" s="109"/>
      <c r="P604" s="109"/>
      <c r="Q604" s="109"/>
      <c r="R604" s="109"/>
      <c r="S604" s="109"/>
      <c r="T604" s="109"/>
      <c r="U604" s="109"/>
      <c r="V604" s="109"/>
      <c r="W604" s="109"/>
      <c r="X604" s="109"/>
      <c r="Y604" s="109"/>
    </row>
    <row r="605" spans="2:25" ht="18" customHeight="1">
      <c r="B605" s="110"/>
      <c r="C605" s="109"/>
      <c r="D605" s="109"/>
      <c r="E605" s="109"/>
      <c r="F605" s="109"/>
      <c r="G605" s="109"/>
      <c r="H605" s="109"/>
      <c r="I605" s="109"/>
      <c r="J605" s="109"/>
      <c r="K605" s="109"/>
      <c r="L605" s="109"/>
      <c r="M605" s="109"/>
      <c r="N605" s="109"/>
      <c r="O605" s="109"/>
      <c r="P605" s="109"/>
      <c r="Q605" s="109"/>
      <c r="R605" s="109"/>
      <c r="S605" s="109"/>
      <c r="T605" s="109"/>
      <c r="U605" s="109"/>
      <c r="V605" s="109"/>
      <c r="W605" s="109"/>
      <c r="X605" s="109"/>
      <c r="Y605" s="109"/>
    </row>
    <row r="606" spans="2:25" ht="18" customHeight="1">
      <c r="B606" s="110"/>
      <c r="C606" s="109"/>
      <c r="D606" s="109"/>
      <c r="E606" s="109"/>
      <c r="F606" s="109"/>
      <c r="G606" s="109"/>
      <c r="H606" s="109"/>
      <c r="I606" s="109"/>
      <c r="J606" s="109"/>
      <c r="K606" s="109"/>
      <c r="L606" s="109"/>
      <c r="M606" s="109"/>
      <c r="N606" s="109"/>
      <c r="O606" s="109"/>
      <c r="P606" s="109"/>
      <c r="Q606" s="109"/>
      <c r="R606" s="109"/>
      <c r="S606" s="109"/>
      <c r="T606" s="109"/>
      <c r="U606" s="109"/>
      <c r="V606" s="109"/>
      <c r="W606" s="109"/>
      <c r="X606" s="109"/>
      <c r="Y606" s="109"/>
    </row>
    <row r="607" spans="2:25" ht="18" customHeight="1">
      <c r="B607" s="110"/>
      <c r="C607" s="109"/>
      <c r="D607" s="109"/>
      <c r="E607" s="109"/>
      <c r="F607" s="109"/>
      <c r="G607" s="109"/>
      <c r="H607" s="109"/>
      <c r="I607" s="109"/>
      <c r="J607" s="109"/>
      <c r="K607" s="109"/>
      <c r="L607" s="109"/>
      <c r="M607" s="109"/>
      <c r="N607" s="109"/>
      <c r="O607" s="109"/>
      <c r="P607" s="109"/>
      <c r="Q607" s="109"/>
      <c r="R607" s="109"/>
      <c r="S607" s="109"/>
      <c r="T607" s="109"/>
      <c r="U607" s="109"/>
      <c r="V607" s="109"/>
      <c r="W607" s="109"/>
      <c r="X607" s="109"/>
      <c r="Y607" s="109"/>
    </row>
    <row r="608" spans="2:25" ht="18" customHeight="1">
      <c r="B608" s="110"/>
      <c r="C608" s="109"/>
      <c r="D608" s="109"/>
      <c r="E608" s="109"/>
      <c r="F608" s="109"/>
      <c r="G608" s="109"/>
      <c r="H608" s="109"/>
      <c r="I608" s="109"/>
      <c r="J608" s="109"/>
      <c r="K608" s="109"/>
      <c r="L608" s="109"/>
      <c r="M608" s="109"/>
      <c r="N608" s="109"/>
      <c r="O608" s="109"/>
      <c r="P608" s="109"/>
      <c r="Q608" s="109"/>
      <c r="R608" s="109"/>
      <c r="S608" s="109"/>
      <c r="T608" s="109"/>
      <c r="U608" s="109"/>
      <c r="V608" s="109"/>
      <c r="W608" s="109"/>
      <c r="X608" s="109"/>
      <c r="Y608" s="109"/>
    </row>
    <row r="609" spans="2:25" ht="18" customHeight="1">
      <c r="B609" s="110"/>
      <c r="C609" s="109"/>
      <c r="D609" s="109"/>
      <c r="E609" s="109"/>
      <c r="F609" s="109"/>
      <c r="G609" s="109"/>
      <c r="H609" s="109"/>
      <c r="I609" s="109"/>
      <c r="J609" s="109"/>
      <c r="K609" s="109"/>
      <c r="L609" s="109"/>
      <c r="M609" s="109"/>
      <c r="N609" s="109"/>
      <c r="O609" s="109"/>
      <c r="P609" s="109"/>
      <c r="Q609" s="109"/>
      <c r="R609" s="109"/>
      <c r="S609" s="109"/>
      <c r="T609" s="109"/>
      <c r="U609" s="109"/>
      <c r="V609" s="109"/>
      <c r="W609" s="109"/>
      <c r="X609" s="109"/>
      <c r="Y609" s="109"/>
    </row>
    <row r="610" spans="2:25" ht="18" customHeight="1">
      <c r="B610" s="110"/>
      <c r="C610" s="109"/>
      <c r="D610" s="109"/>
      <c r="E610" s="109"/>
      <c r="F610" s="109"/>
      <c r="G610" s="109"/>
      <c r="H610" s="109"/>
      <c r="I610" s="109"/>
      <c r="J610" s="109"/>
      <c r="K610" s="109"/>
      <c r="L610" s="109"/>
      <c r="M610" s="109"/>
      <c r="N610" s="109"/>
      <c r="O610" s="109"/>
      <c r="P610" s="109"/>
      <c r="Q610" s="109"/>
      <c r="R610" s="109"/>
      <c r="S610" s="109"/>
      <c r="T610" s="109"/>
      <c r="U610" s="109"/>
      <c r="V610" s="109"/>
      <c r="W610" s="109"/>
      <c r="X610" s="109"/>
      <c r="Y610" s="109"/>
    </row>
    <row r="611" spans="2:25" ht="18" customHeight="1">
      <c r="B611" s="110"/>
      <c r="C611" s="109"/>
      <c r="D611" s="109"/>
      <c r="E611" s="109"/>
      <c r="F611" s="109"/>
      <c r="G611" s="109"/>
      <c r="H611" s="109"/>
      <c r="I611" s="109"/>
      <c r="J611" s="109"/>
      <c r="K611" s="109"/>
      <c r="L611" s="109"/>
      <c r="M611" s="109"/>
      <c r="N611" s="109"/>
      <c r="O611" s="109"/>
      <c r="P611" s="109"/>
      <c r="Q611" s="109"/>
      <c r="R611" s="109"/>
      <c r="S611" s="109"/>
      <c r="T611" s="109"/>
      <c r="U611" s="109"/>
      <c r="V611" s="109"/>
      <c r="W611" s="109"/>
      <c r="X611" s="109"/>
      <c r="Y611" s="109"/>
    </row>
    <row r="612" spans="2:25" ht="18" customHeight="1">
      <c r="B612" s="110"/>
      <c r="C612" s="109"/>
      <c r="D612" s="109"/>
      <c r="E612" s="109"/>
      <c r="F612" s="109"/>
      <c r="G612" s="109"/>
      <c r="H612" s="109"/>
      <c r="I612" s="109"/>
      <c r="J612" s="109"/>
      <c r="K612" s="109"/>
      <c r="L612" s="109"/>
      <c r="M612" s="109"/>
      <c r="N612" s="109"/>
      <c r="O612" s="109"/>
      <c r="P612" s="109"/>
      <c r="Q612" s="109"/>
      <c r="R612" s="109"/>
      <c r="S612" s="109"/>
      <c r="T612" s="109"/>
      <c r="U612" s="109"/>
      <c r="V612" s="109"/>
      <c r="W612" s="109"/>
      <c r="X612" s="109"/>
      <c r="Y612" s="109"/>
    </row>
    <row r="613" spans="2:25" ht="18" customHeight="1">
      <c r="B613" s="110"/>
      <c r="C613" s="109"/>
      <c r="D613" s="109"/>
      <c r="E613" s="109"/>
      <c r="F613" s="109"/>
      <c r="G613" s="109"/>
      <c r="H613" s="109"/>
      <c r="I613" s="109"/>
      <c r="J613" s="109"/>
      <c r="K613" s="109"/>
      <c r="L613" s="109"/>
      <c r="M613" s="109"/>
      <c r="N613" s="109"/>
      <c r="O613" s="109"/>
      <c r="P613" s="109"/>
      <c r="Q613" s="109"/>
      <c r="R613" s="109"/>
      <c r="S613" s="109"/>
      <c r="T613" s="109"/>
      <c r="U613" s="109"/>
      <c r="V613" s="109"/>
      <c r="W613" s="109"/>
      <c r="X613" s="109"/>
      <c r="Y613" s="109"/>
    </row>
    <row r="614" spans="2:25" ht="18" customHeight="1">
      <c r="B614" s="110"/>
      <c r="C614" s="109"/>
      <c r="D614" s="109"/>
      <c r="E614" s="109"/>
      <c r="F614" s="109"/>
      <c r="G614" s="109"/>
      <c r="H614" s="109"/>
      <c r="I614" s="109"/>
      <c r="J614" s="109"/>
      <c r="K614" s="109"/>
      <c r="L614" s="109"/>
      <c r="M614" s="109"/>
      <c r="N614" s="109"/>
      <c r="O614" s="109"/>
      <c r="P614" s="109"/>
      <c r="Q614" s="109"/>
      <c r="R614" s="109"/>
      <c r="S614" s="109"/>
      <c r="T614" s="109"/>
      <c r="U614" s="109"/>
      <c r="V614" s="109"/>
      <c r="W614" s="109"/>
      <c r="X614" s="109"/>
      <c r="Y614" s="109"/>
    </row>
    <row r="615" spans="2:25" ht="18" customHeight="1">
      <c r="B615" s="110"/>
      <c r="C615" s="109"/>
      <c r="D615" s="109"/>
      <c r="E615" s="109"/>
      <c r="F615" s="109"/>
      <c r="G615" s="109"/>
      <c r="H615" s="109"/>
      <c r="I615" s="109"/>
      <c r="J615" s="109"/>
      <c r="K615" s="109"/>
      <c r="L615" s="109"/>
      <c r="M615" s="109"/>
      <c r="N615" s="109"/>
      <c r="O615" s="109"/>
      <c r="P615" s="109"/>
      <c r="Q615" s="109"/>
      <c r="R615" s="109"/>
      <c r="S615" s="109"/>
      <c r="T615" s="109"/>
      <c r="U615" s="109"/>
      <c r="V615" s="109"/>
      <c r="W615" s="109"/>
      <c r="X615" s="109"/>
      <c r="Y615" s="109"/>
    </row>
    <row r="616" spans="2:25" ht="18" customHeight="1">
      <c r="B616" s="110"/>
      <c r="C616" s="109"/>
      <c r="D616" s="109"/>
      <c r="E616" s="109"/>
      <c r="F616" s="109"/>
      <c r="G616" s="109"/>
      <c r="H616" s="109"/>
      <c r="I616" s="109"/>
      <c r="J616" s="109"/>
      <c r="K616" s="109"/>
      <c r="L616" s="109"/>
      <c r="M616" s="109"/>
      <c r="N616" s="109"/>
      <c r="O616" s="109"/>
      <c r="P616" s="109"/>
      <c r="Q616" s="109"/>
      <c r="R616" s="109"/>
      <c r="S616" s="109"/>
      <c r="T616" s="109"/>
      <c r="U616" s="109"/>
      <c r="V616" s="109"/>
      <c r="W616" s="109"/>
      <c r="X616" s="109"/>
      <c r="Y616" s="109"/>
    </row>
    <row r="617" spans="2:25" ht="18" customHeight="1">
      <c r="B617" s="110"/>
      <c r="C617" s="109"/>
      <c r="D617" s="109"/>
      <c r="E617" s="109"/>
      <c r="F617" s="109"/>
      <c r="G617" s="109"/>
      <c r="H617" s="109"/>
      <c r="I617" s="109"/>
      <c r="J617" s="109"/>
      <c r="K617" s="109"/>
      <c r="L617" s="109"/>
      <c r="M617" s="109"/>
      <c r="N617" s="109"/>
      <c r="O617" s="109"/>
      <c r="P617" s="109"/>
      <c r="Q617" s="109"/>
      <c r="R617" s="109"/>
      <c r="S617" s="109"/>
      <c r="T617" s="109"/>
      <c r="U617" s="109"/>
      <c r="V617" s="109"/>
      <c r="W617" s="109"/>
      <c r="X617" s="109"/>
      <c r="Y617" s="109"/>
    </row>
    <row r="618" spans="2:25" ht="18" customHeight="1">
      <c r="B618" s="110"/>
      <c r="C618" s="109"/>
      <c r="D618" s="109"/>
      <c r="E618" s="109"/>
      <c r="F618" s="109"/>
      <c r="G618" s="109"/>
      <c r="H618" s="109"/>
      <c r="I618" s="109"/>
      <c r="J618" s="109"/>
      <c r="K618" s="109"/>
      <c r="L618" s="109"/>
      <c r="M618" s="109"/>
      <c r="N618" s="109"/>
      <c r="O618" s="109"/>
      <c r="P618" s="109"/>
      <c r="Q618" s="109"/>
      <c r="R618" s="109"/>
      <c r="S618" s="109"/>
      <c r="T618" s="109"/>
      <c r="U618" s="109"/>
      <c r="V618" s="109"/>
      <c r="W618" s="109"/>
      <c r="X618" s="109"/>
      <c r="Y618" s="109"/>
    </row>
    <row r="619" spans="2:25" ht="18" customHeight="1">
      <c r="B619" s="110"/>
      <c r="C619" s="109"/>
      <c r="D619" s="109"/>
      <c r="E619" s="109"/>
      <c r="F619" s="109"/>
      <c r="G619" s="109"/>
      <c r="H619" s="109"/>
      <c r="I619" s="109"/>
      <c r="J619" s="109"/>
      <c r="K619" s="109"/>
      <c r="L619" s="109"/>
      <c r="M619" s="109"/>
      <c r="N619" s="109"/>
      <c r="O619" s="109"/>
      <c r="P619" s="109"/>
      <c r="Q619" s="109"/>
      <c r="R619" s="109"/>
      <c r="S619" s="109"/>
      <c r="T619" s="109"/>
      <c r="U619" s="109"/>
      <c r="V619" s="109"/>
      <c r="W619" s="109"/>
      <c r="X619" s="109"/>
      <c r="Y619" s="109"/>
    </row>
    <row r="620" spans="2:25" ht="18" customHeight="1">
      <c r="B620" s="110"/>
      <c r="C620" s="109"/>
      <c r="D620" s="109"/>
      <c r="E620" s="109"/>
      <c r="F620" s="109"/>
      <c r="G620" s="109"/>
      <c r="H620" s="109"/>
      <c r="I620" s="109"/>
      <c r="J620" s="109"/>
      <c r="K620" s="109"/>
      <c r="L620" s="109"/>
      <c r="M620" s="109"/>
      <c r="N620" s="109"/>
      <c r="O620" s="109"/>
      <c r="P620" s="109"/>
      <c r="Q620" s="109"/>
      <c r="R620" s="109"/>
      <c r="S620" s="109"/>
      <c r="T620" s="109"/>
      <c r="U620" s="109"/>
      <c r="V620" s="109"/>
      <c r="W620" s="109"/>
      <c r="X620" s="109"/>
      <c r="Y620" s="109"/>
    </row>
    <row r="621" spans="2:25" ht="18" customHeight="1">
      <c r="B621" s="110"/>
      <c r="C621" s="109"/>
      <c r="D621" s="109"/>
      <c r="E621" s="109"/>
      <c r="F621" s="109"/>
      <c r="G621" s="109"/>
      <c r="H621" s="109"/>
      <c r="I621" s="109"/>
      <c r="J621" s="109"/>
      <c r="K621" s="109"/>
      <c r="L621" s="109"/>
      <c r="M621" s="109"/>
      <c r="N621" s="109"/>
      <c r="O621" s="109"/>
      <c r="P621" s="109"/>
      <c r="Q621" s="109"/>
      <c r="R621" s="109"/>
      <c r="S621" s="109"/>
      <c r="T621" s="109"/>
      <c r="U621" s="109"/>
      <c r="V621" s="109"/>
      <c r="W621" s="109"/>
      <c r="X621" s="109"/>
      <c r="Y621" s="109"/>
    </row>
    <row r="622" spans="2:25" ht="18" customHeight="1">
      <c r="B622" s="110"/>
      <c r="C622" s="109"/>
      <c r="D622" s="109"/>
      <c r="E622" s="109"/>
      <c r="F622" s="109"/>
      <c r="G622" s="109"/>
      <c r="H622" s="109"/>
      <c r="I622" s="109"/>
      <c r="J622" s="109"/>
      <c r="K622" s="109"/>
      <c r="L622" s="109"/>
      <c r="M622" s="109"/>
      <c r="N622" s="109"/>
      <c r="O622" s="109"/>
      <c r="P622" s="109"/>
      <c r="Q622" s="109"/>
      <c r="R622" s="109"/>
      <c r="S622" s="109"/>
      <c r="T622" s="109"/>
      <c r="U622" s="109"/>
      <c r="V622" s="109"/>
      <c r="W622" s="109"/>
      <c r="X622" s="109"/>
      <c r="Y622" s="109"/>
    </row>
    <row r="623" spans="2:25" ht="18" customHeight="1">
      <c r="B623" s="110"/>
      <c r="C623" s="109"/>
      <c r="D623" s="109"/>
      <c r="E623" s="109"/>
      <c r="F623" s="109"/>
      <c r="G623" s="109"/>
      <c r="H623" s="109"/>
      <c r="I623" s="109"/>
      <c r="J623" s="109"/>
      <c r="K623" s="109"/>
      <c r="L623" s="109"/>
      <c r="M623" s="109"/>
      <c r="N623" s="109"/>
      <c r="O623" s="109"/>
      <c r="P623" s="109"/>
      <c r="Q623" s="109"/>
      <c r="R623" s="109"/>
      <c r="S623" s="109"/>
      <c r="T623" s="109"/>
      <c r="U623" s="109"/>
      <c r="V623" s="109"/>
      <c r="W623" s="109"/>
      <c r="X623" s="109"/>
      <c r="Y623" s="109"/>
    </row>
    <row r="624" spans="2:25" ht="18" customHeight="1">
      <c r="B624" s="110"/>
      <c r="C624" s="109"/>
      <c r="D624" s="109"/>
      <c r="E624" s="109"/>
      <c r="F624" s="109"/>
      <c r="G624" s="109"/>
      <c r="H624" s="109"/>
      <c r="I624" s="109"/>
      <c r="J624" s="109"/>
      <c r="K624" s="109"/>
      <c r="L624" s="109"/>
      <c r="M624" s="109"/>
      <c r="N624" s="109"/>
      <c r="O624" s="109"/>
      <c r="P624" s="109"/>
      <c r="Q624" s="109"/>
      <c r="R624" s="109"/>
      <c r="S624" s="109"/>
      <c r="T624" s="109"/>
      <c r="U624" s="109"/>
      <c r="V624" s="109"/>
      <c r="W624" s="109"/>
      <c r="X624" s="109"/>
      <c r="Y624" s="109"/>
    </row>
    <row r="625" spans="2:25" ht="18" customHeight="1">
      <c r="B625" s="110"/>
      <c r="C625" s="109"/>
      <c r="D625" s="109"/>
      <c r="E625" s="109"/>
      <c r="F625" s="109"/>
      <c r="G625" s="109"/>
      <c r="H625" s="109"/>
      <c r="I625" s="109"/>
      <c r="J625" s="109"/>
      <c r="K625" s="109"/>
      <c r="L625" s="109"/>
      <c r="M625" s="109"/>
      <c r="N625" s="109"/>
      <c r="O625" s="109"/>
      <c r="P625" s="109"/>
      <c r="Q625" s="109"/>
      <c r="R625" s="109"/>
      <c r="S625" s="109"/>
      <c r="T625" s="109"/>
      <c r="U625" s="109"/>
      <c r="V625" s="109"/>
      <c r="W625" s="109"/>
      <c r="X625" s="109"/>
      <c r="Y625" s="109"/>
    </row>
    <row r="626" spans="2:25" ht="18" customHeight="1">
      <c r="B626" s="110"/>
      <c r="C626" s="109"/>
      <c r="D626" s="109"/>
      <c r="E626" s="109"/>
      <c r="F626" s="109"/>
      <c r="G626" s="109"/>
      <c r="H626" s="109"/>
      <c r="I626" s="109"/>
      <c r="J626" s="109"/>
      <c r="K626" s="109"/>
      <c r="L626" s="109"/>
      <c r="M626" s="109"/>
      <c r="N626" s="109"/>
      <c r="O626" s="109"/>
      <c r="P626" s="109"/>
      <c r="Q626" s="109"/>
      <c r="R626" s="109"/>
      <c r="S626" s="109"/>
      <c r="T626" s="109"/>
      <c r="U626" s="109"/>
      <c r="V626" s="109"/>
      <c r="W626" s="109"/>
      <c r="X626" s="109"/>
      <c r="Y626" s="109"/>
    </row>
    <row r="627" spans="2:25" ht="18" customHeight="1">
      <c r="B627" s="110"/>
      <c r="C627" s="109"/>
      <c r="D627" s="109"/>
      <c r="E627" s="109"/>
      <c r="F627" s="109"/>
      <c r="G627" s="109"/>
      <c r="H627" s="109"/>
      <c r="I627" s="109"/>
      <c r="J627" s="109"/>
      <c r="K627" s="109"/>
      <c r="L627" s="109"/>
      <c r="M627" s="109"/>
      <c r="N627" s="109"/>
      <c r="O627" s="109"/>
      <c r="P627" s="109"/>
      <c r="Q627" s="109"/>
      <c r="R627" s="109"/>
      <c r="S627" s="109"/>
      <c r="T627" s="109"/>
      <c r="U627" s="109"/>
      <c r="V627" s="109"/>
      <c r="W627" s="109"/>
      <c r="X627" s="109"/>
      <c r="Y627" s="109"/>
    </row>
    <row r="628" spans="2:25" ht="18" customHeight="1">
      <c r="B628" s="110"/>
      <c r="C628" s="109"/>
      <c r="D628" s="109"/>
      <c r="E628" s="109"/>
      <c r="F628" s="109"/>
      <c r="G628" s="109"/>
      <c r="H628" s="109"/>
      <c r="I628" s="109"/>
      <c r="J628" s="109"/>
      <c r="K628" s="109"/>
      <c r="L628" s="109"/>
      <c r="M628" s="109"/>
      <c r="N628" s="109"/>
      <c r="O628" s="109"/>
      <c r="P628" s="109"/>
      <c r="Q628" s="109"/>
      <c r="R628" s="109"/>
      <c r="S628" s="109"/>
      <c r="T628" s="109"/>
      <c r="U628" s="109"/>
      <c r="V628" s="109"/>
      <c r="W628" s="109"/>
      <c r="X628" s="109"/>
      <c r="Y628" s="109"/>
    </row>
    <row r="629" spans="2:25" ht="18" customHeight="1">
      <c r="B629" s="110"/>
      <c r="C629" s="109"/>
      <c r="D629" s="109"/>
      <c r="E629" s="109"/>
      <c r="F629" s="109"/>
      <c r="G629" s="109"/>
      <c r="H629" s="109"/>
      <c r="I629" s="109"/>
      <c r="J629" s="109"/>
      <c r="K629" s="109"/>
      <c r="L629" s="109"/>
      <c r="M629" s="109"/>
      <c r="N629" s="109"/>
      <c r="O629" s="109"/>
      <c r="P629" s="109"/>
      <c r="Q629" s="109"/>
      <c r="R629" s="109"/>
      <c r="S629" s="109"/>
      <c r="T629" s="109"/>
      <c r="U629" s="109"/>
      <c r="V629" s="109"/>
      <c r="W629" s="109"/>
      <c r="X629" s="109"/>
      <c r="Y629" s="109"/>
    </row>
    <row r="630" spans="2:25" ht="18" customHeight="1">
      <c r="B630" s="110"/>
      <c r="C630" s="109"/>
      <c r="D630" s="109"/>
      <c r="E630" s="109"/>
      <c r="F630" s="109"/>
      <c r="G630" s="109"/>
      <c r="H630" s="109"/>
      <c r="I630" s="109"/>
      <c r="J630" s="109"/>
      <c r="K630" s="109"/>
      <c r="L630" s="109"/>
      <c r="M630" s="109"/>
      <c r="N630" s="109"/>
      <c r="O630" s="109"/>
      <c r="P630" s="109"/>
      <c r="Q630" s="109"/>
      <c r="R630" s="109"/>
      <c r="S630" s="109"/>
      <c r="T630" s="109"/>
      <c r="U630" s="109"/>
      <c r="V630" s="109"/>
      <c r="W630" s="109"/>
      <c r="X630" s="109"/>
      <c r="Y630" s="109"/>
    </row>
    <row r="631" spans="2:25" ht="18" customHeight="1">
      <c r="B631" s="110"/>
      <c r="C631" s="109"/>
      <c r="D631" s="109"/>
      <c r="E631" s="109"/>
      <c r="F631" s="109"/>
      <c r="G631" s="109"/>
      <c r="H631" s="109"/>
      <c r="I631" s="109"/>
      <c r="J631" s="109"/>
      <c r="K631" s="109"/>
      <c r="L631" s="109"/>
      <c r="M631" s="109"/>
      <c r="N631" s="109"/>
      <c r="O631" s="109"/>
      <c r="P631" s="109"/>
      <c r="Q631" s="109"/>
      <c r="R631" s="109"/>
      <c r="S631" s="109"/>
      <c r="T631" s="109"/>
      <c r="U631" s="109"/>
      <c r="V631" s="109"/>
      <c r="W631" s="109"/>
      <c r="X631" s="109"/>
      <c r="Y631" s="109"/>
    </row>
    <row r="632" spans="2:25" ht="18" customHeight="1">
      <c r="B632" s="110"/>
      <c r="C632" s="109"/>
      <c r="D632" s="109"/>
      <c r="E632" s="109"/>
      <c r="F632" s="109"/>
      <c r="G632" s="109"/>
      <c r="H632" s="109"/>
      <c r="I632" s="109"/>
      <c r="J632" s="109"/>
      <c r="K632" s="109"/>
      <c r="L632" s="109"/>
      <c r="M632" s="109"/>
      <c r="N632" s="109"/>
      <c r="O632" s="109"/>
      <c r="P632" s="109"/>
      <c r="Q632" s="109"/>
      <c r="R632" s="109"/>
      <c r="S632" s="109"/>
      <c r="T632" s="109"/>
      <c r="U632" s="109"/>
      <c r="V632" s="109"/>
      <c r="W632" s="109"/>
      <c r="X632" s="109"/>
      <c r="Y632" s="109"/>
    </row>
    <row r="633" spans="2:25" ht="18" customHeight="1">
      <c r="B633" s="110"/>
      <c r="C633" s="109"/>
      <c r="D633" s="109"/>
      <c r="E633" s="109"/>
      <c r="F633" s="109"/>
      <c r="G633" s="109"/>
      <c r="H633" s="109"/>
      <c r="I633" s="109"/>
      <c r="J633" s="109"/>
      <c r="K633" s="109"/>
      <c r="L633" s="109"/>
      <c r="M633" s="109"/>
      <c r="N633" s="109"/>
      <c r="O633" s="109"/>
      <c r="P633" s="109"/>
      <c r="Q633" s="109"/>
      <c r="R633" s="109"/>
      <c r="S633" s="109"/>
      <c r="T633" s="109"/>
      <c r="U633" s="109"/>
      <c r="V633" s="109"/>
      <c r="W633" s="109"/>
      <c r="X633" s="109"/>
      <c r="Y633" s="109"/>
    </row>
    <row r="634" spans="2:25" ht="18" customHeight="1">
      <c r="B634" s="110"/>
      <c r="C634" s="109"/>
      <c r="D634" s="109"/>
      <c r="E634" s="109"/>
      <c r="F634" s="109"/>
      <c r="G634" s="109"/>
      <c r="H634" s="109"/>
      <c r="I634" s="109"/>
      <c r="J634" s="109"/>
      <c r="K634" s="109"/>
      <c r="L634" s="109"/>
      <c r="M634" s="109"/>
      <c r="N634" s="109"/>
      <c r="O634" s="109"/>
      <c r="P634" s="109"/>
      <c r="Q634" s="109"/>
      <c r="R634" s="109"/>
      <c r="S634" s="109"/>
      <c r="T634" s="109"/>
      <c r="U634" s="109"/>
      <c r="V634" s="109"/>
      <c r="W634" s="109"/>
      <c r="X634" s="109"/>
      <c r="Y634" s="109"/>
    </row>
    <row r="635" spans="2:25" ht="18" customHeight="1">
      <c r="B635" s="110"/>
      <c r="C635" s="109"/>
      <c r="D635" s="109"/>
      <c r="E635" s="109"/>
      <c r="F635" s="109"/>
      <c r="G635" s="109"/>
      <c r="H635" s="109"/>
      <c r="I635" s="109"/>
      <c r="J635" s="109"/>
      <c r="K635" s="109"/>
      <c r="L635" s="109"/>
      <c r="M635" s="109"/>
      <c r="N635" s="109"/>
      <c r="O635" s="109"/>
      <c r="P635" s="109"/>
      <c r="Q635" s="109"/>
      <c r="R635" s="109"/>
      <c r="S635" s="109"/>
      <c r="T635" s="109"/>
      <c r="U635" s="109"/>
      <c r="V635" s="109"/>
      <c r="W635" s="109"/>
      <c r="X635" s="109"/>
      <c r="Y635" s="109"/>
    </row>
    <row r="636" spans="2:25" ht="18" customHeight="1">
      <c r="B636" s="110"/>
      <c r="C636" s="109"/>
      <c r="D636" s="109"/>
      <c r="E636" s="109"/>
      <c r="F636" s="109"/>
      <c r="G636" s="109"/>
      <c r="H636" s="109"/>
      <c r="I636" s="109"/>
      <c r="J636" s="109"/>
      <c r="K636" s="109"/>
      <c r="L636" s="109"/>
      <c r="M636" s="109"/>
      <c r="N636" s="109"/>
      <c r="O636" s="109"/>
      <c r="P636" s="109"/>
      <c r="Q636" s="109"/>
      <c r="R636" s="109"/>
      <c r="S636" s="109"/>
      <c r="T636" s="109"/>
      <c r="U636" s="109"/>
      <c r="V636" s="109"/>
      <c r="W636" s="109"/>
      <c r="X636" s="109"/>
      <c r="Y636" s="109"/>
    </row>
    <row r="637" spans="2:25" ht="18" customHeight="1">
      <c r="B637" s="110"/>
      <c r="C637" s="109"/>
      <c r="D637" s="109"/>
      <c r="E637" s="109"/>
      <c r="F637" s="109"/>
      <c r="G637" s="109"/>
      <c r="H637" s="109"/>
      <c r="I637" s="109"/>
      <c r="J637" s="109"/>
      <c r="K637" s="109"/>
      <c r="L637" s="109"/>
      <c r="M637" s="109"/>
      <c r="N637" s="109"/>
      <c r="O637" s="109"/>
      <c r="P637" s="109"/>
      <c r="Q637" s="109"/>
      <c r="R637" s="109"/>
      <c r="S637" s="109"/>
      <c r="T637" s="109"/>
      <c r="U637" s="109"/>
      <c r="V637" s="109"/>
      <c r="W637" s="109"/>
      <c r="X637" s="109"/>
      <c r="Y637" s="109"/>
    </row>
    <row r="638" spans="2:25" ht="18" customHeight="1">
      <c r="B638" s="110"/>
      <c r="C638" s="109"/>
      <c r="D638" s="109"/>
      <c r="E638" s="109"/>
      <c r="F638" s="109"/>
      <c r="G638" s="109"/>
      <c r="H638" s="109"/>
      <c r="I638" s="109"/>
      <c r="J638" s="109"/>
      <c r="K638" s="109"/>
      <c r="L638" s="109"/>
      <c r="M638" s="109"/>
      <c r="N638" s="109"/>
      <c r="O638" s="109"/>
      <c r="P638" s="109"/>
      <c r="Q638" s="109"/>
      <c r="R638" s="109"/>
      <c r="S638" s="109"/>
      <c r="T638" s="109"/>
      <c r="U638" s="109"/>
      <c r="V638" s="109"/>
      <c r="W638" s="109"/>
      <c r="X638" s="109"/>
      <c r="Y638" s="109"/>
    </row>
    <row r="639" spans="2:25" ht="18" customHeight="1">
      <c r="B639" s="110"/>
      <c r="C639" s="109"/>
      <c r="D639" s="109"/>
      <c r="E639" s="109"/>
      <c r="F639" s="109"/>
      <c r="G639" s="109"/>
      <c r="H639" s="109"/>
      <c r="I639" s="109"/>
      <c r="J639" s="109"/>
      <c r="K639" s="109"/>
      <c r="L639" s="109"/>
      <c r="M639" s="109"/>
      <c r="N639" s="109"/>
      <c r="O639" s="109"/>
      <c r="P639" s="109"/>
      <c r="Q639" s="109"/>
      <c r="R639" s="109"/>
      <c r="S639" s="109"/>
      <c r="T639" s="109"/>
      <c r="U639" s="109"/>
      <c r="V639" s="109"/>
      <c r="W639" s="109"/>
      <c r="X639" s="109"/>
      <c r="Y639" s="109"/>
    </row>
    <row r="640" spans="2:25" ht="18" customHeight="1">
      <c r="B640" s="110"/>
      <c r="C640" s="109"/>
      <c r="D640" s="109"/>
      <c r="E640" s="109"/>
      <c r="F640" s="109"/>
      <c r="G640" s="109"/>
      <c r="H640" s="109"/>
      <c r="I640" s="109"/>
      <c r="J640" s="109"/>
      <c r="K640" s="109"/>
      <c r="L640" s="109"/>
      <c r="M640" s="109"/>
      <c r="N640" s="109"/>
      <c r="O640" s="109"/>
      <c r="P640" s="109"/>
      <c r="Q640" s="109"/>
      <c r="R640" s="109"/>
      <c r="S640" s="109"/>
      <c r="T640" s="109"/>
      <c r="U640" s="109"/>
      <c r="V640" s="109"/>
      <c r="W640" s="109"/>
      <c r="X640" s="109"/>
      <c r="Y640" s="109"/>
    </row>
    <row r="641" spans="2:25" ht="18" customHeight="1">
      <c r="B641" s="110"/>
      <c r="C641" s="109"/>
      <c r="D641" s="109"/>
      <c r="E641" s="109"/>
      <c r="F641" s="109"/>
      <c r="G641" s="109"/>
      <c r="H641" s="109"/>
      <c r="I641" s="109"/>
      <c r="J641" s="109"/>
      <c r="K641" s="109"/>
      <c r="L641" s="109"/>
      <c r="M641" s="109"/>
      <c r="N641" s="109"/>
      <c r="O641" s="109"/>
      <c r="P641" s="109"/>
      <c r="Q641" s="109"/>
      <c r="R641" s="109"/>
      <c r="S641" s="109"/>
      <c r="T641" s="109"/>
      <c r="U641" s="109"/>
      <c r="V641" s="109"/>
      <c r="W641" s="109"/>
      <c r="X641" s="109"/>
      <c r="Y641" s="109"/>
    </row>
    <row r="642" spans="2:25" ht="18" customHeight="1">
      <c r="B642" s="110"/>
      <c r="C642" s="109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09"/>
      <c r="R642" s="109"/>
      <c r="S642" s="109"/>
      <c r="T642" s="109"/>
      <c r="U642" s="109"/>
      <c r="V642" s="109"/>
      <c r="W642" s="109"/>
      <c r="X642" s="109"/>
      <c r="Y642" s="109"/>
    </row>
    <row r="643" spans="2:25" ht="18" customHeight="1">
      <c r="B643" s="110"/>
      <c r="C643" s="109"/>
      <c r="D643" s="109"/>
      <c r="E643" s="109"/>
      <c r="F643" s="109"/>
      <c r="G643" s="109"/>
      <c r="H643" s="109"/>
      <c r="I643" s="109"/>
      <c r="J643" s="109"/>
      <c r="K643" s="109"/>
      <c r="L643" s="109"/>
      <c r="M643" s="109"/>
      <c r="N643" s="109"/>
      <c r="O643" s="109"/>
      <c r="P643" s="109"/>
      <c r="Q643" s="109"/>
      <c r="R643" s="109"/>
      <c r="S643" s="109"/>
      <c r="T643" s="109"/>
      <c r="U643" s="109"/>
      <c r="V643" s="109"/>
      <c r="W643" s="109"/>
      <c r="X643" s="109"/>
      <c r="Y643" s="109"/>
    </row>
    <row r="644" spans="2:25" ht="18" customHeight="1">
      <c r="B644" s="110"/>
      <c r="C644" s="109"/>
      <c r="D644" s="109"/>
      <c r="E644" s="109"/>
      <c r="F644" s="109"/>
      <c r="G644" s="109"/>
      <c r="H644" s="109"/>
      <c r="I644" s="109"/>
      <c r="J644" s="109"/>
      <c r="K644" s="109"/>
      <c r="L644" s="109"/>
      <c r="M644" s="109"/>
      <c r="N644" s="109"/>
      <c r="O644" s="109"/>
      <c r="P644" s="109"/>
      <c r="Q644" s="109"/>
      <c r="R644" s="109"/>
      <c r="S644" s="109"/>
      <c r="T644" s="109"/>
      <c r="U644" s="109"/>
      <c r="V644" s="109"/>
      <c r="W644" s="109"/>
      <c r="X644" s="109"/>
      <c r="Y644" s="109"/>
    </row>
    <row r="645" spans="2:25" ht="18" customHeight="1">
      <c r="B645" s="110"/>
      <c r="C645" s="109"/>
      <c r="D645" s="109"/>
      <c r="E645" s="109"/>
      <c r="F645" s="109"/>
      <c r="G645" s="109"/>
      <c r="H645" s="109"/>
      <c r="I645" s="109"/>
      <c r="J645" s="109"/>
      <c r="K645" s="109"/>
      <c r="L645" s="109"/>
      <c r="M645" s="109"/>
      <c r="N645" s="109"/>
      <c r="O645" s="109"/>
      <c r="P645" s="109"/>
      <c r="Q645" s="109"/>
      <c r="R645" s="109"/>
      <c r="S645" s="109"/>
      <c r="T645" s="109"/>
      <c r="U645" s="109"/>
      <c r="V645" s="109"/>
      <c r="W645" s="109"/>
      <c r="X645" s="109"/>
      <c r="Y645" s="109"/>
    </row>
    <row r="646" spans="2:25" ht="18" customHeight="1">
      <c r="B646" s="110"/>
      <c r="C646" s="109"/>
      <c r="D646" s="109"/>
      <c r="E646" s="109"/>
      <c r="F646" s="109"/>
      <c r="G646" s="109"/>
      <c r="H646" s="109"/>
      <c r="I646" s="109"/>
      <c r="J646" s="109"/>
      <c r="K646" s="109"/>
      <c r="L646" s="109"/>
      <c r="M646" s="109"/>
      <c r="N646" s="109"/>
      <c r="O646" s="109"/>
      <c r="P646" s="109"/>
      <c r="Q646" s="109"/>
      <c r="R646" s="109"/>
      <c r="S646" s="109"/>
      <c r="T646" s="109"/>
      <c r="U646" s="109"/>
      <c r="V646" s="109"/>
      <c r="W646" s="109"/>
      <c r="X646" s="109"/>
      <c r="Y646" s="109"/>
    </row>
    <row r="647" spans="2:25" ht="18" customHeight="1">
      <c r="B647" s="110"/>
      <c r="C647" s="109"/>
      <c r="D647" s="109"/>
      <c r="E647" s="109"/>
      <c r="F647" s="109"/>
      <c r="G647" s="109"/>
      <c r="H647" s="109"/>
      <c r="I647" s="109"/>
      <c r="J647" s="109"/>
      <c r="K647" s="109"/>
      <c r="L647" s="109"/>
      <c r="M647" s="109"/>
      <c r="N647" s="109"/>
      <c r="O647" s="109"/>
      <c r="P647" s="109"/>
      <c r="Q647" s="109"/>
      <c r="R647" s="109"/>
      <c r="S647" s="109"/>
      <c r="T647" s="109"/>
      <c r="U647" s="109"/>
      <c r="V647" s="109"/>
      <c r="W647" s="109"/>
      <c r="X647" s="109"/>
      <c r="Y647" s="109"/>
    </row>
    <row r="648" spans="2:25" ht="18" customHeight="1">
      <c r="B648" s="110"/>
      <c r="C648" s="109"/>
      <c r="D648" s="109"/>
      <c r="E648" s="109"/>
      <c r="F648" s="109"/>
      <c r="G648" s="109"/>
      <c r="H648" s="109"/>
      <c r="I648" s="109"/>
      <c r="J648" s="109"/>
      <c r="K648" s="109"/>
      <c r="L648" s="109"/>
      <c r="M648" s="109"/>
      <c r="N648" s="109"/>
      <c r="O648" s="109"/>
      <c r="P648" s="109"/>
      <c r="Q648" s="109"/>
      <c r="R648" s="109"/>
      <c r="S648" s="109"/>
      <c r="T648" s="109"/>
      <c r="U648" s="109"/>
      <c r="V648" s="109"/>
      <c r="W648" s="109"/>
      <c r="X648" s="109"/>
      <c r="Y648" s="109"/>
    </row>
    <row r="649" spans="2:25" ht="18" customHeight="1">
      <c r="B649" s="110"/>
      <c r="C649" s="109"/>
      <c r="D649" s="109"/>
      <c r="E649" s="109"/>
      <c r="F649" s="109"/>
      <c r="G649" s="109"/>
      <c r="H649" s="109"/>
      <c r="I649" s="109"/>
      <c r="J649" s="109"/>
      <c r="K649" s="109"/>
      <c r="L649" s="109"/>
      <c r="M649" s="109"/>
      <c r="N649" s="109"/>
      <c r="O649" s="109"/>
      <c r="P649" s="109"/>
      <c r="Q649" s="109"/>
      <c r="R649" s="109"/>
      <c r="S649" s="109"/>
      <c r="T649" s="109"/>
      <c r="U649" s="109"/>
      <c r="V649" s="109"/>
      <c r="W649" s="109"/>
      <c r="X649" s="109"/>
      <c r="Y649" s="109"/>
    </row>
    <row r="650" spans="2:25" ht="18" customHeight="1">
      <c r="B650" s="110"/>
      <c r="C650" s="109"/>
      <c r="D650" s="109"/>
      <c r="E650" s="109"/>
      <c r="F650" s="109"/>
      <c r="G650" s="109"/>
      <c r="H650" s="109"/>
      <c r="I650" s="109"/>
      <c r="J650" s="109"/>
      <c r="K650" s="109"/>
      <c r="L650" s="109"/>
      <c r="M650" s="109"/>
      <c r="N650" s="109"/>
      <c r="O650" s="109"/>
      <c r="P650" s="109"/>
      <c r="Q650" s="109"/>
      <c r="R650" s="109"/>
      <c r="S650" s="109"/>
      <c r="T650" s="109"/>
      <c r="U650" s="109"/>
      <c r="V650" s="109"/>
      <c r="W650" s="109"/>
      <c r="X650" s="109"/>
      <c r="Y650" s="109"/>
    </row>
    <row r="651" spans="2:25" ht="18" customHeight="1">
      <c r="B651" s="110"/>
      <c r="C651" s="109"/>
      <c r="D651" s="109"/>
      <c r="E651" s="109"/>
      <c r="F651" s="109"/>
      <c r="G651" s="109"/>
      <c r="H651" s="109"/>
      <c r="I651" s="109"/>
      <c r="J651" s="109"/>
      <c r="K651" s="109"/>
      <c r="L651" s="109"/>
      <c r="M651" s="109"/>
      <c r="N651" s="109"/>
      <c r="O651" s="109"/>
      <c r="P651" s="109"/>
      <c r="Q651" s="109"/>
      <c r="R651" s="109"/>
      <c r="S651" s="109"/>
      <c r="T651" s="109"/>
      <c r="U651" s="109"/>
      <c r="V651" s="109"/>
      <c r="W651" s="109"/>
      <c r="X651" s="109"/>
      <c r="Y651" s="109"/>
    </row>
    <row r="652" spans="2:25" ht="18" customHeight="1">
      <c r="B652" s="110"/>
      <c r="C652" s="109"/>
      <c r="D652" s="109"/>
      <c r="E652" s="109"/>
      <c r="F652" s="109"/>
      <c r="G652" s="109"/>
      <c r="H652" s="109"/>
      <c r="I652" s="109"/>
      <c r="J652" s="109"/>
      <c r="K652" s="109"/>
      <c r="L652" s="109"/>
      <c r="M652" s="109"/>
      <c r="N652" s="109"/>
      <c r="O652" s="109"/>
      <c r="P652" s="109"/>
      <c r="Q652" s="109"/>
      <c r="R652" s="109"/>
      <c r="S652" s="109"/>
      <c r="T652" s="109"/>
      <c r="U652" s="109"/>
      <c r="V652" s="109"/>
      <c r="W652" s="109"/>
      <c r="X652" s="109"/>
      <c r="Y652" s="109"/>
    </row>
    <row r="653" spans="2:25" ht="18" customHeight="1">
      <c r="B653" s="110"/>
      <c r="C653" s="109"/>
      <c r="D653" s="109"/>
      <c r="E653" s="109"/>
      <c r="F653" s="109"/>
      <c r="G653" s="109"/>
      <c r="H653" s="109"/>
      <c r="I653" s="109"/>
      <c r="J653" s="109"/>
      <c r="K653" s="109"/>
      <c r="L653" s="109"/>
      <c r="M653" s="109"/>
      <c r="N653" s="109"/>
      <c r="O653" s="109"/>
      <c r="P653" s="109"/>
      <c r="Q653" s="109"/>
      <c r="R653" s="109"/>
      <c r="S653" s="109"/>
      <c r="T653" s="109"/>
      <c r="U653" s="109"/>
      <c r="V653" s="109"/>
      <c r="W653" s="109"/>
      <c r="X653" s="109"/>
      <c r="Y653" s="109"/>
    </row>
    <row r="654" spans="2:25" ht="18" customHeight="1">
      <c r="B654" s="110"/>
      <c r="C654" s="109"/>
      <c r="D654" s="109"/>
      <c r="E654" s="109"/>
      <c r="F654" s="109"/>
      <c r="G654" s="109"/>
      <c r="H654" s="109"/>
      <c r="I654" s="109"/>
      <c r="J654" s="109"/>
      <c r="K654" s="109"/>
      <c r="L654" s="109"/>
      <c r="M654" s="109"/>
      <c r="N654" s="109"/>
      <c r="O654" s="109"/>
      <c r="P654" s="109"/>
      <c r="Q654" s="109"/>
      <c r="R654" s="109"/>
      <c r="S654" s="109"/>
      <c r="T654" s="109"/>
      <c r="U654" s="109"/>
      <c r="V654" s="109"/>
      <c r="W654" s="109"/>
      <c r="X654" s="109"/>
      <c r="Y654" s="109"/>
    </row>
    <row r="655" spans="2:25" ht="18" customHeight="1">
      <c r="B655" s="110"/>
      <c r="C655" s="109"/>
      <c r="D655" s="109"/>
      <c r="E655" s="109"/>
      <c r="F655" s="109"/>
      <c r="G655" s="109"/>
      <c r="H655" s="109"/>
      <c r="I655" s="109"/>
      <c r="J655" s="109"/>
      <c r="K655" s="109"/>
      <c r="L655" s="109"/>
      <c r="M655" s="109"/>
      <c r="N655" s="109"/>
      <c r="O655" s="109"/>
      <c r="P655" s="109"/>
      <c r="Q655" s="109"/>
      <c r="R655" s="109"/>
      <c r="S655" s="109"/>
      <c r="T655" s="109"/>
      <c r="U655" s="109"/>
      <c r="V655" s="109"/>
      <c r="W655" s="109"/>
      <c r="X655" s="109"/>
      <c r="Y655" s="109"/>
    </row>
    <row r="656" spans="2:25" ht="18" customHeight="1">
      <c r="B656" s="110"/>
      <c r="C656" s="109"/>
      <c r="D656" s="109"/>
      <c r="E656" s="109"/>
      <c r="F656" s="109"/>
      <c r="G656" s="109"/>
      <c r="H656" s="109"/>
      <c r="I656" s="109"/>
      <c r="J656" s="109"/>
      <c r="K656" s="109"/>
      <c r="L656" s="109"/>
      <c r="M656" s="109"/>
      <c r="N656" s="109"/>
      <c r="O656" s="109"/>
      <c r="P656" s="109"/>
      <c r="Q656" s="109"/>
      <c r="R656" s="109"/>
      <c r="S656" s="109"/>
      <c r="T656" s="109"/>
      <c r="U656" s="109"/>
      <c r="V656" s="109"/>
      <c r="W656" s="109"/>
      <c r="X656" s="109"/>
      <c r="Y656" s="109"/>
    </row>
    <row r="657" spans="2:25" ht="18" customHeight="1">
      <c r="B657" s="110"/>
      <c r="C657" s="109"/>
      <c r="D657" s="109"/>
      <c r="E657" s="109"/>
      <c r="F657" s="109"/>
      <c r="G657" s="109"/>
      <c r="H657" s="109"/>
      <c r="I657" s="109"/>
      <c r="J657" s="109"/>
      <c r="K657" s="109"/>
      <c r="L657" s="109"/>
      <c r="M657" s="109"/>
      <c r="N657" s="109"/>
      <c r="O657" s="109"/>
      <c r="P657" s="109"/>
      <c r="Q657" s="109"/>
      <c r="R657" s="109"/>
      <c r="S657" s="109"/>
      <c r="T657" s="109"/>
      <c r="U657" s="109"/>
      <c r="V657" s="109"/>
      <c r="W657" s="109"/>
      <c r="X657" s="109"/>
      <c r="Y657" s="109"/>
    </row>
    <row r="658" spans="2:25" ht="18" customHeight="1">
      <c r="B658" s="110"/>
      <c r="C658" s="109"/>
      <c r="D658" s="109"/>
      <c r="E658" s="109"/>
      <c r="F658" s="109"/>
      <c r="G658" s="109"/>
      <c r="H658" s="109"/>
      <c r="I658" s="109"/>
      <c r="J658" s="109"/>
      <c r="K658" s="109"/>
      <c r="L658" s="109"/>
      <c r="M658" s="109"/>
      <c r="N658" s="109"/>
      <c r="O658" s="109"/>
      <c r="P658" s="109"/>
      <c r="Q658" s="109"/>
      <c r="R658" s="109"/>
      <c r="S658" s="109"/>
      <c r="T658" s="109"/>
      <c r="U658" s="109"/>
      <c r="V658" s="109"/>
      <c r="W658" s="109"/>
      <c r="X658" s="109"/>
      <c r="Y658" s="109"/>
    </row>
    <row r="659" spans="2:25" ht="18" customHeight="1">
      <c r="B659" s="110"/>
      <c r="C659" s="109"/>
      <c r="D659" s="109"/>
      <c r="E659" s="109"/>
      <c r="F659" s="109"/>
      <c r="G659" s="109"/>
      <c r="H659" s="109"/>
      <c r="I659" s="109"/>
      <c r="J659" s="109"/>
      <c r="K659" s="109"/>
      <c r="L659" s="109"/>
      <c r="M659" s="109"/>
      <c r="N659" s="109"/>
      <c r="O659" s="109"/>
      <c r="P659" s="109"/>
      <c r="Q659" s="109"/>
      <c r="R659" s="109"/>
      <c r="S659" s="109"/>
      <c r="T659" s="109"/>
      <c r="U659" s="109"/>
      <c r="V659" s="109"/>
      <c r="W659" s="109"/>
      <c r="X659" s="109"/>
      <c r="Y659" s="109"/>
    </row>
    <row r="660" spans="2:25" ht="18" customHeight="1">
      <c r="B660" s="110"/>
      <c r="C660" s="109"/>
      <c r="D660" s="109"/>
      <c r="E660" s="109"/>
      <c r="F660" s="109"/>
      <c r="G660" s="109"/>
      <c r="H660" s="109"/>
      <c r="I660" s="109"/>
      <c r="J660" s="109"/>
      <c r="K660" s="109"/>
      <c r="L660" s="109"/>
      <c r="M660" s="109"/>
      <c r="N660" s="109"/>
      <c r="O660" s="109"/>
      <c r="P660" s="109"/>
      <c r="Q660" s="109"/>
      <c r="R660" s="109"/>
      <c r="S660" s="109"/>
      <c r="T660" s="109"/>
      <c r="U660" s="109"/>
      <c r="V660" s="109"/>
      <c r="W660" s="109"/>
      <c r="X660" s="109"/>
      <c r="Y660" s="109"/>
    </row>
    <row r="661" spans="2:25" ht="18" customHeight="1">
      <c r="B661" s="110"/>
      <c r="C661" s="109"/>
      <c r="D661" s="109"/>
      <c r="E661" s="109"/>
      <c r="F661" s="109"/>
      <c r="G661" s="109"/>
      <c r="H661" s="109"/>
      <c r="I661" s="109"/>
      <c r="J661" s="109"/>
      <c r="K661" s="109"/>
      <c r="L661" s="109"/>
      <c r="M661" s="109"/>
      <c r="N661" s="109"/>
      <c r="O661" s="109"/>
      <c r="P661" s="109"/>
      <c r="Q661" s="109"/>
      <c r="R661" s="109"/>
      <c r="S661" s="109"/>
      <c r="T661" s="109"/>
      <c r="U661" s="109"/>
      <c r="V661" s="109"/>
      <c r="W661" s="109"/>
      <c r="X661" s="109"/>
      <c r="Y661" s="109"/>
    </row>
    <row r="662" spans="2:25" ht="18" customHeight="1">
      <c r="B662" s="110"/>
      <c r="C662" s="109"/>
      <c r="D662" s="109"/>
      <c r="E662" s="109"/>
      <c r="F662" s="109"/>
      <c r="G662" s="109"/>
      <c r="H662" s="109"/>
      <c r="I662" s="109"/>
      <c r="J662" s="109"/>
      <c r="K662" s="109"/>
      <c r="L662" s="109"/>
      <c r="M662" s="109"/>
      <c r="N662" s="109"/>
      <c r="O662" s="109"/>
      <c r="P662" s="109"/>
      <c r="Q662" s="109"/>
      <c r="R662" s="109"/>
      <c r="S662" s="109"/>
      <c r="T662" s="109"/>
      <c r="U662" s="109"/>
      <c r="V662" s="109"/>
      <c r="W662" s="109"/>
      <c r="X662" s="109"/>
      <c r="Y662" s="109"/>
    </row>
    <row r="663" spans="2:25" ht="18" customHeight="1">
      <c r="B663" s="110"/>
      <c r="C663" s="109"/>
      <c r="D663" s="109"/>
      <c r="E663" s="109"/>
      <c r="F663" s="109"/>
      <c r="G663" s="109"/>
      <c r="H663" s="109"/>
      <c r="I663" s="109"/>
      <c r="J663" s="109"/>
      <c r="K663" s="109"/>
      <c r="L663" s="109"/>
      <c r="M663" s="109"/>
      <c r="N663" s="109"/>
      <c r="O663" s="109"/>
      <c r="P663" s="109"/>
      <c r="Q663" s="109"/>
      <c r="R663" s="109"/>
      <c r="S663" s="109"/>
      <c r="T663" s="109"/>
      <c r="U663" s="109"/>
      <c r="V663" s="109"/>
      <c r="W663" s="109"/>
      <c r="X663" s="109"/>
      <c r="Y663" s="109"/>
    </row>
    <row r="664" spans="2:25" ht="18" customHeight="1">
      <c r="B664" s="110"/>
      <c r="C664" s="109"/>
      <c r="D664" s="109"/>
      <c r="E664" s="109"/>
      <c r="F664" s="109"/>
      <c r="G664" s="109"/>
      <c r="H664" s="109"/>
      <c r="I664" s="109"/>
      <c r="J664" s="109"/>
      <c r="K664" s="109"/>
      <c r="L664" s="109"/>
      <c r="M664" s="109"/>
      <c r="N664" s="109"/>
      <c r="O664" s="109"/>
      <c r="P664" s="109"/>
      <c r="Q664" s="109"/>
      <c r="R664" s="109"/>
      <c r="S664" s="109"/>
      <c r="T664" s="109"/>
      <c r="U664" s="109"/>
      <c r="V664" s="109"/>
      <c r="W664" s="109"/>
      <c r="X664" s="109"/>
      <c r="Y664" s="109"/>
    </row>
    <row r="665" spans="2:25" ht="18" customHeight="1">
      <c r="B665" s="110"/>
      <c r="C665" s="109"/>
      <c r="D665" s="109"/>
      <c r="E665" s="109"/>
      <c r="F665" s="109"/>
      <c r="G665" s="109"/>
      <c r="H665" s="109"/>
      <c r="I665" s="109"/>
      <c r="J665" s="109"/>
      <c r="K665" s="109"/>
      <c r="L665" s="109"/>
      <c r="M665" s="109"/>
      <c r="N665" s="109"/>
      <c r="O665" s="109"/>
      <c r="P665" s="109"/>
      <c r="Q665" s="109"/>
      <c r="R665" s="109"/>
      <c r="S665" s="109"/>
      <c r="T665" s="109"/>
      <c r="U665" s="109"/>
      <c r="V665" s="109"/>
      <c r="W665" s="109"/>
      <c r="X665" s="109"/>
      <c r="Y665" s="109"/>
    </row>
    <row r="666" spans="2:25" ht="18" customHeight="1">
      <c r="B666" s="110"/>
      <c r="C666" s="109"/>
      <c r="D666" s="109"/>
      <c r="E666" s="109"/>
      <c r="F666" s="109"/>
      <c r="G666" s="109"/>
      <c r="H666" s="109"/>
      <c r="I666" s="109"/>
      <c r="J666" s="109"/>
      <c r="K666" s="109"/>
      <c r="L666" s="109"/>
      <c r="M666" s="109"/>
      <c r="N666" s="109"/>
      <c r="O666" s="109"/>
      <c r="P666" s="109"/>
      <c r="Q666" s="109"/>
      <c r="R666" s="109"/>
      <c r="S666" s="109"/>
      <c r="T666" s="109"/>
      <c r="U666" s="109"/>
      <c r="V666" s="109"/>
      <c r="W666" s="109"/>
      <c r="X666" s="109"/>
      <c r="Y666" s="109"/>
    </row>
    <row r="667" spans="2:25" ht="18" customHeight="1">
      <c r="B667" s="110"/>
      <c r="C667" s="109"/>
      <c r="D667" s="109"/>
      <c r="E667" s="109"/>
      <c r="F667" s="109"/>
      <c r="G667" s="109"/>
      <c r="H667" s="109"/>
      <c r="I667" s="109"/>
      <c r="J667" s="109"/>
      <c r="K667" s="109"/>
      <c r="L667" s="109"/>
      <c r="M667" s="109"/>
      <c r="N667" s="109"/>
      <c r="O667" s="109"/>
      <c r="P667" s="109"/>
      <c r="Q667" s="109"/>
      <c r="R667" s="109"/>
      <c r="S667" s="109"/>
      <c r="T667" s="109"/>
      <c r="U667" s="109"/>
      <c r="V667" s="109"/>
      <c r="W667" s="109"/>
      <c r="X667" s="109"/>
      <c r="Y667" s="109"/>
    </row>
    <row r="668" spans="2:25" ht="18" customHeight="1">
      <c r="B668" s="110"/>
      <c r="C668" s="109"/>
      <c r="D668" s="109"/>
      <c r="E668" s="109"/>
      <c r="F668" s="109"/>
      <c r="G668" s="109"/>
      <c r="H668" s="109"/>
      <c r="I668" s="109"/>
      <c r="J668" s="109"/>
      <c r="K668" s="109"/>
      <c r="L668" s="109"/>
      <c r="M668" s="109"/>
      <c r="N668" s="109"/>
      <c r="O668" s="109"/>
      <c r="P668" s="109"/>
      <c r="Q668" s="109"/>
      <c r="R668" s="109"/>
      <c r="S668" s="109"/>
      <c r="T668" s="109"/>
      <c r="U668" s="109"/>
      <c r="V668" s="109"/>
      <c r="W668" s="109"/>
      <c r="X668" s="109"/>
      <c r="Y668" s="109"/>
    </row>
    <row r="669" spans="2:25" ht="18" customHeight="1">
      <c r="B669" s="110"/>
      <c r="C669" s="109"/>
      <c r="D669" s="109"/>
      <c r="E669" s="109"/>
      <c r="F669" s="109"/>
      <c r="G669" s="109"/>
      <c r="H669" s="109"/>
      <c r="I669" s="109"/>
      <c r="J669" s="109"/>
      <c r="K669" s="109"/>
      <c r="L669" s="109"/>
      <c r="M669" s="109"/>
      <c r="N669" s="109"/>
      <c r="O669" s="109"/>
      <c r="P669" s="109"/>
      <c r="Q669" s="109"/>
      <c r="R669" s="109"/>
      <c r="S669" s="109"/>
      <c r="T669" s="109"/>
      <c r="U669" s="109"/>
      <c r="V669" s="109"/>
      <c r="W669" s="109"/>
      <c r="X669" s="109"/>
      <c r="Y669" s="109"/>
    </row>
    <row r="670" spans="2:25" ht="18" customHeight="1">
      <c r="B670" s="110"/>
      <c r="C670" s="109"/>
      <c r="D670" s="109"/>
      <c r="E670" s="109"/>
      <c r="F670" s="109"/>
      <c r="G670" s="109"/>
      <c r="H670" s="109"/>
      <c r="I670" s="109"/>
      <c r="J670" s="109"/>
      <c r="K670" s="109"/>
      <c r="L670" s="109"/>
      <c r="M670" s="109"/>
      <c r="N670" s="109"/>
      <c r="O670" s="109"/>
      <c r="P670" s="109"/>
      <c r="Q670" s="109"/>
      <c r="R670" s="109"/>
      <c r="S670" s="109"/>
      <c r="T670" s="109"/>
      <c r="U670" s="109"/>
      <c r="V670" s="109"/>
      <c r="W670" s="109"/>
      <c r="X670" s="109"/>
      <c r="Y670" s="109"/>
    </row>
    <row r="671" spans="2:25" ht="18" customHeight="1">
      <c r="B671" s="110"/>
      <c r="C671" s="109"/>
      <c r="D671" s="109"/>
      <c r="E671" s="109"/>
      <c r="F671" s="109"/>
      <c r="G671" s="109"/>
      <c r="H671" s="109"/>
      <c r="I671" s="109"/>
      <c r="J671" s="109"/>
      <c r="K671" s="109"/>
      <c r="L671" s="109"/>
      <c r="M671" s="109"/>
      <c r="N671" s="109"/>
      <c r="O671" s="109"/>
      <c r="P671" s="109"/>
      <c r="Q671" s="109"/>
      <c r="R671" s="109"/>
      <c r="S671" s="109"/>
      <c r="T671" s="109"/>
      <c r="U671" s="109"/>
      <c r="V671" s="109"/>
      <c r="W671" s="109"/>
      <c r="X671" s="109"/>
      <c r="Y671" s="109"/>
    </row>
    <row r="672" spans="2:25" ht="18" customHeight="1">
      <c r="B672" s="110"/>
      <c r="C672" s="109"/>
      <c r="D672" s="109"/>
      <c r="E672" s="109"/>
      <c r="F672" s="109"/>
      <c r="G672" s="109"/>
      <c r="H672" s="109"/>
      <c r="I672" s="109"/>
      <c r="J672" s="109"/>
      <c r="K672" s="109"/>
      <c r="L672" s="109"/>
      <c r="M672" s="109"/>
      <c r="N672" s="109"/>
      <c r="O672" s="109"/>
      <c r="P672" s="109"/>
      <c r="Q672" s="109"/>
      <c r="R672" s="109"/>
      <c r="S672" s="109"/>
      <c r="T672" s="109"/>
      <c r="U672" s="109"/>
      <c r="V672" s="109"/>
      <c r="W672" s="109"/>
      <c r="X672" s="109"/>
      <c r="Y672" s="109"/>
    </row>
    <row r="673" spans="2:25" ht="18" customHeight="1">
      <c r="B673" s="110"/>
      <c r="C673" s="109"/>
      <c r="D673" s="109"/>
      <c r="E673" s="109"/>
      <c r="F673" s="109"/>
      <c r="G673" s="109"/>
      <c r="H673" s="109"/>
      <c r="I673" s="109"/>
      <c r="J673" s="109"/>
      <c r="K673" s="109"/>
      <c r="L673" s="109"/>
      <c r="M673" s="109"/>
      <c r="N673" s="109"/>
      <c r="O673" s="109"/>
      <c r="P673" s="109"/>
      <c r="Q673" s="109"/>
      <c r="R673" s="109"/>
      <c r="S673" s="109"/>
      <c r="T673" s="109"/>
      <c r="U673" s="109"/>
      <c r="V673" s="109"/>
      <c r="W673" s="109"/>
      <c r="X673" s="109"/>
      <c r="Y673" s="109"/>
    </row>
    <row r="674" spans="2:25" ht="18" customHeight="1">
      <c r="B674" s="110"/>
      <c r="C674" s="109"/>
      <c r="D674" s="109"/>
      <c r="E674" s="109"/>
      <c r="F674" s="109"/>
      <c r="G674" s="109"/>
      <c r="H674" s="109"/>
      <c r="I674" s="109"/>
      <c r="J674" s="109"/>
      <c r="K674" s="109"/>
      <c r="L674" s="109"/>
      <c r="M674" s="109"/>
      <c r="N674" s="109"/>
      <c r="O674" s="109"/>
      <c r="P674" s="109"/>
      <c r="Q674" s="109"/>
      <c r="R674" s="109"/>
      <c r="S674" s="109"/>
      <c r="T674" s="109"/>
      <c r="U674" s="109"/>
      <c r="V674" s="109"/>
      <c r="W674" s="109"/>
      <c r="X674" s="109"/>
      <c r="Y674" s="109"/>
    </row>
    <row r="675" spans="2:25" ht="18" customHeight="1">
      <c r="B675" s="110"/>
      <c r="C675" s="109"/>
      <c r="D675" s="109"/>
      <c r="E675" s="109"/>
      <c r="F675" s="109"/>
      <c r="G675" s="109"/>
      <c r="H675" s="109"/>
      <c r="I675" s="109"/>
      <c r="J675" s="109"/>
      <c r="K675" s="109"/>
      <c r="L675" s="109"/>
      <c r="M675" s="109"/>
      <c r="N675" s="109"/>
      <c r="O675" s="109"/>
      <c r="P675" s="109"/>
      <c r="Q675" s="109"/>
      <c r="R675" s="109"/>
      <c r="S675" s="109"/>
      <c r="T675" s="109"/>
      <c r="U675" s="109"/>
      <c r="V675" s="109"/>
      <c r="W675" s="109"/>
      <c r="X675" s="109"/>
      <c r="Y675" s="109"/>
    </row>
    <row r="676" spans="2:25" ht="18" customHeight="1">
      <c r="B676" s="110"/>
      <c r="C676" s="109"/>
      <c r="D676" s="109"/>
      <c r="E676" s="109"/>
      <c r="F676" s="109"/>
      <c r="G676" s="109"/>
      <c r="H676" s="109"/>
      <c r="I676" s="109"/>
      <c r="J676" s="109"/>
      <c r="K676" s="109"/>
      <c r="L676" s="109"/>
      <c r="M676" s="109"/>
      <c r="N676" s="109"/>
      <c r="O676" s="109"/>
      <c r="P676" s="109"/>
      <c r="Q676" s="109"/>
      <c r="R676" s="109"/>
      <c r="S676" s="109"/>
      <c r="T676" s="109"/>
      <c r="U676" s="109"/>
      <c r="V676" s="109"/>
      <c r="W676" s="109"/>
      <c r="X676" s="109"/>
      <c r="Y676" s="109"/>
    </row>
    <row r="677" spans="2:25" ht="18" customHeight="1">
      <c r="B677" s="110"/>
      <c r="C677" s="109"/>
      <c r="D677" s="109"/>
      <c r="E677" s="109"/>
      <c r="F677" s="109"/>
      <c r="G677" s="109"/>
      <c r="H677" s="109"/>
      <c r="I677" s="109"/>
      <c r="J677" s="109"/>
      <c r="K677" s="109"/>
      <c r="L677" s="109"/>
      <c r="M677" s="109"/>
      <c r="N677" s="109"/>
      <c r="O677" s="109"/>
      <c r="P677" s="109"/>
      <c r="Q677" s="109"/>
      <c r="R677" s="109"/>
      <c r="S677" s="109"/>
      <c r="T677" s="109"/>
      <c r="U677" s="109"/>
      <c r="V677" s="109"/>
      <c r="W677" s="109"/>
      <c r="X677" s="109"/>
      <c r="Y677" s="109"/>
    </row>
    <row r="678" spans="2:25" ht="18" customHeight="1">
      <c r="B678" s="110"/>
      <c r="C678" s="109"/>
      <c r="D678" s="109"/>
      <c r="E678" s="109"/>
      <c r="F678" s="109"/>
      <c r="G678" s="109"/>
      <c r="H678" s="109"/>
      <c r="I678" s="109"/>
      <c r="J678" s="109"/>
      <c r="K678" s="109"/>
      <c r="L678" s="109"/>
      <c r="M678" s="109"/>
      <c r="N678" s="109"/>
      <c r="O678" s="109"/>
      <c r="P678" s="109"/>
      <c r="Q678" s="109"/>
      <c r="R678" s="109"/>
      <c r="S678" s="109"/>
      <c r="T678" s="109"/>
      <c r="U678" s="109"/>
      <c r="V678" s="109"/>
      <c r="W678" s="109"/>
      <c r="X678" s="109"/>
      <c r="Y678" s="109"/>
    </row>
    <row r="679" spans="2:25" ht="18" customHeight="1">
      <c r="B679" s="110"/>
      <c r="C679" s="109"/>
      <c r="D679" s="109"/>
      <c r="E679" s="109"/>
      <c r="F679" s="109"/>
      <c r="G679" s="109"/>
      <c r="H679" s="109"/>
      <c r="I679" s="109"/>
      <c r="J679" s="109"/>
      <c r="K679" s="109"/>
      <c r="L679" s="109"/>
      <c r="M679" s="109"/>
      <c r="N679" s="109"/>
      <c r="O679" s="109"/>
      <c r="P679" s="109"/>
      <c r="Q679" s="109"/>
      <c r="R679" s="109"/>
      <c r="S679" s="109"/>
      <c r="T679" s="109"/>
      <c r="U679" s="109"/>
      <c r="V679" s="109"/>
      <c r="W679" s="109"/>
      <c r="X679" s="109"/>
      <c r="Y679" s="109"/>
    </row>
    <row r="680" spans="2:25" ht="18" customHeight="1">
      <c r="B680" s="110"/>
      <c r="C680" s="109"/>
      <c r="D680" s="109"/>
      <c r="E680" s="109"/>
      <c r="F680" s="109"/>
      <c r="G680" s="109"/>
      <c r="H680" s="109"/>
      <c r="I680" s="109"/>
      <c r="J680" s="109"/>
      <c r="K680" s="109"/>
      <c r="L680" s="109"/>
      <c r="M680" s="109"/>
      <c r="N680" s="109"/>
      <c r="O680" s="109"/>
      <c r="P680" s="109"/>
      <c r="Q680" s="109"/>
      <c r="R680" s="109"/>
      <c r="S680" s="109"/>
      <c r="T680" s="109"/>
      <c r="U680" s="109"/>
      <c r="V680" s="109"/>
      <c r="W680" s="109"/>
      <c r="X680" s="109"/>
      <c r="Y680" s="109"/>
    </row>
    <row r="681" spans="2:25" ht="18" customHeight="1">
      <c r="B681" s="110"/>
      <c r="C681" s="109"/>
      <c r="D681" s="109"/>
      <c r="E681" s="109"/>
      <c r="F681" s="109"/>
      <c r="G681" s="109"/>
      <c r="H681" s="109"/>
      <c r="I681" s="109"/>
      <c r="J681" s="109"/>
      <c r="K681" s="109"/>
      <c r="L681" s="109"/>
      <c r="M681" s="109"/>
      <c r="N681" s="109"/>
      <c r="O681" s="109"/>
      <c r="P681" s="109"/>
      <c r="Q681" s="109"/>
      <c r="R681" s="109"/>
      <c r="S681" s="109"/>
      <c r="T681" s="109"/>
      <c r="U681" s="109"/>
      <c r="V681" s="109"/>
      <c r="W681" s="109"/>
      <c r="X681" s="109"/>
      <c r="Y681" s="109"/>
    </row>
    <row r="682" spans="2:25" ht="18" customHeight="1">
      <c r="B682" s="110"/>
      <c r="C682" s="109"/>
      <c r="D682" s="109"/>
      <c r="E682" s="109"/>
      <c r="F682" s="109"/>
      <c r="G682" s="109"/>
      <c r="H682" s="109"/>
      <c r="I682" s="109"/>
      <c r="J682" s="109"/>
      <c r="K682" s="109"/>
      <c r="L682" s="109"/>
      <c r="M682" s="109"/>
      <c r="N682" s="109"/>
      <c r="O682" s="109"/>
      <c r="P682" s="109"/>
      <c r="Q682" s="109"/>
      <c r="R682" s="109"/>
      <c r="S682" s="109"/>
      <c r="T682" s="109"/>
      <c r="U682" s="109"/>
      <c r="V682" s="109"/>
      <c r="W682" s="109"/>
      <c r="X682" s="109"/>
      <c r="Y682" s="109"/>
    </row>
    <row r="683" spans="2:25" ht="18" customHeight="1">
      <c r="B683" s="110"/>
      <c r="C683" s="109"/>
      <c r="D683" s="109"/>
      <c r="E683" s="109"/>
      <c r="F683" s="109"/>
      <c r="G683" s="109"/>
      <c r="H683" s="109"/>
      <c r="I683" s="109"/>
      <c r="J683" s="109"/>
      <c r="K683" s="109"/>
      <c r="L683" s="109"/>
      <c r="M683" s="109"/>
      <c r="N683" s="109"/>
      <c r="O683" s="109"/>
      <c r="P683" s="109"/>
      <c r="Q683" s="109"/>
      <c r="R683" s="109"/>
      <c r="S683" s="109"/>
      <c r="T683" s="109"/>
      <c r="U683" s="109"/>
      <c r="V683" s="109"/>
      <c r="W683" s="109"/>
      <c r="X683" s="109"/>
      <c r="Y683" s="109"/>
    </row>
    <row r="684" spans="2:25" ht="18" customHeight="1">
      <c r="B684" s="110"/>
      <c r="C684" s="109"/>
      <c r="D684" s="109"/>
      <c r="E684" s="109"/>
      <c r="F684" s="109"/>
      <c r="G684" s="109"/>
      <c r="H684" s="109"/>
      <c r="I684" s="109"/>
      <c r="J684" s="109"/>
      <c r="K684" s="109"/>
      <c r="L684" s="109"/>
      <c r="M684" s="109"/>
      <c r="N684" s="109"/>
      <c r="O684" s="109"/>
      <c r="P684" s="109"/>
      <c r="Q684" s="109"/>
      <c r="R684" s="109"/>
      <c r="S684" s="109"/>
      <c r="T684" s="109"/>
      <c r="U684" s="109"/>
      <c r="V684" s="109"/>
      <c r="W684" s="109"/>
      <c r="X684" s="109"/>
      <c r="Y684" s="109"/>
    </row>
    <row r="685" spans="2:25" ht="18" customHeight="1">
      <c r="B685" s="110"/>
      <c r="C685" s="109"/>
      <c r="D685" s="109"/>
      <c r="E685" s="109"/>
      <c r="F685" s="109"/>
      <c r="G685" s="109"/>
      <c r="H685" s="109"/>
      <c r="I685" s="109"/>
      <c r="J685" s="109"/>
      <c r="K685" s="109"/>
      <c r="L685" s="109"/>
      <c r="M685" s="109"/>
      <c r="N685" s="109"/>
      <c r="O685" s="109"/>
      <c r="P685" s="109"/>
      <c r="Q685" s="109"/>
      <c r="R685" s="109"/>
      <c r="S685" s="109"/>
      <c r="T685" s="109"/>
      <c r="U685" s="109"/>
      <c r="V685" s="109"/>
      <c r="W685" s="109"/>
      <c r="X685" s="109"/>
      <c r="Y685" s="109"/>
    </row>
    <row r="686" spans="2:25" ht="18" customHeight="1">
      <c r="B686" s="110"/>
      <c r="C686" s="109"/>
      <c r="D686" s="109"/>
      <c r="E686" s="109"/>
      <c r="F686" s="109"/>
      <c r="G686" s="109"/>
      <c r="H686" s="109"/>
      <c r="I686" s="109"/>
      <c r="J686" s="109"/>
      <c r="K686" s="109"/>
      <c r="L686" s="109"/>
      <c r="M686" s="109"/>
      <c r="N686" s="109"/>
      <c r="O686" s="109"/>
      <c r="P686" s="109"/>
      <c r="Q686" s="109"/>
      <c r="R686" s="109"/>
      <c r="S686" s="109"/>
      <c r="T686" s="109"/>
      <c r="U686" s="109"/>
      <c r="V686" s="109"/>
      <c r="W686" s="109"/>
      <c r="X686" s="109"/>
      <c r="Y686" s="109"/>
    </row>
    <row r="687" spans="2:25" ht="18" customHeight="1">
      <c r="B687" s="110"/>
      <c r="C687" s="109"/>
      <c r="D687" s="109"/>
      <c r="E687" s="109"/>
      <c r="F687" s="109"/>
      <c r="G687" s="109"/>
      <c r="H687" s="109"/>
      <c r="I687" s="109"/>
      <c r="J687" s="109"/>
      <c r="K687" s="109"/>
      <c r="L687" s="109"/>
      <c r="M687" s="109"/>
      <c r="N687" s="109"/>
      <c r="O687" s="109"/>
      <c r="P687" s="109"/>
      <c r="Q687" s="109"/>
      <c r="R687" s="109"/>
      <c r="S687" s="109"/>
      <c r="T687" s="109"/>
      <c r="U687" s="109"/>
      <c r="V687" s="109"/>
      <c r="W687" s="109"/>
      <c r="X687" s="109"/>
      <c r="Y687" s="109"/>
    </row>
    <row r="688" spans="2:25" ht="18" customHeight="1">
      <c r="B688" s="110"/>
      <c r="C688" s="109"/>
      <c r="D688" s="109"/>
      <c r="E688" s="109"/>
      <c r="F688" s="109"/>
      <c r="G688" s="109"/>
      <c r="H688" s="109"/>
      <c r="I688" s="109"/>
      <c r="J688" s="109"/>
      <c r="K688" s="109"/>
      <c r="L688" s="109"/>
      <c r="M688" s="109"/>
      <c r="N688" s="109"/>
      <c r="O688" s="109"/>
      <c r="P688" s="109"/>
      <c r="Q688" s="109"/>
      <c r="R688" s="109"/>
      <c r="S688" s="109"/>
      <c r="T688" s="109"/>
      <c r="U688" s="109"/>
      <c r="V688" s="109"/>
      <c r="W688" s="109"/>
      <c r="X688" s="109"/>
      <c r="Y688" s="109"/>
    </row>
    <row r="689" spans="2:25" ht="18" customHeight="1">
      <c r="B689" s="110"/>
      <c r="C689" s="109"/>
      <c r="D689" s="109"/>
      <c r="E689" s="109"/>
      <c r="F689" s="109"/>
      <c r="G689" s="109"/>
      <c r="H689" s="109"/>
      <c r="I689" s="109"/>
      <c r="J689" s="109"/>
      <c r="K689" s="109"/>
      <c r="L689" s="109"/>
      <c r="M689" s="109"/>
      <c r="N689" s="109"/>
      <c r="O689" s="109"/>
      <c r="P689" s="109"/>
      <c r="Q689" s="109"/>
      <c r="R689" s="109"/>
      <c r="S689" s="109"/>
      <c r="T689" s="109"/>
      <c r="U689" s="109"/>
      <c r="V689" s="109"/>
      <c r="W689" s="109"/>
      <c r="X689" s="109"/>
      <c r="Y689" s="109"/>
    </row>
    <row r="690" spans="2:25" ht="18" customHeight="1">
      <c r="B690" s="110"/>
      <c r="C690" s="109"/>
      <c r="D690" s="109"/>
      <c r="E690" s="109"/>
      <c r="F690" s="109"/>
      <c r="G690" s="109"/>
      <c r="H690" s="109"/>
      <c r="I690" s="109"/>
      <c r="J690" s="109"/>
      <c r="K690" s="109"/>
      <c r="L690" s="109"/>
      <c r="M690" s="109"/>
      <c r="N690" s="109"/>
      <c r="O690" s="109"/>
      <c r="P690" s="109"/>
      <c r="Q690" s="109"/>
      <c r="R690" s="109"/>
      <c r="S690" s="109"/>
      <c r="T690" s="109"/>
      <c r="U690" s="109"/>
      <c r="V690" s="109"/>
      <c r="W690" s="109"/>
      <c r="X690" s="109"/>
      <c r="Y690" s="109"/>
    </row>
    <row r="691" spans="2:25" ht="18" customHeight="1">
      <c r="B691" s="110"/>
      <c r="C691" s="109"/>
      <c r="D691" s="109"/>
      <c r="E691" s="109"/>
      <c r="F691" s="109"/>
      <c r="G691" s="109"/>
      <c r="H691" s="109"/>
      <c r="I691" s="109"/>
      <c r="J691" s="109"/>
      <c r="K691" s="109"/>
      <c r="L691" s="109"/>
      <c r="M691" s="109"/>
      <c r="N691" s="109"/>
      <c r="O691" s="109"/>
      <c r="P691" s="109"/>
      <c r="Q691" s="109"/>
      <c r="R691" s="109"/>
      <c r="S691" s="109"/>
      <c r="T691" s="109"/>
      <c r="U691" s="109"/>
      <c r="V691" s="109"/>
      <c r="W691" s="109"/>
      <c r="X691" s="109"/>
      <c r="Y691" s="109"/>
    </row>
    <row r="692" spans="2:25" ht="18" customHeight="1">
      <c r="B692" s="110"/>
      <c r="C692" s="109"/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109"/>
      <c r="R692" s="109"/>
      <c r="S692" s="109"/>
      <c r="T692" s="109"/>
      <c r="U692" s="109"/>
      <c r="V692" s="109"/>
      <c r="W692" s="109"/>
      <c r="X692" s="109"/>
      <c r="Y692" s="109"/>
    </row>
    <row r="693" spans="2:25" ht="18" customHeight="1">
      <c r="B693" s="110"/>
      <c r="C693" s="109"/>
      <c r="D693" s="109"/>
      <c r="E693" s="109"/>
      <c r="F693" s="109"/>
      <c r="G693" s="109"/>
      <c r="H693" s="109"/>
      <c r="I693" s="109"/>
      <c r="J693" s="109"/>
      <c r="K693" s="109"/>
      <c r="L693" s="109"/>
      <c r="M693" s="109"/>
      <c r="N693" s="109"/>
      <c r="O693" s="109"/>
      <c r="P693" s="109"/>
      <c r="Q693" s="109"/>
      <c r="R693" s="109"/>
      <c r="S693" s="109"/>
      <c r="T693" s="109"/>
      <c r="U693" s="109"/>
      <c r="V693" s="109"/>
      <c r="W693" s="109"/>
      <c r="X693" s="109"/>
      <c r="Y693" s="109"/>
    </row>
    <row r="694" spans="2:25" ht="18" customHeight="1">
      <c r="B694" s="110"/>
      <c r="C694" s="109"/>
      <c r="D694" s="109"/>
      <c r="E694" s="109"/>
      <c r="F694" s="109"/>
      <c r="G694" s="109"/>
      <c r="H694" s="109"/>
      <c r="I694" s="109"/>
      <c r="J694" s="109"/>
      <c r="K694" s="109"/>
      <c r="L694" s="109"/>
      <c r="M694" s="109"/>
      <c r="N694" s="109"/>
      <c r="O694" s="109"/>
      <c r="P694" s="109"/>
      <c r="Q694" s="109"/>
      <c r="R694" s="109"/>
      <c r="S694" s="109"/>
      <c r="T694" s="109"/>
      <c r="U694" s="109"/>
      <c r="V694" s="109"/>
      <c r="W694" s="109"/>
      <c r="X694" s="109"/>
      <c r="Y694" s="109"/>
    </row>
    <row r="695" spans="2:25" ht="18" customHeight="1">
      <c r="B695" s="110"/>
      <c r="C695" s="109"/>
      <c r="D695" s="109"/>
      <c r="E695" s="109"/>
      <c r="F695" s="109"/>
      <c r="G695" s="109"/>
      <c r="H695" s="109"/>
      <c r="I695" s="109"/>
      <c r="J695" s="109"/>
      <c r="K695" s="109"/>
      <c r="L695" s="109"/>
      <c r="M695" s="109"/>
      <c r="N695" s="109"/>
      <c r="O695" s="109"/>
      <c r="P695" s="109"/>
      <c r="Q695" s="109"/>
      <c r="R695" s="109"/>
      <c r="S695" s="109"/>
      <c r="T695" s="109"/>
      <c r="U695" s="109"/>
      <c r="V695" s="109"/>
      <c r="W695" s="109"/>
      <c r="X695" s="109"/>
      <c r="Y695" s="109"/>
    </row>
    <row r="696" spans="2:25" ht="18" customHeight="1">
      <c r="B696" s="110"/>
      <c r="C696" s="109"/>
      <c r="D696" s="109"/>
      <c r="E696" s="109"/>
      <c r="F696" s="109"/>
      <c r="G696" s="109"/>
      <c r="H696" s="109"/>
      <c r="I696" s="109"/>
      <c r="J696" s="109"/>
      <c r="K696" s="109"/>
      <c r="L696" s="109"/>
      <c r="M696" s="109"/>
      <c r="N696" s="109"/>
      <c r="O696" s="109"/>
      <c r="P696" s="109"/>
      <c r="Q696" s="109"/>
      <c r="R696" s="109"/>
      <c r="S696" s="109"/>
      <c r="T696" s="109"/>
      <c r="U696" s="109"/>
      <c r="V696" s="109"/>
      <c r="W696" s="109"/>
      <c r="X696" s="109"/>
      <c r="Y696" s="109"/>
    </row>
    <row r="697" spans="2:25" ht="18" customHeight="1">
      <c r="B697" s="110"/>
      <c r="C697" s="109"/>
      <c r="D697" s="109"/>
      <c r="E697" s="109"/>
      <c r="F697" s="109"/>
      <c r="G697" s="109"/>
      <c r="H697" s="109"/>
      <c r="I697" s="109"/>
      <c r="J697" s="109"/>
      <c r="K697" s="109"/>
      <c r="L697" s="109"/>
      <c r="M697" s="109"/>
      <c r="N697" s="109"/>
      <c r="O697" s="109"/>
      <c r="P697" s="109"/>
      <c r="Q697" s="109"/>
      <c r="R697" s="109"/>
      <c r="S697" s="109"/>
      <c r="T697" s="109"/>
      <c r="U697" s="109"/>
      <c r="V697" s="109"/>
      <c r="W697" s="109"/>
      <c r="X697" s="109"/>
      <c r="Y697" s="109"/>
    </row>
    <row r="698" spans="2:25" ht="18" customHeight="1">
      <c r="B698" s="110"/>
      <c r="C698" s="109"/>
      <c r="D698" s="109"/>
      <c r="E698" s="109"/>
      <c r="F698" s="109"/>
      <c r="G698" s="109"/>
      <c r="H698" s="109"/>
      <c r="I698" s="109"/>
      <c r="J698" s="109"/>
      <c r="K698" s="109"/>
      <c r="L698" s="109"/>
      <c r="M698" s="109"/>
      <c r="N698" s="109"/>
      <c r="O698" s="109"/>
      <c r="P698" s="109"/>
      <c r="Q698" s="109"/>
      <c r="R698" s="109"/>
      <c r="S698" s="109"/>
      <c r="T698" s="109"/>
      <c r="U698" s="109"/>
      <c r="V698" s="109"/>
      <c r="W698" s="109"/>
      <c r="X698" s="109"/>
      <c r="Y698" s="109"/>
    </row>
    <row r="699" spans="2:25" ht="18" customHeight="1">
      <c r="B699" s="110"/>
      <c r="C699" s="109"/>
      <c r="D699" s="109"/>
      <c r="E699" s="109"/>
      <c r="F699" s="109"/>
      <c r="G699" s="109"/>
      <c r="H699" s="109"/>
      <c r="I699" s="109"/>
      <c r="J699" s="109"/>
      <c r="K699" s="109"/>
      <c r="L699" s="109"/>
      <c r="M699" s="109"/>
      <c r="N699" s="109"/>
      <c r="O699" s="109"/>
      <c r="P699" s="109"/>
      <c r="Q699" s="109"/>
      <c r="R699" s="109"/>
      <c r="S699" s="109"/>
      <c r="T699" s="109"/>
      <c r="U699" s="109"/>
      <c r="V699" s="109"/>
      <c r="W699" s="109"/>
      <c r="X699" s="109"/>
      <c r="Y699" s="109"/>
    </row>
    <row r="700" spans="2:25" ht="18" customHeight="1">
      <c r="B700" s="110"/>
      <c r="C700" s="109"/>
      <c r="D700" s="109"/>
      <c r="E700" s="109"/>
      <c r="F700" s="109"/>
      <c r="G700" s="109"/>
      <c r="H700" s="109"/>
      <c r="I700" s="109"/>
      <c r="J700" s="109"/>
      <c r="K700" s="109"/>
      <c r="L700" s="109"/>
      <c r="M700" s="109"/>
      <c r="N700" s="109"/>
      <c r="O700" s="109"/>
      <c r="P700" s="109"/>
      <c r="Q700" s="109"/>
      <c r="R700" s="109"/>
      <c r="S700" s="109"/>
      <c r="T700" s="109"/>
      <c r="U700" s="109"/>
      <c r="V700" s="109"/>
      <c r="W700" s="109"/>
      <c r="X700" s="109"/>
      <c r="Y700" s="109"/>
    </row>
    <row r="701" spans="2:25" ht="18" customHeight="1">
      <c r="B701" s="110"/>
      <c r="C701" s="109"/>
      <c r="D701" s="109"/>
      <c r="E701" s="109"/>
      <c r="F701" s="109"/>
      <c r="G701" s="109"/>
      <c r="H701" s="109"/>
      <c r="I701" s="109"/>
      <c r="J701" s="109"/>
      <c r="K701" s="109"/>
      <c r="L701" s="109"/>
      <c r="M701" s="109"/>
      <c r="N701" s="109"/>
      <c r="O701" s="109"/>
      <c r="P701" s="109"/>
      <c r="Q701" s="109"/>
      <c r="R701" s="109"/>
      <c r="S701" s="109"/>
      <c r="T701" s="109"/>
      <c r="U701" s="109"/>
      <c r="V701" s="109"/>
      <c r="W701" s="109"/>
      <c r="X701" s="109"/>
      <c r="Y701" s="109"/>
    </row>
    <row r="702" spans="2:25" ht="18" customHeight="1">
      <c r="B702" s="110"/>
      <c r="C702" s="109"/>
      <c r="D702" s="109"/>
      <c r="E702" s="109"/>
      <c r="F702" s="109"/>
      <c r="G702" s="109"/>
      <c r="H702" s="109"/>
      <c r="I702" s="109"/>
      <c r="J702" s="109"/>
      <c r="K702" s="109"/>
      <c r="L702" s="109"/>
      <c r="M702" s="109"/>
      <c r="N702" s="109"/>
      <c r="O702" s="109"/>
      <c r="P702" s="109"/>
      <c r="Q702" s="109"/>
      <c r="R702" s="109"/>
      <c r="S702" s="109"/>
      <c r="T702" s="109"/>
      <c r="U702" s="109"/>
      <c r="V702" s="109"/>
      <c r="W702" s="109"/>
      <c r="X702" s="109"/>
      <c r="Y702" s="109"/>
    </row>
    <row r="703" spans="2:25" ht="18" customHeight="1">
      <c r="B703" s="110"/>
      <c r="C703" s="109"/>
      <c r="D703" s="109"/>
      <c r="E703" s="109"/>
      <c r="F703" s="109"/>
      <c r="G703" s="109"/>
      <c r="H703" s="109"/>
      <c r="I703" s="109"/>
      <c r="J703" s="109"/>
      <c r="K703" s="109"/>
      <c r="L703" s="109"/>
      <c r="M703" s="109"/>
      <c r="N703" s="109"/>
      <c r="O703" s="109"/>
      <c r="P703" s="109"/>
      <c r="Q703" s="109"/>
      <c r="R703" s="109"/>
      <c r="S703" s="109"/>
      <c r="T703" s="109"/>
      <c r="U703" s="109"/>
      <c r="V703" s="109"/>
      <c r="W703" s="109"/>
      <c r="X703" s="109"/>
      <c r="Y703" s="109"/>
    </row>
    <row r="704" spans="2:25" ht="18" customHeight="1">
      <c r="B704" s="110"/>
      <c r="C704" s="109"/>
      <c r="D704" s="109"/>
      <c r="E704" s="109"/>
      <c r="F704" s="109"/>
      <c r="G704" s="109"/>
      <c r="H704" s="109"/>
      <c r="I704" s="109"/>
      <c r="J704" s="109"/>
      <c r="K704" s="109"/>
      <c r="L704" s="109"/>
      <c r="M704" s="109"/>
      <c r="N704" s="109"/>
      <c r="O704" s="109"/>
      <c r="P704" s="109"/>
      <c r="Q704" s="109"/>
      <c r="R704" s="109"/>
      <c r="S704" s="109"/>
      <c r="T704" s="109"/>
      <c r="U704" s="109"/>
      <c r="V704" s="109"/>
      <c r="W704" s="109"/>
      <c r="X704" s="109"/>
      <c r="Y704" s="109"/>
    </row>
    <row r="705" spans="2:25" ht="18" customHeight="1">
      <c r="B705" s="110"/>
      <c r="C705" s="109"/>
      <c r="D705" s="109"/>
      <c r="E705" s="109"/>
      <c r="F705" s="109"/>
      <c r="G705" s="109"/>
      <c r="H705" s="109"/>
      <c r="I705" s="109"/>
      <c r="J705" s="109"/>
      <c r="K705" s="109"/>
      <c r="L705" s="109"/>
      <c r="M705" s="109"/>
      <c r="N705" s="109"/>
      <c r="O705" s="109"/>
      <c r="P705" s="109"/>
      <c r="Q705" s="109"/>
      <c r="R705" s="109"/>
      <c r="S705" s="109"/>
      <c r="T705" s="109"/>
      <c r="U705" s="109"/>
      <c r="V705" s="109"/>
      <c r="W705" s="109"/>
      <c r="X705" s="109"/>
      <c r="Y705" s="109"/>
    </row>
    <row r="706" spans="2:25" ht="18" customHeight="1">
      <c r="B706" s="110"/>
      <c r="C706" s="109"/>
      <c r="D706" s="109"/>
      <c r="E706" s="109"/>
      <c r="F706" s="109"/>
      <c r="G706" s="109"/>
      <c r="H706" s="109"/>
      <c r="I706" s="109"/>
      <c r="J706" s="109"/>
      <c r="K706" s="109"/>
      <c r="L706" s="109"/>
      <c r="M706" s="109"/>
      <c r="N706" s="109"/>
      <c r="O706" s="109"/>
      <c r="P706" s="109"/>
      <c r="Q706" s="109"/>
      <c r="R706" s="109"/>
      <c r="S706" s="109"/>
      <c r="T706" s="109"/>
      <c r="U706" s="109"/>
      <c r="V706" s="109"/>
      <c r="W706" s="109"/>
      <c r="X706" s="109"/>
      <c r="Y706" s="109"/>
    </row>
    <row r="707" spans="2:25" ht="18" customHeight="1">
      <c r="B707" s="110"/>
      <c r="C707" s="109"/>
      <c r="D707" s="109"/>
      <c r="E707" s="109"/>
      <c r="F707" s="109"/>
      <c r="G707" s="109"/>
      <c r="H707" s="109"/>
      <c r="I707" s="109"/>
      <c r="J707" s="109"/>
      <c r="K707" s="109"/>
      <c r="L707" s="109"/>
      <c r="M707" s="109"/>
      <c r="N707" s="109"/>
      <c r="O707" s="109"/>
      <c r="P707" s="109"/>
      <c r="Q707" s="109"/>
      <c r="R707" s="109"/>
      <c r="S707" s="109"/>
      <c r="T707" s="109"/>
      <c r="U707" s="109"/>
      <c r="V707" s="109"/>
      <c r="W707" s="109"/>
      <c r="X707" s="109"/>
      <c r="Y707" s="109"/>
    </row>
    <row r="708" spans="2:25" ht="18" customHeight="1">
      <c r="B708" s="110"/>
      <c r="C708" s="109"/>
      <c r="D708" s="109"/>
      <c r="E708" s="109"/>
      <c r="F708" s="109"/>
      <c r="G708" s="109"/>
      <c r="H708" s="109"/>
      <c r="I708" s="109"/>
      <c r="J708" s="109"/>
      <c r="K708" s="109"/>
      <c r="L708" s="109"/>
      <c r="M708" s="109"/>
      <c r="N708" s="109"/>
      <c r="O708" s="109"/>
      <c r="P708" s="109"/>
      <c r="Q708" s="109"/>
      <c r="R708" s="109"/>
      <c r="S708" s="109"/>
      <c r="T708" s="109"/>
      <c r="U708" s="109"/>
      <c r="V708" s="109"/>
      <c r="W708" s="109"/>
      <c r="X708" s="109"/>
      <c r="Y708" s="109"/>
    </row>
    <row r="709" spans="2:25" ht="18" customHeight="1">
      <c r="B709" s="110"/>
      <c r="C709" s="109"/>
      <c r="D709" s="109"/>
      <c r="E709" s="109"/>
      <c r="F709" s="109"/>
      <c r="G709" s="109"/>
      <c r="H709" s="109"/>
      <c r="I709" s="109"/>
      <c r="J709" s="109"/>
      <c r="K709" s="109"/>
      <c r="L709" s="109"/>
      <c r="M709" s="109"/>
      <c r="N709" s="109"/>
      <c r="O709" s="109"/>
      <c r="P709" s="109"/>
      <c r="Q709" s="109"/>
      <c r="R709" s="109"/>
      <c r="S709" s="109"/>
      <c r="T709" s="109"/>
      <c r="U709" s="109"/>
      <c r="V709" s="109"/>
      <c r="W709" s="109"/>
      <c r="X709" s="109"/>
      <c r="Y709" s="109"/>
    </row>
    <row r="710" spans="2:25" ht="18" customHeight="1">
      <c r="B710" s="110"/>
      <c r="C710" s="109"/>
      <c r="D710" s="109"/>
      <c r="E710" s="109"/>
      <c r="F710" s="109"/>
      <c r="G710" s="109"/>
      <c r="H710" s="109"/>
      <c r="I710" s="109"/>
      <c r="J710" s="109"/>
      <c r="K710" s="109"/>
      <c r="L710" s="109"/>
      <c r="M710" s="109"/>
      <c r="N710" s="109"/>
      <c r="O710" s="109"/>
      <c r="P710" s="109"/>
      <c r="Q710" s="109"/>
      <c r="R710" s="109"/>
      <c r="S710" s="109"/>
      <c r="T710" s="109"/>
      <c r="U710" s="109"/>
      <c r="V710" s="109"/>
      <c r="W710" s="109"/>
      <c r="X710" s="109"/>
      <c r="Y710" s="109"/>
    </row>
    <row r="711" spans="2:25" ht="18" customHeight="1">
      <c r="B711" s="110"/>
      <c r="C711" s="109"/>
      <c r="D711" s="109"/>
      <c r="E711" s="109"/>
      <c r="F711" s="109"/>
      <c r="G711" s="109"/>
      <c r="H711" s="109"/>
      <c r="I711" s="109"/>
      <c r="J711" s="109"/>
      <c r="K711" s="109"/>
      <c r="L711" s="109"/>
      <c r="M711" s="109"/>
      <c r="N711" s="109"/>
      <c r="O711" s="109"/>
      <c r="P711" s="109"/>
      <c r="Q711" s="109"/>
      <c r="R711" s="109"/>
      <c r="S711" s="109"/>
      <c r="T711" s="109"/>
      <c r="U711" s="109"/>
      <c r="V711" s="109"/>
      <c r="W711" s="109"/>
      <c r="X711" s="109"/>
      <c r="Y711" s="109"/>
    </row>
    <row r="712" spans="2:25" ht="18" customHeight="1">
      <c r="B712" s="110"/>
      <c r="C712" s="109"/>
      <c r="D712" s="109"/>
      <c r="E712" s="109"/>
      <c r="F712" s="109"/>
      <c r="G712" s="109"/>
      <c r="H712" s="109"/>
      <c r="I712" s="109"/>
      <c r="J712" s="109"/>
      <c r="K712" s="109"/>
      <c r="L712" s="109"/>
      <c r="M712" s="109"/>
      <c r="N712" s="109"/>
      <c r="O712" s="109"/>
      <c r="P712" s="109"/>
      <c r="Q712" s="109"/>
      <c r="R712" s="109"/>
      <c r="S712" s="109"/>
      <c r="T712" s="109"/>
      <c r="U712" s="109"/>
      <c r="V712" s="109"/>
      <c r="W712" s="109"/>
      <c r="X712" s="109"/>
      <c r="Y712" s="109"/>
    </row>
    <row r="713" spans="2:25" ht="18" customHeight="1">
      <c r="B713" s="110"/>
      <c r="C713" s="109"/>
      <c r="D713" s="109"/>
      <c r="E713" s="109"/>
      <c r="F713" s="109"/>
      <c r="G713" s="109"/>
      <c r="H713" s="109"/>
      <c r="I713" s="109"/>
      <c r="J713" s="109"/>
      <c r="K713" s="109"/>
      <c r="L713" s="109"/>
      <c r="M713" s="109"/>
      <c r="N713" s="109"/>
      <c r="O713" s="109"/>
      <c r="P713" s="109"/>
      <c r="Q713" s="109"/>
      <c r="R713" s="109"/>
      <c r="S713" s="109"/>
      <c r="T713" s="109"/>
      <c r="U713" s="109"/>
      <c r="V713" s="109"/>
      <c r="W713" s="109"/>
      <c r="X713" s="109"/>
      <c r="Y713" s="109"/>
    </row>
    <row r="714" spans="2:25" ht="18" customHeight="1">
      <c r="B714" s="110"/>
      <c r="C714" s="109"/>
      <c r="D714" s="109"/>
      <c r="E714" s="109"/>
      <c r="F714" s="109"/>
      <c r="G714" s="109"/>
      <c r="H714" s="109"/>
      <c r="I714" s="109"/>
      <c r="J714" s="109"/>
      <c r="K714" s="109"/>
      <c r="L714" s="109"/>
      <c r="M714" s="109"/>
      <c r="N714" s="109"/>
      <c r="O714" s="109"/>
      <c r="P714" s="109"/>
      <c r="Q714" s="109"/>
      <c r="R714" s="109"/>
      <c r="S714" s="109"/>
      <c r="T714" s="109"/>
      <c r="U714" s="109"/>
      <c r="V714" s="109"/>
      <c r="W714" s="109"/>
      <c r="X714" s="109"/>
      <c r="Y714" s="109"/>
    </row>
    <row r="715" spans="2:25" ht="18" customHeight="1">
      <c r="B715" s="110"/>
      <c r="C715" s="109"/>
      <c r="D715" s="109"/>
      <c r="E715" s="109"/>
      <c r="F715" s="109"/>
      <c r="G715" s="109"/>
      <c r="H715" s="109"/>
      <c r="I715" s="109"/>
      <c r="J715" s="109"/>
      <c r="K715" s="109"/>
      <c r="L715" s="109"/>
      <c r="M715" s="109"/>
      <c r="N715" s="109"/>
      <c r="O715" s="109"/>
      <c r="P715" s="109"/>
      <c r="Q715" s="109"/>
      <c r="R715" s="109"/>
      <c r="S715" s="109"/>
      <c r="T715" s="109"/>
      <c r="U715" s="109"/>
      <c r="V715" s="109"/>
      <c r="W715" s="109"/>
      <c r="X715" s="109"/>
      <c r="Y715" s="109"/>
    </row>
    <row r="716" spans="2:25" ht="18" customHeight="1">
      <c r="B716" s="110"/>
      <c r="C716" s="109"/>
      <c r="D716" s="109"/>
      <c r="E716" s="109"/>
      <c r="F716" s="109"/>
      <c r="G716" s="109"/>
      <c r="H716" s="109"/>
      <c r="I716" s="109"/>
      <c r="J716" s="109"/>
      <c r="K716" s="109"/>
      <c r="L716" s="109"/>
      <c r="M716" s="109"/>
      <c r="N716" s="109"/>
      <c r="O716" s="109"/>
      <c r="P716" s="109"/>
      <c r="Q716" s="109"/>
      <c r="R716" s="109"/>
      <c r="S716" s="109"/>
      <c r="T716" s="109"/>
      <c r="U716" s="109"/>
      <c r="V716" s="109"/>
      <c r="W716" s="109"/>
      <c r="X716" s="109"/>
      <c r="Y716" s="109"/>
    </row>
    <row r="717" spans="2:25" ht="18" customHeight="1">
      <c r="B717" s="110"/>
      <c r="C717" s="109"/>
      <c r="D717" s="109"/>
      <c r="E717" s="109"/>
      <c r="F717" s="109"/>
      <c r="G717" s="109"/>
      <c r="H717" s="109"/>
      <c r="I717" s="109"/>
      <c r="J717" s="109"/>
      <c r="K717" s="109"/>
      <c r="L717" s="109"/>
      <c r="M717" s="109"/>
      <c r="N717" s="109"/>
      <c r="O717" s="109"/>
      <c r="P717" s="109"/>
      <c r="Q717" s="109"/>
      <c r="R717" s="109"/>
      <c r="S717" s="109"/>
      <c r="T717" s="109"/>
      <c r="U717" s="109"/>
      <c r="V717" s="109"/>
      <c r="W717" s="109"/>
      <c r="X717" s="109"/>
      <c r="Y717" s="109"/>
    </row>
    <row r="718" spans="2:25" ht="18" customHeight="1">
      <c r="B718" s="110"/>
      <c r="C718" s="109"/>
      <c r="D718" s="109"/>
      <c r="E718" s="109"/>
      <c r="F718" s="109"/>
      <c r="G718" s="109"/>
      <c r="H718" s="109"/>
      <c r="I718" s="109"/>
      <c r="J718" s="109"/>
      <c r="K718" s="109"/>
      <c r="L718" s="109"/>
      <c r="M718" s="109"/>
      <c r="N718" s="109"/>
      <c r="O718" s="109"/>
      <c r="P718" s="109"/>
      <c r="Q718" s="109"/>
      <c r="R718" s="109"/>
      <c r="S718" s="109"/>
      <c r="T718" s="109"/>
      <c r="U718" s="109"/>
      <c r="V718" s="109"/>
      <c r="W718" s="109"/>
      <c r="X718" s="109"/>
      <c r="Y718" s="109"/>
    </row>
    <row r="719" spans="2:25" ht="18" customHeight="1">
      <c r="B719" s="110"/>
      <c r="C719" s="109"/>
      <c r="D719" s="109"/>
      <c r="E719" s="109"/>
      <c r="F719" s="109"/>
      <c r="G719" s="109"/>
      <c r="H719" s="109"/>
      <c r="I719" s="109"/>
      <c r="J719" s="109"/>
      <c r="K719" s="109"/>
      <c r="L719" s="109"/>
      <c r="M719" s="109"/>
      <c r="N719" s="109"/>
      <c r="O719" s="109"/>
      <c r="P719" s="109"/>
      <c r="Q719" s="109"/>
      <c r="R719" s="109"/>
      <c r="S719" s="109"/>
      <c r="T719" s="109"/>
      <c r="U719" s="109"/>
      <c r="V719" s="109"/>
      <c r="W719" s="109"/>
      <c r="X719" s="109"/>
      <c r="Y719" s="109"/>
    </row>
    <row r="720" spans="2:25" ht="18" customHeight="1">
      <c r="B720" s="110"/>
      <c r="C720" s="109"/>
      <c r="D720" s="109"/>
      <c r="E720" s="109"/>
      <c r="F720" s="109"/>
      <c r="G720" s="109"/>
      <c r="H720" s="109"/>
      <c r="I720" s="109"/>
      <c r="J720" s="109"/>
      <c r="K720" s="109"/>
      <c r="L720" s="109"/>
      <c r="M720" s="109"/>
      <c r="N720" s="109"/>
      <c r="O720" s="109"/>
      <c r="P720" s="109"/>
      <c r="Q720" s="109"/>
      <c r="R720" s="109"/>
      <c r="S720" s="109"/>
      <c r="T720" s="109"/>
      <c r="U720" s="109"/>
      <c r="V720" s="109"/>
      <c r="W720" s="109"/>
      <c r="X720" s="109"/>
      <c r="Y720" s="109"/>
    </row>
    <row r="721" spans="2:25" ht="18" customHeight="1">
      <c r="B721" s="110"/>
      <c r="C721" s="109"/>
      <c r="D721" s="109"/>
      <c r="E721" s="109"/>
      <c r="F721" s="109"/>
      <c r="G721" s="109"/>
      <c r="H721" s="109"/>
      <c r="I721" s="109"/>
      <c r="J721" s="109"/>
      <c r="K721" s="109"/>
      <c r="L721" s="109"/>
      <c r="M721" s="109"/>
      <c r="N721" s="109"/>
      <c r="O721" s="109"/>
      <c r="P721" s="109"/>
      <c r="Q721" s="109"/>
      <c r="R721" s="109"/>
      <c r="S721" s="109"/>
      <c r="T721" s="109"/>
      <c r="U721" s="109"/>
      <c r="V721" s="109"/>
      <c r="W721" s="109"/>
      <c r="X721" s="109"/>
      <c r="Y721" s="109"/>
    </row>
    <row r="722" spans="2:25" ht="18" customHeight="1">
      <c r="B722" s="110"/>
      <c r="C722" s="109"/>
      <c r="D722" s="109"/>
      <c r="E722" s="109"/>
      <c r="F722" s="109"/>
      <c r="G722" s="109"/>
      <c r="H722" s="109"/>
      <c r="I722" s="109"/>
      <c r="J722" s="109"/>
      <c r="K722" s="109"/>
      <c r="L722" s="109"/>
      <c r="M722" s="109"/>
      <c r="N722" s="109"/>
      <c r="O722" s="109"/>
      <c r="P722" s="109"/>
      <c r="Q722" s="109"/>
      <c r="R722" s="109"/>
      <c r="S722" s="109"/>
      <c r="T722" s="109"/>
      <c r="U722" s="109"/>
      <c r="V722" s="109"/>
      <c r="W722" s="109"/>
      <c r="X722" s="109"/>
      <c r="Y722" s="109"/>
    </row>
    <row r="723" spans="2:25" ht="18" customHeight="1">
      <c r="B723" s="110"/>
      <c r="C723" s="109"/>
      <c r="D723" s="109"/>
      <c r="E723" s="109"/>
      <c r="F723" s="109"/>
      <c r="G723" s="109"/>
      <c r="H723" s="109"/>
      <c r="I723" s="109"/>
      <c r="J723" s="109"/>
      <c r="K723" s="109"/>
      <c r="L723" s="109"/>
      <c r="M723" s="109"/>
      <c r="N723" s="109"/>
      <c r="O723" s="109"/>
      <c r="P723" s="109"/>
      <c r="Q723" s="109"/>
      <c r="R723" s="109"/>
      <c r="S723" s="109"/>
      <c r="T723" s="109"/>
      <c r="U723" s="109"/>
      <c r="V723" s="109"/>
      <c r="W723" s="109"/>
      <c r="X723" s="109"/>
      <c r="Y723" s="109"/>
    </row>
    <row r="724" spans="2:25" ht="18" customHeight="1">
      <c r="B724" s="110"/>
      <c r="C724" s="109"/>
      <c r="D724" s="109"/>
      <c r="E724" s="109"/>
      <c r="F724" s="109"/>
      <c r="G724" s="109"/>
      <c r="H724" s="109"/>
      <c r="I724" s="109"/>
      <c r="J724" s="109"/>
      <c r="K724" s="109"/>
      <c r="L724" s="109"/>
      <c r="M724" s="109"/>
      <c r="N724" s="109"/>
      <c r="O724" s="109"/>
      <c r="P724" s="109"/>
      <c r="Q724" s="109"/>
      <c r="R724" s="109"/>
      <c r="S724" s="109"/>
      <c r="T724" s="109"/>
      <c r="U724" s="109"/>
      <c r="V724" s="109"/>
      <c r="W724" s="109"/>
      <c r="X724" s="109"/>
      <c r="Y724" s="109"/>
    </row>
    <row r="725" spans="2:25" ht="18" customHeight="1">
      <c r="B725" s="110"/>
      <c r="C725" s="109"/>
      <c r="D725" s="109"/>
      <c r="E725" s="109"/>
      <c r="F725" s="109"/>
      <c r="G725" s="109"/>
      <c r="H725" s="109"/>
      <c r="I725" s="109"/>
      <c r="J725" s="109"/>
      <c r="K725" s="109"/>
      <c r="L725" s="109"/>
      <c r="M725" s="109"/>
      <c r="N725" s="109"/>
      <c r="O725" s="109"/>
      <c r="P725" s="109"/>
      <c r="Q725" s="109"/>
      <c r="R725" s="109"/>
      <c r="S725" s="109"/>
      <c r="T725" s="109"/>
      <c r="U725" s="109"/>
      <c r="V725" s="109"/>
      <c r="W725" s="109"/>
      <c r="X725" s="109"/>
      <c r="Y725" s="109"/>
    </row>
    <row r="726" spans="2:25" ht="18" customHeight="1">
      <c r="B726" s="110"/>
      <c r="C726" s="109"/>
      <c r="D726" s="109"/>
      <c r="E726" s="109"/>
      <c r="F726" s="109"/>
      <c r="G726" s="109"/>
      <c r="H726" s="109"/>
      <c r="I726" s="109"/>
      <c r="J726" s="109"/>
      <c r="K726" s="109"/>
      <c r="L726" s="109"/>
      <c r="M726" s="109"/>
      <c r="N726" s="109"/>
      <c r="O726" s="109"/>
      <c r="P726" s="109"/>
      <c r="Q726" s="109"/>
      <c r="R726" s="109"/>
      <c r="S726" s="109"/>
      <c r="T726" s="109"/>
      <c r="U726" s="109"/>
      <c r="V726" s="109"/>
      <c r="W726" s="109"/>
      <c r="X726" s="109"/>
      <c r="Y726" s="109"/>
    </row>
    <row r="727" spans="2:25" ht="18" customHeight="1">
      <c r="B727" s="110"/>
      <c r="C727" s="109"/>
      <c r="D727" s="109"/>
      <c r="E727" s="109"/>
      <c r="F727" s="109"/>
      <c r="G727" s="109"/>
      <c r="H727" s="109"/>
      <c r="I727" s="109"/>
      <c r="J727" s="109"/>
      <c r="K727" s="109"/>
      <c r="L727" s="109"/>
      <c r="M727" s="109"/>
      <c r="N727" s="109"/>
      <c r="O727" s="109"/>
      <c r="P727" s="109"/>
      <c r="Q727" s="109"/>
      <c r="R727" s="109"/>
      <c r="S727" s="109"/>
      <c r="T727" s="109"/>
      <c r="U727" s="109"/>
      <c r="V727" s="109"/>
      <c r="W727" s="109"/>
      <c r="X727" s="109"/>
      <c r="Y727" s="109"/>
    </row>
    <row r="728" spans="2:25" ht="18" customHeight="1">
      <c r="B728" s="110"/>
      <c r="C728" s="109"/>
      <c r="D728" s="109"/>
      <c r="E728" s="109"/>
      <c r="F728" s="109"/>
      <c r="G728" s="109"/>
      <c r="H728" s="109"/>
      <c r="I728" s="109"/>
      <c r="J728" s="109"/>
      <c r="K728" s="109"/>
      <c r="L728" s="109"/>
      <c r="M728" s="109"/>
      <c r="N728" s="109"/>
      <c r="O728" s="109"/>
      <c r="P728" s="109"/>
      <c r="Q728" s="109"/>
      <c r="R728" s="109"/>
      <c r="S728" s="109"/>
      <c r="T728" s="109"/>
      <c r="U728" s="109"/>
      <c r="V728" s="109"/>
      <c r="W728" s="109"/>
      <c r="X728" s="109"/>
      <c r="Y728" s="109"/>
    </row>
    <row r="729" spans="2:25" ht="18" customHeight="1">
      <c r="B729" s="110"/>
      <c r="C729" s="109"/>
      <c r="D729" s="109"/>
      <c r="E729" s="109"/>
      <c r="F729" s="109"/>
      <c r="G729" s="109"/>
      <c r="H729" s="109"/>
      <c r="I729" s="109"/>
      <c r="J729" s="109"/>
      <c r="K729" s="109"/>
      <c r="L729" s="109"/>
      <c r="M729" s="109"/>
      <c r="N729" s="109"/>
      <c r="O729" s="109"/>
      <c r="P729" s="109"/>
      <c r="Q729" s="109"/>
      <c r="R729" s="109"/>
      <c r="S729" s="109"/>
      <c r="T729" s="109"/>
      <c r="U729" s="109"/>
      <c r="V729" s="109"/>
      <c r="W729" s="109"/>
      <c r="X729" s="109"/>
      <c r="Y729" s="109"/>
    </row>
    <row r="730" spans="2:25" ht="18" customHeight="1">
      <c r="B730" s="110"/>
      <c r="C730" s="109"/>
      <c r="D730" s="109"/>
      <c r="E730" s="109"/>
      <c r="F730" s="109"/>
      <c r="G730" s="109"/>
      <c r="H730" s="109"/>
      <c r="I730" s="109"/>
      <c r="J730" s="109"/>
      <c r="K730" s="109"/>
      <c r="L730" s="109"/>
      <c r="M730" s="109"/>
      <c r="N730" s="109"/>
      <c r="O730" s="109"/>
      <c r="P730" s="109"/>
      <c r="Q730" s="109"/>
      <c r="R730" s="109"/>
      <c r="S730" s="109"/>
      <c r="T730" s="109"/>
      <c r="U730" s="109"/>
      <c r="V730" s="109"/>
      <c r="W730" s="109"/>
      <c r="X730" s="109"/>
      <c r="Y730" s="109"/>
    </row>
    <row r="731" spans="2:25" ht="18" customHeight="1">
      <c r="B731" s="110"/>
      <c r="C731" s="109"/>
      <c r="D731" s="109"/>
      <c r="E731" s="109"/>
      <c r="F731" s="109"/>
      <c r="G731" s="109"/>
      <c r="H731" s="109"/>
      <c r="I731" s="109"/>
      <c r="J731" s="109"/>
      <c r="K731" s="109"/>
      <c r="L731" s="109"/>
      <c r="M731" s="109"/>
      <c r="N731" s="109"/>
      <c r="O731" s="109"/>
      <c r="P731" s="109"/>
      <c r="Q731" s="109"/>
      <c r="R731" s="109"/>
      <c r="S731" s="109"/>
      <c r="T731" s="109"/>
      <c r="U731" s="109"/>
      <c r="V731" s="109"/>
      <c r="W731" s="109"/>
      <c r="X731" s="109"/>
      <c r="Y731" s="109"/>
    </row>
    <row r="732" spans="2:25" ht="18" customHeight="1">
      <c r="B732" s="110"/>
      <c r="C732" s="109"/>
      <c r="D732" s="109"/>
      <c r="E732" s="109"/>
      <c r="F732" s="109"/>
      <c r="G732" s="109"/>
      <c r="H732" s="109"/>
      <c r="I732" s="109"/>
      <c r="J732" s="109"/>
      <c r="K732" s="109"/>
      <c r="L732" s="109"/>
      <c r="M732" s="109"/>
      <c r="N732" s="109"/>
      <c r="O732" s="109"/>
      <c r="P732" s="109"/>
      <c r="Q732" s="109"/>
      <c r="R732" s="109"/>
      <c r="S732" s="109"/>
      <c r="T732" s="109"/>
      <c r="U732" s="109"/>
      <c r="V732" s="109"/>
      <c r="W732" s="109"/>
      <c r="X732" s="109"/>
      <c r="Y732" s="109"/>
    </row>
    <row r="733" spans="2:25" ht="18" customHeight="1">
      <c r="B733" s="110"/>
      <c r="C733" s="109"/>
      <c r="D733" s="109"/>
      <c r="E733" s="109"/>
      <c r="F733" s="109"/>
      <c r="G733" s="109"/>
      <c r="H733" s="109"/>
      <c r="I733" s="109"/>
      <c r="J733" s="109"/>
      <c r="K733" s="109"/>
      <c r="L733" s="109"/>
      <c r="M733" s="109"/>
      <c r="N733" s="109"/>
      <c r="O733" s="109"/>
      <c r="P733" s="109"/>
      <c r="Q733" s="109"/>
      <c r="R733" s="109"/>
      <c r="S733" s="109"/>
      <c r="T733" s="109"/>
      <c r="U733" s="109"/>
      <c r="V733" s="109"/>
      <c r="W733" s="109"/>
      <c r="X733" s="109"/>
      <c r="Y733" s="109"/>
    </row>
    <row r="734" spans="2:25" ht="18" customHeight="1">
      <c r="B734" s="110"/>
      <c r="C734" s="109"/>
      <c r="D734" s="109"/>
      <c r="E734" s="109"/>
      <c r="F734" s="109"/>
      <c r="G734" s="109"/>
      <c r="H734" s="109"/>
      <c r="I734" s="109"/>
      <c r="J734" s="109"/>
      <c r="K734" s="109"/>
      <c r="L734" s="109"/>
      <c r="M734" s="109"/>
      <c r="N734" s="109"/>
      <c r="O734" s="109"/>
      <c r="P734" s="109"/>
      <c r="Q734" s="109"/>
      <c r="R734" s="109"/>
      <c r="S734" s="109"/>
      <c r="T734" s="109"/>
      <c r="U734" s="109"/>
      <c r="V734" s="109"/>
      <c r="W734" s="109"/>
      <c r="X734" s="109"/>
      <c r="Y734" s="109"/>
    </row>
    <row r="735" spans="2:25" ht="18" customHeight="1">
      <c r="B735" s="110"/>
      <c r="C735" s="109"/>
      <c r="D735" s="109"/>
      <c r="E735" s="109"/>
      <c r="F735" s="109"/>
      <c r="G735" s="109"/>
      <c r="H735" s="109"/>
      <c r="I735" s="109"/>
      <c r="J735" s="109"/>
      <c r="K735" s="109"/>
      <c r="L735" s="109"/>
      <c r="M735" s="109"/>
      <c r="N735" s="109"/>
      <c r="O735" s="109"/>
      <c r="P735" s="109"/>
      <c r="Q735" s="109"/>
      <c r="R735" s="109"/>
      <c r="S735" s="109"/>
      <c r="T735" s="109"/>
      <c r="U735" s="109"/>
      <c r="V735" s="109"/>
      <c r="W735" s="109"/>
      <c r="X735" s="109"/>
      <c r="Y735" s="109"/>
    </row>
    <row r="736" spans="2:25" ht="18" customHeight="1">
      <c r="B736" s="110"/>
      <c r="C736" s="109"/>
      <c r="D736" s="109"/>
      <c r="E736" s="109"/>
      <c r="F736" s="109"/>
      <c r="G736" s="109"/>
      <c r="H736" s="109"/>
      <c r="I736" s="109"/>
      <c r="J736" s="109"/>
      <c r="K736" s="109"/>
      <c r="L736" s="109"/>
      <c r="M736" s="109"/>
      <c r="N736" s="109"/>
      <c r="O736" s="109"/>
      <c r="P736" s="109"/>
      <c r="Q736" s="109"/>
      <c r="R736" s="109"/>
      <c r="S736" s="109"/>
      <c r="T736" s="109"/>
      <c r="U736" s="109"/>
      <c r="V736" s="109"/>
      <c r="W736" s="109"/>
      <c r="X736" s="109"/>
      <c r="Y736" s="109"/>
    </row>
    <row r="737" spans="2:25" ht="18" customHeight="1">
      <c r="B737" s="110"/>
      <c r="C737" s="109"/>
      <c r="D737" s="109"/>
      <c r="E737" s="109"/>
      <c r="F737" s="109"/>
      <c r="G737" s="109"/>
      <c r="H737" s="109"/>
      <c r="I737" s="109"/>
      <c r="J737" s="109"/>
      <c r="K737" s="109"/>
      <c r="L737" s="109"/>
      <c r="M737" s="109"/>
      <c r="N737" s="109"/>
      <c r="O737" s="109"/>
      <c r="P737" s="109"/>
      <c r="Q737" s="109"/>
      <c r="R737" s="109"/>
      <c r="S737" s="109"/>
      <c r="T737" s="109"/>
      <c r="U737" s="109"/>
      <c r="V737" s="109"/>
      <c r="W737" s="109"/>
      <c r="X737" s="109"/>
      <c r="Y737" s="109"/>
    </row>
    <row r="738" spans="2:25" ht="18" customHeight="1">
      <c r="B738" s="110"/>
      <c r="C738" s="109"/>
      <c r="D738" s="109"/>
      <c r="E738" s="109"/>
      <c r="F738" s="109"/>
      <c r="G738" s="109"/>
      <c r="H738" s="109"/>
      <c r="I738" s="109"/>
      <c r="J738" s="109"/>
      <c r="K738" s="109"/>
      <c r="L738" s="109"/>
      <c r="M738" s="109"/>
      <c r="N738" s="109"/>
      <c r="O738" s="109"/>
      <c r="P738" s="109"/>
      <c r="Q738" s="109"/>
      <c r="R738" s="109"/>
      <c r="S738" s="109"/>
      <c r="T738" s="109"/>
      <c r="U738" s="109"/>
      <c r="V738" s="109"/>
      <c r="W738" s="109"/>
      <c r="X738" s="109"/>
      <c r="Y738" s="109"/>
    </row>
    <row r="739" spans="2:25" ht="18" customHeight="1">
      <c r="B739" s="110"/>
      <c r="C739" s="109"/>
      <c r="D739" s="109"/>
      <c r="E739" s="109"/>
      <c r="F739" s="109"/>
      <c r="G739" s="109"/>
      <c r="H739" s="109"/>
      <c r="I739" s="109"/>
      <c r="J739" s="109"/>
      <c r="K739" s="109"/>
      <c r="L739" s="109"/>
      <c r="M739" s="109"/>
      <c r="N739" s="109"/>
      <c r="O739" s="109"/>
      <c r="P739" s="109"/>
      <c r="Q739" s="109"/>
      <c r="R739" s="109"/>
      <c r="S739" s="109"/>
      <c r="T739" s="109"/>
      <c r="U739" s="109"/>
      <c r="V739" s="109"/>
      <c r="W739" s="109"/>
      <c r="X739" s="109"/>
      <c r="Y739" s="109"/>
    </row>
    <row r="740" spans="2:25" ht="18" customHeight="1">
      <c r="B740" s="110"/>
      <c r="C740" s="109"/>
      <c r="D740" s="109"/>
      <c r="E740" s="109"/>
      <c r="F740" s="109"/>
      <c r="G740" s="109"/>
      <c r="H740" s="109"/>
      <c r="I740" s="109"/>
      <c r="J740" s="109"/>
      <c r="K740" s="109"/>
      <c r="L740" s="109"/>
      <c r="M740" s="109"/>
      <c r="N740" s="109"/>
      <c r="O740" s="109"/>
      <c r="P740" s="109"/>
      <c r="Q740" s="109"/>
      <c r="R740" s="109"/>
      <c r="S740" s="109"/>
      <c r="T740" s="109"/>
      <c r="U740" s="109"/>
      <c r="V740" s="109"/>
      <c r="W740" s="109"/>
      <c r="X740" s="109"/>
      <c r="Y740" s="109"/>
    </row>
    <row r="741" spans="2:25" ht="18" customHeight="1">
      <c r="B741" s="110"/>
      <c r="C741" s="109"/>
      <c r="D741" s="109"/>
      <c r="E741" s="109"/>
      <c r="F741" s="109"/>
      <c r="G741" s="109"/>
      <c r="H741" s="109"/>
      <c r="I741" s="109"/>
      <c r="J741" s="109"/>
      <c r="K741" s="109"/>
      <c r="L741" s="109"/>
      <c r="M741" s="109"/>
      <c r="N741" s="109"/>
      <c r="O741" s="109"/>
      <c r="P741" s="109"/>
      <c r="Q741" s="109"/>
      <c r="R741" s="109"/>
      <c r="S741" s="109"/>
      <c r="T741" s="109"/>
      <c r="U741" s="109"/>
      <c r="V741" s="109"/>
      <c r="W741" s="109"/>
      <c r="X741" s="109"/>
      <c r="Y741" s="109"/>
    </row>
    <row r="742" spans="2:25" ht="18" customHeight="1">
      <c r="B742" s="110"/>
      <c r="C742" s="109"/>
      <c r="D742" s="109"/>
      <c r="E742" s="109"/>
      <c r="F742" s="109"/>
      <c r="G742" s="109"/>
      <c r="H742" s="109"/>
      <c r="I742" s="109"/>
      <c r="J742" s="109"/>
      <c r="K742" s="109"/>
      <c r="L742" s="109"/>
      <c r="M742" s="109"/>
      <c r="N742" s="109"/>
      <c r="O742" s="109"/>
      <c r="P742" s="109"/>
      <c r="Q742" s="109"/>
      <c r="R742" s="109"/>
      <c r="S742" s="109"/>
      <c r="T742" s="109"/>
      <c r="U742" s="109"/>
      <c r="V742" s="109"/>
      <c r="W742" s="109"/>
      <c r="X742" s="109"/>
      <c r="Y742" s="109"/>
    </row>
    <row r="743" spans="2:25" ht="18" customHeight="1">
      <c r="B743" s="110"/>
      <c r="C743" s="109"/>
      <c r="D743" s="109"/>
      <c r="E743" s="109"/>
      <c r="F743" s="109"/>
      <c r="G743" s="109"/>
      <c r="H743" s="109"/>
      <c r="I743" s="109"/>
      <c r="J743" s="109"/>
      <c r="K743" s="109"/>
      <c r="L743" s="109"/>
      <c r="M743" s="109"/>
      <c r="N743" s="109"/>
      <c r="O743" s="109"/>
      <c r="P743" s="109"/>
      <c r="Q743" s="109"/>
      <c r="R743" s="109"/>
      <c r="S743" s="109"/>
      <c r="T743" s="109"/>
      <c r="U743" s="109"/>
      <c r="V743" s="109"/>
      <c r="W743" s="109"/>
      <c r="X743" s="109"/>
      <c r="Y743" s="109"/>
    </row>
    <row r="744" spans="2:25" ht="18" customHeight="1">
      <c r="B744" s="110"/>
      <c r="C744" s="109"/>
      <c r="D744" s="109"/>
      <c r="E744" s="109"/>
      <c r="F744" s="109"/>
      <c r="G744" s="109"/>
      <c r="H744" s="109"/>
      <c r="I744" s="109"/>
      <c r="J744" s="109"/>
      <c r="K744" s="109"/>
      <c r="L744" s="109"/>
      <c r="M744" s="109"/>
      <c r="N744" s="109"/>
      <c r="O744" s="109"/>
      <c r="P744" s="109"/>
      <c r="Q744" s="109"/>
      <c r="R744" s="109"/>
      <c r="S744" s="109"/>
      <c r="T744" s="109"/>
      <c r="U744" s="109"/>
      <c r="V744" s="109"/>
      <c r="W744" s="109"/>
      <c r="X744" s="109"/>
      <c r="Y744" s="109"/>
    </row>
    <row r="745" spans="2:25" ht="18" customHeight="1">
      <c r="B745" s="110"/>
      <c r="C745" s="109"/>
      <c r="D745" s="109"/>
      <c r="E745" s="109"/>
      <c r="F745" s="109"/>
      <c r="G745" s="109"/>
      <c r="H745" s="109"/>
      <c r="I745" s="109"/>
      <c r="J745" s="109"/>
      <c r="K745" s="109"/>
      <c r="L745" s="109"/>
      <c r="M745" s="109"/>
      <c r="N745" s="109"/>
      <c r="O745" s="109"/>
      <c r="P745" s="109"/>
      <c r="Q745" s="109"/>
      <c r="R745" s="109"/>
      <c r="S745" s="109"/>
      <c r="T745" s="109"/>
      <c r="U745" s="109"/>
      <c r="V745" s="109"/>
      <c r="W745" s="109"/>
      <c r="X745" s="109"/>
      <c r="Y745" s="109"/>
    </row>
    <row r="746" spans="2:25" ht="18" customHeight="1">
      <c r="B746" s="110"/>
      <c r="C746" s="109"/>
      <c r="D746" s="109"/>
      <c r="E746" s="109"/>
      <c r="F746" s="109"/>
      <c r="G746" s="109"/>
      <c r="H746" s="109"/>
      <c r="I746" s="109"/>
      <c r="J746" s="109"/>
      <c r="K746" s="109"/>
      <c r="L746" s="109"/>
      <c r="M746" s="109"/>
      <c r="N746" s="109"/>
      <c r="O746" s="109"/>
      <c r="P746" s="109"/>
      <c r="Q746" s="109"/>
      <c r="R746" s="109"/>
      <c r="S746" s="109"/>
      <c r="T746" s="109"/>
      <c r="U746" s="109"/>
      <c r="V746" s="109"/>
      <c r="W746" s="109"/>
      <c r="X746" s="109"/>
      <c r="Y746" s="109"/>
    </row>
    <row r="747" spans="2:25" ht="18" customHeight="1">
      <c r="B747" s="110"/>
      <c r="C747" s="109"/>
      <c r="D747" s="109"/>
      <c r="E747" s="109"/>
      <c r="F747" s="109"/>
      <c r="G747" s="109"/>
      <c r="H747" s="109"/>
      <c r="I747" s="109"/>
      <c r="J747" s="109"/>
      <c r="K747" s="109"/>
      <c r="L747" s="109"/>
      <c r="M747" s="109"/>
      <c r="N747" s="109"/>
      <c r="O747" s="109"/>
      <c r="P747" s="109"/>
      <c r="Q747" s="109"/>
      <c r="R747" s="109"/>
      <c r="S747" s="109"/>
      <c r="T747" s="109"/>
      <c r="U747" s="109"/>
      <c r="V747" s="109"/>
      <c r="W747" s="109"/>
      <c r="X747" s="109"/>
      <c r="Y747" s="109"/>
    </row>
    <row r="748" spans="2:25" ht="18" customHeight="1">
      <c r="B748" s="110"/>
      <c r="C748" s="109"/>
      <c r="D748" s="109"/>
      <c r="E748" s="109"/>
      <c r="F748" s="109"/>
      <c r="G748" s="109"/>
      <c r="H748" s="109"/>
      <c r="I748" s="109"/>
      <c r="J748" s="109"/>
      <c r="K748" s="109"/>
      <c r="L748" s="109"/>
      <c r="M748" s="109"/>
      <c r="N748" s="109"/>
      <c r="O748" s="109"/>
      <c r="P748" s="109"/>
      <c r="Q748" s="109"/>
      <c r="R748" s="109"/>
      <c r="S748" s="109"/>
      <c r="T748" s="109"/>
      <c r="U748" s="109"/>
      <c r="V748" s="109"/>
      <c r="W748" s="109"/>
      <c r="X748" s="109"/>
      <c r="Y748" s="109"/>
    </row>
    <row r="749" spans="2:25" ht="18" customHeight="1">
      <c r="B749" s="110"/>
      <c r="C749" s="109"/>
      <c r="D749" s="109"/>
      <c r="E749" s="109"/>
      <c r="F749" s="109"/>
      <c r="G749" s="109"/>
      <c r="H749" s="109"/>
      <c r="I749" s="109"/>
      <c r="J749" s="109"/>
      <c r="K749" s="109"/>
      <c r="L749" s="109"/>
      <c r="M749" s="109"/>
      <c r="N749" s="109"/>
      <c r="O749" s="109"/>
      <c r="P749" s="109"/>
      <c r="Q749" s="109"/>
      <c r="R749" s="109"/>
      <c r="S749" s="109"/>
      <c r="T749" s="109"/>
      <c r="U749" s="109"/>
      <c r="V749" s="109"/>
      <c r="W749" s="109"/>
      <c r="X749" s="109"/>
      <c r="Y749" s="109"/>
    </row>
    <row r="750" spans="2:25" ht="18" customHeight="1">
      <c r="B750" s="110"/>
      <c r="C750" s="109"/>
      <c r="D750" s="109"/>
      <c r="E750" s="109"/>
      <c r="F750" s="109"/>
      <c r="G750" s="109"/>
      <c r="H750" s="109"/>
      <c r="I750" s="109"/>
      <c r="J750" s="109"/>
      <c r="K750" s="109"/>
      <c r="L750" s="109"/>
      <c r="M750" s="109"/>
      <c r="N750" s="109"/>
      <c r="O750" s="109"/>
      <c r="P750" s="109"/>
      <c r="Q750" s="109"/>
      <c r="R750" s="109"/>
      <c r="S750" s="109"/>
      <c r="T750" s="109"/>
      <c r="U750" s="109"/>
      <c r="V750" s="109"/>
      <c r="W750" s="109"/>
      <c r="X750" s="109"/>
      <c r="Y750" s="109"/>
    </row>
    <row r="751" spans="2:25" ht="18" customHeight="1">
      <c r="B751" s="110"/>
      <c r="C751" s="109"/>
      <c r="D751" s="109"/>
      <c r="E751" s="109"/>
      <c r="F751" s="109"/>
      <c r="G751" s="109"/>
      <c r="H751" s="109"/>
      <c r="I751" s="109"/>
      <c r="J751" s="109"/>
      <c r="K751" s="109"/>
      <c r="L751" s="109"/>
      <c r="M751" s="109"/>
      <c r="N751" s="109"/>
      <c r="O751" s="109"/>
      <c r="P751" s="109"/>
      <c r="Q751" s="109"/>
      <c r="R751" s="109"/>
      <c r="S751" s="109"/>
      <c r="T751" s="109"/>
      <c r="U751" s="109"/>
      <c r="V751" s="109"/>
      <c r="W751" s="109"/>
      <c r="X751" s="109"/>
      <c r="Y751" s="109"/>
    </row>
    <row r="752" spans="2:25" ht="18" customHeight="1">
      <c r="B752" s="110"/>
      <c r="C752" s="109"/>
      <c r="D752" s="109"/>
      <c r="E752" s="109"/>
      <c r="F752" s="109"/>
      <c r="G752" s="109"/>
      <c r="H752" s="109"/>
      <c r="I752" s="109"/>
      <c r="J752" s="109"/>
      <c r="K752" s="109"/>
      <c r="L752" s="109"/>
      <c r="M752" s="109"/>
      <c r="N752" s="109"/>
      <c r="O752" s="109"/>
      <c r="P752" s="109"/>
      <c r="Q752" s="109"/>
      <c r="R752" s="109"/>
      <c r="S752" s="109"/>
      <c r="T752" s="109"/>
      <c r="U752" s="109"/>
      <c r="V752" s="109"/>
      <c r="W752" s="109"/>
      <c r="X752" s="109"/>
      <c r="Y752" s="109"/>
    </row>
    <row r="753" spans="2:25" ht="18" customHeight="1">
      <c r="B753" s="110"/>
      <c r="C753" s="109"/>
      <c r="D753" s="109"/>
      <c r="E753" s="109"/>
      <c r="F753" s="109"/>
      <c r="G753" s="109"/>
      <c r="H753" s="109"/>
      <c r="I753" s="109"/>
      <c r="J753" s="109"/>
      <c r="K753" s="109"/>
      <c r="L753" s="109"/>
      <c r="M753" s="109"/>
      <c r="N753" s="109"/>
      <c r="O753" s="109"/>
      <c r="P753" s="109"/>
      <c r="Q753" s="109"/>
      <c r="R753" s="109"/>
      <c r="S753" s="109"/>
      <c r="T753" s="109"/>
      <c r="U753" s="109"/>
      <c r="V753" s="109"/>
      <c r="W753" s="109"/>
      <c r="X753" s="109"/>
      <c r="Y753" s="109"/>
    </row>
    <row r="754" spans="2:25" ht="18" customHeight="1">
      <c r="B754" s="110"/>
      <c r="C754" s="109"/>
      <c r="D754" s="109"/>
      <c r="E754" s="109"/>
      <c r="F754" s="109"/>
      <c r="G754" s="109"/>
      <c r="H754" s="109"/>
      <c r="I754" s="109"/>
      <c r="J754" s="109"/>
      <c r="K754" s="109"/>
      <c r="L754" s="109"/>
      <c r="M754" s="109"/>
      <c r="N754" s="109"/>
      <c r="O754" s="109"/>
      <c r="P754" s="109"/>
      <c r="Q754" s="109"/>
      <c r="R754" s="109"/>
      <c r="S754" s="109"/>
      <c r="T754" s="109"/>
      <c r="U754" s="109"/>
      <c r="V754" s="109"/>
      <c r="W754" s="109"/>
      <c r="X754" s="109"/>
      <c r="Y754" s="109"/>
    </row>
    <row r="755" spans="2:25" ht="18" customHeight="1">
      <c r="B755" s="110"/>
      <c r="C755" s="109"/>
      <c r="D755" s="109"/>
      <c r="E755" s="109"/>
      <c r="F755" s="109"/>
      <c r="G755" s="109"/>
      <c r="H755" s="109"/>
      <c r="I755" s="109"/>
      <c r="J755" s="109"/>
      <c r="K755" s="109"/>
      <c r="L755" s="109"/>
      <c r="M755" s="109"/>
      <c r="N755" s="109"/>
      <c r="O755" s="109"/>
      <c r="P755" s="109"/>
      <c r="Q755" s="109"/>
      <c r="R755" s="109"/>
      <c r="S755" s="109"/>
      <c r="T755" s="109"/>
      <c r="U755" s="109"/>
      <c r="V755" s="109"/>
      <c r="W755" s="109"/>
      <c r="X755" s="109"/>
      <c r="Y755" s="109"/>
    </row>
    <row r="756" spans="2:25" ht="18" customHeight="1">
      <c r="B756" s="110"/>
      <c r="C756" s="109"/>
      <c r="D756" s="109"/>
      <c r="E756" s="109"/>
      <c r="F756" s="109"/>
      <c r="G756" s="109"/>
      <c r="H756" s="109"/>
      <c r="I756" s="109"/>
      <c r="J756" s="109"/>
      <c r="K756" s="109"/>
      <c r="L756" s="109"/>
      <c r="M756" s="109"/>
      <c r="N756" s="109"/>
      <c r="O756" s="109"/>
      <c r="P756" s="109"/>
      <c r="Q756" s="109"/>
      <c r="R756" s="109"/>
      <c r="S756" s="109"/>
      <c r="T756" s="109"/>
      <c r="U756" s="109"/>
      <c r="V756" s="109"/>
      <c r="W756" s="109"/>
      <c r="X756" s="109"/>
      <c r="Y756" s="109"/>
    </row>
    <row r="757" spans="2:25" ht="18" customHeight="1">
      <c r="B757" s="110"/>
      <c r="C757" s="109"/>
      <c r="D757" s="109"/>
      <c r="E757" s="109"/>
      <c r="F757" s="109"/>
      <c r="G757" s="109"/>
      <c r="H757" s="109"/>
      <c r="I757" s="109"/>
      <c r="J757" s="109"/>
      <c r="K757" s="109"/>
      <c r="L757" s="109"/>
      <c r="M757" s="109"/>
      <c r="N757" s="109"/>
      <c r="O757" s="109"/>
      <c r="P757" s="109"/>
      <c r="Q757" s="109"/>
      <c r="R757" s="109"/>
      <c r="S757" s="109"/>
      <c r="T757" s="109"/>
      <c r="U757" s="109"/>
      <c r="V757" s="109"/>
      <c r="W757" s="109"/>
      <c r="X757" s="109"/>
      <c r="Y757" s="109"/>
    </row>
    <row r="758" spans="2:25" ht="18" customHeight="1">
      <c r="B758" s="110"/>
      <c r="C758" s="109"/>
      <c r="D758" s="109"/>
      <c r="E758" s="109"/>
      <c r="F758" s="109"/>
      <c r="G758" s="109"/>
      <c r="H758" s="109"/>
      <c r="I758" s="109"/>
      <c r="J758" s="109"/>
      <c r="K758" s="109"/>
      <c r="L758" s="109"/>
      <c r="M758" s="109"/>
      <c r="N758" s="109"/>
      <c r="O758" s="109"/>
      <c r="P758" s="109"/>
      <c r="Q758" s="109"/>
      <c r="R758" s="109"/>
      <c r="S758" s="109"/>
      <c r="T758" s="109"/>
      <c r="U758" s="109"/>
      <c r="V758" s="109"/>
      <c r="W758" s="109"/>
      <c r="X758" s="109"/>
      <c r="Y758" s="109"/>
    </row>
    <row r="759" spans="2:25" ht="18" customHeight="1">
      <c r="B759" s="110"/>
      <c r="C759" s="109"/>
      <c r="D759" s="109"/>
      <c r="E759" s="109"/>
      <c r="F759" s="109"/>
      <c r="G759" s="109"/>
      <c r="H759" s="109"/>
      <c r="I759" s="109"/>
      <c r="J759" s="109"/>
      <c r="K759" s="109"/>
      <c r="L759" s="109"/>
      <c r="M759" s="109"/>
      <c r="N759" s="109"/>
      <c r="O759" s="109"/>
      <c r="P759" s="109"/>
      <c r="Q759" s="109"/>
      <c r="R759" s="109"/>
      <c r="S759" s="109"/>
      <c r="T759" s="109"/>
      <c r="U759" s="109"/>
      <c r="V759" s="109"/>
      <c r="W759" s="109"/>
      <c r="X759" s="109"/>
      <c r="Y759" s="109"/>
    </row>
    <row r="760" spans="2:25" ht="18" customHeight="1">
      <c r="B760" s="110"/>
      <c r="C760" s="109"/>
      <c r="D760" s="109"/>
      <c r="E760" s="109"/>
      <c r="F760" s="109"/>
      <c r="G760" s="109"/>
      <c r="H760" s="109"/>
      <c r="I760" s="109"/>
      <c r="J760" s="109"/>
      <c r="K760" s="109"/>
      <c r="L760" s="109"/>
      <c r="M760" s="109"/>
      <c r="N760" s="109"/>
      <c r="O760" s="109"/>
      <c r="P760" s="109"/>
      <c r="Q760" s="109"/>
      <c r="R760" s="109"/>
      <c r="S760" s="109"/>
      <c r="T760" s="109"/>
      <c r="U760" s="109"/>
      <c r="V760" s="109"/>
      <c r="W760" s="109"/>
      <c r="X760" s="109"/>
      <c r="Y760" s="109"/>
    </row>
    <row r="761" spans="2:25" ht="18" customHeight="1">
      <c r="B761" s="110"/>
      <c r="C761" s="109"/>
      <c r="D761" s="109"/>
      <c r="E761" s="109"/>
      <c r="F761" s="109"/>
      <c r="G761" s="109"/>
      <c r="H761" s="109"/>
      <c r="I761" s="109"/>
      <c r="J761" s="109"/>
      <c r="K761" s="109"/>
      <c r="L761" s="109"/>
      <c r="M761" s="109"/>
      <c r="N761" s="109"/>
      <c r="O761" s="109"/>
      <c r="P761" s="109"/>
      <c r="Q761" s="109"/>
      <c r="R761" s="109"/>
      <c r="S761" s="109"/>
      <c r="T761" s="109"/>
      <c r="U761" s="109"/>
      <c r="V761" s="109"/>
      <c r="W761" s="109"/>
      <c r="X761" s="109"/>
      <c r="Y761" s="109"/>
    </row>
    <row r="762" spans="2:25" ht="18" customHeight="1">
      <c r="B762" s="110"/>
      <c r="C762" s="109"/>
      <c r="D762" s="109"/>
      <c r="E762" s="109"/>
      <c r="F762" s="109"/>
      <c r="G762" s="109"/>
      <c r="H762" s="109"/>
      <c r="I762" s="109"/>
      <c r="J762" s="109"/>
      <c r="K762" s="109"/>
      <c r="L762" s="109"/>
      <c r="M762" s="109"/>
      <c r="N762" s="109"/>
      <c r="O762" s="109"/>
      <c r="P762" s="109"/>
      <c r="Q762" s="109"/>
      <c r="R762" s="109"/>
      <c r="S762" s="109"/>
      <c r="T762" s="109"/>
      <c r="U762" s="109"/>
      <c r="V762" s="109"/>
      <c r="W762" s="109"/>
      <c r="X762" s="109"/>
      <c r="Y762" s="109"/>
    </row>
    <row r="763" spans="2:25" ht="18" customHeight="1">
      <c r="B763" s="110"/>
      <c r="C763" s="109"/>
      <c r="D763" s="109"/>
      <c r="E763" s="109"/>
      <c r="F763" s="109"/>
      <c r="G763" s="109"/>
      <c r="H763" s="109"/>
      <c r="I763" s="109"/>
      <c r="J763" s="109"/>
      <c r="K763" s="109"/>
      <c r="L763" s="109"/>
      <c r="M763" s="109"/>
      <c r="N763" s="109"/>
      <c r="O763" s="109"/>
      <c r="P763" s="109"/>
      <c r="Q763" s="109"/>
      <c r="R763" s="109"/>
      <c r="S763" s="109"/>
      <c r="T763" s="109"/>
      <c r="U763" s="109"/>
      <c r="V763" s="109"/>
      <c r="W763" s="109"/>
      <c r="X763" s="109"/>
      <c r="Y763" s="109"/>
    </row>
    <row r="764" spans="2:25" ht="18" customHeight="1">
      <c r="B764" s="110"/>
      <c r="C764" s="109"/>
      <c r="D764" s="109"/>
      <c r="E764" s="109"/>
      <c r="F764" s="109"/>
      <c r="G764" s="109"/>
      <c r="H764" s="109"/>
      <c r="I764" s="109"/>
      <c r="J764" s="109"/>
      <c r="K764" s="109"/>
      <c r="L764" s="109"/>
      <c r="M764" s="109"/>
      <c r="N764" s="109"/>
      <c r="O764" s="109"/>
      <c r="P764" s="109"/>
      <c r="Q764" s="109"/>
      <c r="R764" s="109"/>
      <c r="S764" s="109"/>
      <c r="T764" s="109"/>
      <c r="U764" s="109"/>
      <c r="V764" s="109"/>
      <c r="W764" s="109"/>
      <c r="X764" s="109"/>
      <c r="Y764" s="109"/>
    </row>
    <row r="765" spans="2:25" ht="18" customHeight="1">
      <c r="B765" s="110"/>
      <c r="C765" s="109"/>
      <c r="D765" s="109"/>
      <c r="E765" s="109"/>
      <c r="F765" s="109"/>
      <c r="G765" s="109"/>
      <c r="H765" s="109"/>
      <c r="I765" s="109"/>
      <c r="J765" s="109"/>
      <c r="K765" s="109"/>
      <c r="L765" s="109"/>
      <c r="M765" s="109"/>
      <c r="N765" s="109"/>
      <c r="O765" s="109"/>
      <c r="P765" s="109"/>
      <c r="Q765" s="109"/>
      <c r="R765" s="109"/>
      <c r="S765" s="109"/>
      <c r="T765" s="109"/>
      <c r="U765" s="109"/>
      <c r="V765" s="109"/>
      <c r="W765" s="109"/>
      <c r="X765" s="109"/>
      <c r="Y765" s="109"/>
    </row>
    <row r="766" spans="2:25" ht="18" customHeight="1">
      <c r="B766" s="110"/>
      <c r="C766" s="109"/>
      <c r="D766" s="109"/>
      <c r="E766" s="109"/>
      <c r="F766" s="109"/>
      <c r="G766" s="109"/>
      <c r="H766" s="109"/>
      <c r="I766" s="109"/>
      <c r="J766" s="109"/>
      <c r="K766" s="109"/>
      <c r="L766" s="109"/>
      <c r="M766" s="109"/>
      <c r="N766" s="109"/>
      <c r="O766" s="109"/>
      <c r="P766" s="109"/>
      <c r="Q766" s="109"/>
      <c r="R766" s="109"/>
      <c r="S766" s="109"/>
      <c r="T766" s="109"/>
      <c r="U766" s="109"/>
      <c r="V766" s="109"/>
      <c r="W766" s="109"/>
      <c r="X766" s="109"/>
      <c r="Y766" s="109"/>
    </row>
    <row r="767" spans="2:25" ht="18" customHeight="1">
      <c r="B767" s="110"/>
      <c r="C767" s="109"/>
      <c r="D767" s="109"/>
      <c r="E767" s="109"/>
      <c r="F767" s="109"/>
      <c r="G767" s="109"/>
      <c r="H767" s="109"/>
      <c r="I767" s="109"/>
      <c r="J767" s="109"/>
      <c r="K767" s="109"/>
      <c r="L767" s="109"/>
      <c r="M767" s="109"/>
      <c r="N767" s="109"/>
      <c r="O767" s="109"/>
      <c r="P767" s="109"/>
      <c r="Q767" s="109"/>
      <c r="R767" s="109"/>
      <c r="S767" s="109"/>
      <c r="T767" s="109"/>
      <c r="U767" s="109"/>
      <c r="V767" s="109"/>
      <c r="W767" s="109"/>
      <c r="X767" s="109"/>
      <c r="Y767" s="109"/>
    </row>
    <row r="768" spans="2:25" ht="18" customHeight="1">
      <c r="B768" s="110"/>
      <c r="C768" s="109"/>
      <c r="D768" s="109"/>
      <c r="E768" s="109"/>
      <c r="F768" s="109"/>
      <c r="G768" s="109"/>
      <c r="H768" s="109"/>
      <c r="I768" s="109"/>
      <c r="J768" s="109"/>
      <c r="K768" s="109"/>
      <c r="L768" s="109"/>
      <c r="M768" s="109"/>
      <c r="N768" s="109"/>
      <c r="O768" s="109"/>
      <c r="P768" s="109"/>
      <c r="Q768" s="109"/>
      <c r="R768" s="109"/>
      <c r="S768" s="109"/>
      <c r="T768" s="109"/>
      <c r="U768" s="109"/>
      <c r="V768" s="109"/>
      <c r="W768" s="109"/>
      <c r="X768" s="109"/>
      <c r="Y768" s="109"/>
    </row>
    <row r="769" spans="2:25" ht="18" customHeight="1">
      <c r="B769" s="110"/>
      <c r="C769" s="109"/>
      <c r="D769" s="109"/>
      <c r="E769" s="109"/>
      <c r="F769" s="109"/>
      <c r="G769" s="109"/>
      <c r="H769" s="109"/>
      <c r="I769" s="109"/>
      <c r="J769" s="109"/>
      <c r="K769" s="109"/>
      <c r="L769" s="109"/>
      <c r="M769" s="109"/>
      <c r="N769" s="109"/>
      <c r="O769" s="109"/>
      <c r="P769" s="109"/>
      <c r="Q769" s="109"/>
      <c r="R769" s="109"/>
      <c r="S769" s="109"/>
      <c r="T769" s="109"/>
      <c r="U769" s="109"/>
      <c r="V769" s="109"/>
      <c r="W769" s="109"/>
      <c r="X769" s="109"/>
      <c r="Y769" s="109"/>
    </row>
    <row r="770" spans="2:25" ht="18" customHeight="1">
      <c r="B770" s="110"/>
      <c r="C770" s="109"/>
      <c r="D770" s="109"/>
      <c r="E770" s="109"/>
      <c r="F770" s="109"/>
      <c r="G770" s="109"/>
      <c r="H770" s="109"/>
      <c r="I770" s="109"/>
      <c r="J770" s="109"/>
      <c r="K770" s="109"/>
      <c r="L770" s="109"/>
      <c r="M770" s="109"/>
      <c r="N770" s="109"/>
      <c r="O770" s="109"/>
      <c r="P770" s="109"/>
      <c r="Q770" s="109"/>
      <c r="R770" s="109"/>
      <c r="S770" s="109"/>
      <c r="T770" s="109"/>
      <c r="U770" s="109"/>
      <c r="V770" s="109"/>
      <c r="W770" s="109"/>
      <c r="X770" s="109"/>
      <c r="Y770" s="109"/>
    </row>
    <row r="771" spans="2:25" ht="18" customHeight="1">
      <c r="B771" s="110"/>
      <c r="C771" s="109"/>
      <c r="D771" s="109"/>
      <c r="E771" s="109"/>
      <c r="F771" s="109"/>
      <c r="G771" s="109"/>
      <c r="H771" s="109"/>
      <c r="I771" s="109"/>
      <c r="J771" s="109"/>
      <c r="K771" s="109"/>
      <c r="L771" s="109"/>
      <c r="M771" s="109"/>
      <c r="N771" s="109"/>
      <c r="O771" s="109"/>
      <c r="P771" s="109"/>
      <c r="Q771" s="109"/>
      <c r="R771" s="109"/>
      <c r="S771" s="109"/>
      <c r="T771" s="109"/>
      <c r="U771" s="109"/>
      <c r="V771" s="109"/>
      <c r="W771" s="109"/>
      <c r="X771" s="109"/>
      <c r="Y771" s="109"/>
    </row>
    <row r="772" spans="2:25" ht="18" customHeight="1">
      <c r="B772" s="110"/>
      <c r="C772" s="109"/>
      <c r="D772" s="109"/>
      <c r="E772" s="109"/>
      <c r="F772" s="109"/>
      <c r="G772" s="109"/>
      <c r="H772" s="109"/>
      <c r="I772" s="109"/>
      <c r="J772" s="109"/>
      <c r="K772" s="109"/>
      <c r="L772" s="109"/>
      <c r="M772" s="109"/>
      <c r="N772" s="109"/>
      <c r="O772" s="109"/>
      <c r="P772" s="109"/>
      <c r="Q772" s="109"/>
      <c r="R772" s="109"/>
      <c r="S772" s="109"/>
      <c r="T772" s="109"/>
      <c r="U772" s="109"/>
      <c r="V772" s="109"/>
      <c r="W772" s="109"/>
      <c r="X772" s="109"/>
      <c r="Y772" s="109"/>
    </row>
    <row r="773" spans="2:25" ht="18" customHeight="1">
      <c r="B773" s="110"/>
      <c r="C773" s="109"/>
      <c r="D773" s="109"/>
      <c r="E773" s="109"/>
      <c r="F773" s="109"/>
      <c r="G773" s="109"/>
      <c r="H773" s="109"/>
      <c r="I773" s="109"/>
      <c r="J773" s="109"/>
      <c r="K773" s="109"/>
      <c r="L773" s="109"/>
      <c r="M773" s="109"/>
      <c r="N773" s="109"/>
      <c r="O773" s="109"/>
      <c r="P773" s="109"/>
      <c r="Q773" s="109"/>
      <c r="R773" s="109"/>
      <c r="S773" s="109"/>
      <c r="T773" s="109"/>
      <c r="U773" s="109"/>
      <c r="V773" s="109"/>
      <c r="W773" s="109"/>
      <c r="X773" s="109"/>
      <c r="Y773" s="109"/>
    </row>
    <row r="774" spans="2:25" ht="18" customHeight="1">
      <c r="B774" s="110"/>
      <c r="C774" s="109"/>
      <c r="D774" s="109"/>
      <c r="E774" s="109"/>
      <c r="F774" s="109"/>
      <c r="G774" s="109"/>
      <c r="H774" s="109"/>
      <c r="I774" s="109"/>
      <c r="J774" s="109"/>
      <c r="K774" s="109"/>
      <c r="L774" s="109"/>
      <c r="M774" s="109"/>
      <c r="N774" s="109"/>
      <c r="O774" s="109"/>
      <c r="P774" s="109"/>
      <c r="Q774" s="109"/>
      <c r="R774" s="109"/>
      <c r="S774" s="109"/>
      <c r="T774" s="109"/>
      <c r="U774" s="109"/>
      <c r="V774" s="109"/>
      <c r="W774" s="109"/>
      <c r="X774" s="109"/>
      <c r="Y774" s="109"/>
    </row>
    <row r="775" spans="2:25" ht="18" customHeight="1">
      <c r="B775" s="110"/>
      <c r="C775" s="109"/>
      <c r="D775" s="109"/>
      <c r="E775" s="109"/>
      <c r="F775" s="109"/>
      <c r="G775" s="109"/>
      <c r="H775" s="109"/>
      <c r="I775" s="109"/>
      <c r="J775" s="109"/>
      <c r="K775" s="109"/>
      <c r="L775" s="109"/>
      <c r="M775" s="109"/>
      <c r="N775" s="109"/>
      <c r="O775" s="109"/>
      <c r="P775" s="109"/>
      <c r="Q775" s="109"/>
      <c r="R775" s="109"/>
      <c r="S775" s="109"/>
      <c r="T775" s="109"/>
      <c r="U775" s="109"/>
      <c r="V775" s="109"/>
      <c r="W775" s="109"/>
      <c r="X775" s="109"/>
      <c r="Y775" s="109"/>
    </row>
    <row r="776" spans="2:25" ht="18" customHeight="1">
      <c r="B776" s="110"/>
      <c r="C776" s="109"/>
      <c r="D776" s="109"/>
      <c r="E776" s="109"/>
      <c r="F776" s="109"/>
      <c r="G776" s="109"/>
      <c r="H776" s="109"/>
      <c r="I776" s="109"/>
      <c r="J776" s="109"/>
      <c r="K776" s="109"/>
      <c r="L776" s="109"/>
      <c r="M776" s="109"/>
      <c r="N776" s="109"/>
      <c r="O776" s="109"/>
      <c r="P776" s="109"/>
      <c r="Q776" s="109"/>
      <c r="R776" s="109"/>
      <c r="S776" s="109"/>
      <c r="T776" s="109"/>
      <c r="U776" s="109"/>
      <c r="V776" s="109"/>
      <c r="W776" s="109"/>
      <c r="X776" s="109"/>
      <c r="Y776" s="109"/>
    </row>
    <row r="777" spans="2:25" ht="18" customHeight="1">
      <c r="B777" s="110"/>
      <c r="C777" s="109"/>
      <c r="D777" s="109"/>
      <c r="E777" s="109"/>
      <c r="F777" s="109"/>
      <c r="G777" s="109"/>
      <c r="H777" s="109"/>
      <c r="I777" s="109"/>
      <c r="J777" s="109"/>
      <c r="K777" s="109"/>
      <c r="L777" s="109"/>
      <c r="M777" s="109"/>
      <c r="N777" s="109"/>
      <c r="O777" s="109"/>
      <c r="P777" s="109"/>
      <c r="Q777" s="109"/>
      <c r="R777" s="109"/>
      <c r="S777" s="109"/>
      <c r="T777" s="109"/>
      <c r="U777" s="109"/>
      <c r="V777" s="109"/>
      <c r="W777" s="109"/>
      <c r="X777" s="109"/>
      <c r="Y777" s="109"/>
    </row>
    <row r="778" spans="2:25" ht="18" customHeight="1">
      <c r="B778" s="110"/>
      <c r="C778" s="109"/>
      <c r="D778" s="109"/>
      <c r="E778" s="109"/>
      <c r="F778" s="109"/>
      <c r="G778" s="109"/>
      <c r="H778" s="109"/>
      <c r="I778" s="109"/>
      <c r="J778" s="109"/>
      <c r="K778" s="109"/>
      <c r="L778" s="109"/>
      <c r="M778" s="109"/>
      <c r="N778" s="109"/>
      <c r="O778" s="109"/>
      <c r="P778" s="109"/>
      <c r="Q778" s="109"/>
      <c r="R778" s="109"/>
      <c r="S778" s="109"/>
      <c r="T778" s="109"/>
      <c r="U778" s="109"/>
      <c r="V778" s="109"/>
      <c r="W778" s="109"/>
      <c r="X778" s="109"/>
      <c r="Y778" s="109"/>
    </row>
    <row r="779" spans="2:25" ht="18" customHeight="1">
      <c r="B779" s="110"/>
      <c r="C779" s="109"/>
      <c r="D779" s="109"/>
      <c r="E779" s="109"/>
      <c r="F779" s="109"/>
      <c r="G779" s="109"/>
      <c r="H779" s="109"/>
      <c r="I779" s="109"/>
      <c r="J779" s="109"/>
      <c r="K779" s="109"/>
      <c r="L779" s="109"/>
      <c r="M779" s="109"/>
      <c r="N779" s="109"/>
      <c r="O779" s="109"/>
      <c r="P779" s="109"/>
      <c r="Q779" s="109"/>
      <c r="R779" s="109"/>
      <c r="S779" s="109"/>
      <c r="T779" s="109"/>
      <c r="U779" s="109"/>
      <c r="V779" s="109"/>
      <c r="W779" s="109"/>
      <c r="X779" s="109"/>
      <c r="Y779" s="109"/>
    </row>
    <row r="780" spans="2:25" ht="18" customHeight="1">
      <c r="B780" s="110"/>
      <c r="C780" s="109"/>
      <c r="D780" s="109"/>
      <c r="E780" s="109"/>
      <c r="F780" s="109"/>
      <c r="G780" s="109"/>
      <c r="H780" s="109"/>
      <c r="I780" s="109"/>
      <c r="J780" s="109"/>
      <c r="K780" s="109"/>
      <c r="L780" s="109"/>
      <c r="M780" s="109"/>
      <c r="N780" s="109"/>
      <c r="O780" s="109"/>
      <c r="P780" s="109"/>
      <c r="Q780" s="109"/>
      <c r="R780" s="109"/>
      <c r="S780" s="109"/>
      <c r="T780" s="109"/>
      <c r="U780" s="109"/>
      <c r="V780" s="109"/>
      <c r="W780" s="109"/>
      <c r="X780" s="109"/>
      <c r="Y780" s="109"/>
    </row>
    <row r="781" spans="2:25" ht="18" customHeight="1">
      <c r="B781" s="110"/>
      <c r="C781" s="109"/>
      <c r="D781" s="109"/>
      <c r="E781" s="109"/>
      <c r="F781" s="109"/>
      <c r="G781" s="109"/>
      <c r="H781" s="109"/>
      <c r="I781" s="109"/>
      <c r="J781" s="109"/>
      <c r="K781" s="109"/>
      <c r="L781" s="109"/>
      <c r="M781" s="109"/>
      <c r="N781" s="109"/>
      <c r="O781" s="109"/>
      <c r="P781" s="109"/>
      <c r="Q781" s="109"/>
      <c r="R781" s="109"/>
      <c r="S781" s="109"/>
      <c r="T781" s="109"/>
      <c r="U781" s="109"/>
      <c r="V781" s="109"/>
      <c r="W781" s="109"/>
      <c r="X781" s="109"/>
      <c r="Y781" s="109"/>
    </row>
    <row r="782" spans="2:25" ht="18" customHeight="1">
      <c r="B782" s="110"/>
      <c r="C782" s="109"/>
      <c r="D782" s="109"/>
      <c r="E782" s="109"/>
      <c r="F782" s="109"/>
      <c r="G782" s="109"/>
      <c r="H782" s="109"/>
      <c r="I782" s="109"/>
      <c r="J782" s="109"/>
      <c r="K782" s="109"/>
      <c r="L782" s="109"/>
      <c r="M782" s="109"/>
      <c r="N782" s="109"/>
      <c r="O782" s="109"/>
      <c r="P782" s="109"/>
      <c r="Q782" s="109"/>
      <c r="R782" s="109"/>
      <c r="S782" s="109"/>
      <c r="T782" s="109"/>
      <c r="U782" s="109"/>
      <c r="V782" s="109"/>
      <c r="W782" s="109"/>
      <c r="X782" s="109"/>
      <c r="Y782" s="109"/>
    </row>
    <row r="783" spans="2:25" ht="18" customHeight="1">
      <c r="B783" s="110"/>
      <c r="C783" s="109"/>
      <c r="D783" s="109"/>
      <c r="E783" s="109"/>
      <c r="F783" s="109"/>
      <c r="G783" s="109"/>
      <c r="H783" s="109"/>
      <c r="I783" s="109"/>
      <c r="J783" s="109"/>
      <c r="K783" s="109"/>
      <c r="L783" s="109"/>
      <c r="M783" s="109"/>
      <c r="N783" s="109"/>
      <c r="O783" s="109"/>
      <c r="P783" s="109"/>
      <c r="Q783" s="109"/>
      <c r="R783" s="109"/>
      <c r="S783" s="109"/>
      <c r="T783" s="109"/>
      <c r="U783" s="109"/>
      <c r="V783" s="109"/>
      <c r="W783" s="109"/>
      <c r="X783" s="109"/>
      <c r="Y783" s="109"/>
    </row>
    <row r="784" spans="2:25" ht="18" customHeight="1">
      <c r="B784" s="110"/>
      <c r="C784" s="109"/>
      <c r="D784" s="109"/>
      <c r="E784" s="109"/>
      <c r="F784" s="109"/>
      <c r="G784" s="109"/>
      <c r="H784" s="109"/>
      <c r="I784" s="109"/>
      <c r="J784" s="109"/>
      <c r="K784" s="109"/>
      <c r="L784" s="109"/>
      <c r="M784" s="109"/>
      <c r="N784" s="109"/>
      <c r="O784" s="109"/>
      <c r="P784" s="109"/>
      <c r="Q784" s="109"/>
      <c r="R784" s="109"/>
      <c r="S784" s="109"/>
      <c r="T784" s="109"/>
      <c r="U784" s="109"/>
      <c r="V784" s="109"/>
      <c r="W784" s="109"/>
      <c r="X784" s="109"/>
      <c r="Y784" s="109"/>
    </row>
    <row r="785" spans="2:25" ht="18" customHeight="1">
      <c r="B785" s="110"/>
      <c r="C785" s="109"/>
      <c r="D785" s="109"/>
      <c r="E785" s="109"/>
      <c r="F785" s="109"/>
      <c r="G785" s="109"/>
      <c r="H785" s="109"/>
      <c r="I785" s="109"/>
      <c r="J785" s="109"/>
      <c r="K785" s="109"/>
      <c r="L785" s="109"/>
      <c r="M785" s="109"/>
      <c r="N785" s="109"/>
      <c r="O785" s="109"/>
      <c r="P785" s="109"/>
      <c r="Q785" s="109"/>
      <c r="R785" s="109"/>
      <c r="S785" s="109"/>
      <c r="T785" s="109"/>
      <c r="U785" s="109"/>
      <c r="V785" s="109"/>
      <c r="W785" s="109"/>
      <c r="X785" s="109"/>
      <c r="Y785" s="109"/>
    </row>
  </sheetData>
  <sheetProtection/>
  <mergeCells count="5">
    <mergeCell ref="B4:B6"/>
    <mergeCell ref="C4:C6"/>
    <mergeCell ref="D4:N4"/>
    <mergeCell ref="O4:Y4"/>
    <mergeCell ref="D5:F5"/>
  </mergeCells>
  <printOptions/>
  <pageMargins left="0.984251968503937" right="0.984251968503937" top="0.984251968503937" bottom="0.984251968503937" header="0.5118110236220472" footer="0.5118110236220472"/>
  <pageSetup fitToWidth="2" fitToHeight="1" horizontalDpi="600" verticalDpi="600" orientation="landscape" pageOrder="overThenDown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山口県市町村課</dc:creator>
  <cp:keywords/>
  <dc:description/>
  <cp:lastModifiedBy>瀬川　博巳</cp:lastModifiedBy>
  <cp:lastPrinted>2010-12-07T07:03:16Z</cp:lastPrinted>
  <dcterms:created xsi:type="dcterms:W3CDTF">2003-01-21T12:55:23Z</dcterms:created>
  <dcterms:modified xsi:type="dcterms:W3CDTF">2014-01-14T05:48:19Z</dcterms:modified>
  <cp:category/>
  <cp:version/>
  <cp:contentType/>
  <cp:contentStatus/>
</cp:coreProperties>
</file>