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14700" windowHeight="8355" activeTab="0"/>
  </bookViews>
  <sheets>
    <sheet name="介護サービス（施設及び業務概況）" sheetId="1" r:id="rId1"/>
    <sheet name="介護サービス（収支の状況）" sheetId="2" r:id="rId2"/>
    <sheet name="介護サービス（地方債の状況）" sheetId="3" r:id="rId3"/>
  </sheets>
  <definedNames>
    <definedName name="_xlnm.Print_Area" localSheetId="0">'介護サービス（施設及び業務概況）'!$C$1:$T$13</definedName>
    <definedName name="_xlnm.Print_Area" localSheetId="1">'介護サービス（収支の状況）'!$C$1:$BG$13</definedName>
    <definedName name="_xlnm.Print_Area" localSheetId="2">'介護サービス（地方債の状況）'!$C$1:$Y$12</definedName>
    <definedName name="_xlnm.Print_Titles" localSheetId="0">'介護サービス（施設及び業務概況）'!$B:$B</definedName>
    <definedName name="_xlnm.Print_Titles" localSheetId="1">'介護サービス（収支の状況）'!$B:$B,'介護サービス（収支の状況）'!$2:$6</definedName>
    <definedName name="_xlnm.Print_Titles" localSheetId="2">'介護サービス（地方債の状況）'!$B:$B</definedName>
  </definedNames>
  <calcPr fullCalcOnLoad="1"/>
</workbook>
</file>

<file path=xl/sharedStrings.xml><?xml version="1.0" encoding="utf-8"?>
<sst xmlns="http://schemas.openxmlformats.org/spreadsheetml/2006/main" count="351" uniqueCount="326">
  <si>
    <t>項　目</t>
  </si>
  <si>
    <t>2.　施　　設</t>
  </si>
  <si>
    <t>4.　職　員　数（人）</t>
  </si>
  <si>
    <t>(1)　　職　　種　　別　　職　　員　　数</t>
  </si>
  <si>
    <t>　(2)　職　員　数</t>
  </si>
  <si>
    <t>施設種別</t>
  </si>
  <si>
    <t>施設数</t>
  </si>
  <si>
    <t>延床面積</t>
  </si>
  <si>
    <t>計</t>
  </si>
  <si>
    <t>床面積</t>
  </si>
  <si>
    <t>医師</t>
  </si>
  <si>
    <t>看護職員</t>
  </si>
  <si>
    <t>介護職員</t>
  </si>
  <si>
    <t>介護支援</t>
  </si>
  <si>
    <t>理学療法士</t>
  </si>
  <si>
    <t>事務職員</t>
  </si>
  <si>
    <t>その他</t>
  </si>
  <si>
    <t>損益勘定</t>
  </si>
  <si>
    <t>資本勘定</t>
  </si>
  <si>
    <t>団体名</t>
  </si>
  <si>
    <t>(人)</t>
  </si>
  <si>
    <t>専門員</t>
  </si>
  <si>
    <t>作業療法士</t>
  </si>
  <si>
    <t>職員</t>
  </si>
  <si>
    <t>所属職員</t>
  </si>
  <si>
    <t>介護サービス事業(指定訪問看護ステーション)</t>
  </si>
  <si>
    <t>介護サービス事業(老人デイサービスセンター)</t>
  </si>
  <si>
    <t>合計</t>
  </si>
  <si>
    <t>(1)</t>
  </si>
  <si>
    <t>(2)</t>
  </si>
  <si>
    <t>(3)</t>
  </si>
  <si>
    <t>(4)</t>
  </si>
  <si>
    <t>(5)</t>
  </si>
  <si>
    <t>ア</t>
  </si>
  <si>
    <t>ｲ</t>
  </si>
  <si>
    <t>ウ</t>
  </si>
  <si>
    <t>エ</t>
  </si>
  <si>
    <t>オ</t>
  </si>
  <si>
    <t>カ</t>
  </si>
  <si>
    <t>キ</t>
  </si>
  <si>
    <t>(1)</t>
  </si>
  <si>
    <t>(2)</t>
  </si>
  <si>
    <t>(㎡)</t>
  </si>
  <si>
    <t>51-01-01</t>
  </si>
  <si>
    <t>51-01-03</t>
  </si>
  <si>
    <t>51-01-09</t>
  </si>
  <si>
    <t>51-01-10</t>
  </si>
  <si>
    <t>51-01-12</t>
  </si>
  <si>
    <t>51-01-40</t>
  </si>
  <si>
    <t>51-01-41</t>
  </si>
  <si>
    <t>51-01-42</t>
  </si>
  <si>
    <t>51-01-43</t>
  </si>
  <si>
    <t>51-01-44</t>
  </si>
  <si>
    <t>51-01-45</t>
  </si>
  <si>
    <t>51-01-46</t>
  </si>
  <si>
    <t>51-01-47</t>
  </si>
  <si>
    <t>51-01-49</t>
  </si>
  <si>
    <t>51-01-50</t>
  </si>
  <si>
    <t>51-01-48</t>
  </si>
  <si>
    <t>H12.04.01</t>
  </si>
  <si>
    <t>指定訪問看護ステーション</t>
  </si>
  <si>
    <t>老人デイサービスセンター</t>
  </si>
  <si>
    <t>1.</t>
  </si>
  <si>
    <t>事業開始</t>
  </si>
  <si>
    <t>年 月 日</t>
  </si>
  <si>
    <t>定  員</t>
  </si>
  <si>
    <t>居  室</t>
  </si>
  <si>
    <t>3.業務</t>
  </si>
  <si>
    <t>２　法非適用公営企業会計決算の状況</t>
  </si>
  <si>
    <t>　　　第3-10表　施設及び業務概況</t>
  </si>
  <si>
    <t>山陽小野田市</t>
  </si>
  <si>
    <t>長門市</t>
  </si>
  <si>
    <t>山口市</t>
  </si>
  <si>
    <t>51-01-04
～08</t>
  </si>
  <si>
    <t>年延施設</t>
  </si>
  <si>
    <t>サービス</t>
  </si>
  <si>
    <t>利用者数</t>
  </si>
  <si>
    <t>　（９）介護サービス事業</t>
  </si>
  <si>
    <t>合　計</t>
  </si>
  <si>
    <t>山陽小野田市</t>
  </si>
  <si>
    <t>長門市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</si>
  <si>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</si>
  <si>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</si>
  <si>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</si>
  <si>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</si>
  <si>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</si>
  <si>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</si>
  <si>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</si>
  <si>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</si>
  <si>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</si>
  <si>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</si>
  <si>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</si>
  <si>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</si>
  <si>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</si>
  <si>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</si>
  <si>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</si>
  <si>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</si>
  <si>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</si>
  <si>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</si>
  <si>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</si>
  <si>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</si>
  <si>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</si>
  <si>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</si>
  <si>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</si>
  <si>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</si>
  <si>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</si>
  <si>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</si>
  <si>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</si>
  <si>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</si>
  <si>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</si>
  <si>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</si>
  <si>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</si>
  <si>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</si>
  <si>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</si>
  <si>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</si>
  <si>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</si>
  <si>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</si>
  <si>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</si>
  <si>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</si>
  <si>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</si>
  <si>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</si>
  <si>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</si>
  <si>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</si>
  <si>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</si>
  <si>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</si>
  <si>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</si>
  <si>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</si>
  <si>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</si>
  <si>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</si>
  <si>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</si>
  <si>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</si>
  <si>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</si>
  <si>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</si>
  <si>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</si>
  <si>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</si>
  <si>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</si>
  <si>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</si>
  <si>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</si>
  <si>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</si>
  <si>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</si>
  <si>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</si>
  <si>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</si>
  <si>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</si>
  <si>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</si>
  <si>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</si>
  <si>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</si>
  <si>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</si>
  <si>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</si>
  <si>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</si>
  <si>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</si>
  <si>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</si>
  <si>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</si>
  <si>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</si>
  <si>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</si>
  <si>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</si>
  <si>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</si>
  <si>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</si>
  <si>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</si>
  <si>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</si>
  <si>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</si>
  <si>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</si>
  <si>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</si>
  <si>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</si>
  <si>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</si>
  <si>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</si>
  <si>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</si>
  <si>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</si>
  <si>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</si>
  <si>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</si>
  <si>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</si>
  <si>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</si>
  <si>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</si>
  <si>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</si>
  <si>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</si>
  <si>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</si>
  <si>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</si>
  <si>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</si>
  <si>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</si>
  <si>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</si>
  <si>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</si>
  <si>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</si>
  <si>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</si>
  <si>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</si>
  <si>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</si>
  <si>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</si>
  <si>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</si>
  <si>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</si>
  <si>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</si>
  <si>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</si>
  <si>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</si>
  <si>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</si>
  <si>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</si>
  <si>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</si>
  <si>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</si>
  <si>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</si>
  <si>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</si>
  <si>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</si>
  <si>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</si>
  <si>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</si>
  <si>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</si>
  <si>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</si>
  <si>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</si>
  <si>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</si>
  <si>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</si>
  <si>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</si>
  <si>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</si>
  <si>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</si>
  <si>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</si>
  <si>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</si>
  <si>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</si>
  <si>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</si>
  <si>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</si>
  <si>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</si>
  <si>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</si>
  <si>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</si>
  <si>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</si>
  <si>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</si>
  <si>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</si>
  <si>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</si>
  <si>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</si>
  <si>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</si>
  <si>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</si>
  <si>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</si>
  <si>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</si>
  <si>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</si>
  <si>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</si>
  <si>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</si>
  <si>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</si>
  <si>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</si>
  <si>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</si>
  <si>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</si>
  <si>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</si>
  <si>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</si>
  <si>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</si>
  <si>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</si>
  <si>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</si>
  <si>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</si>
  <si>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</si>
  <si>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</si>
  <si>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</si>
  <si>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</si>
  <si>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</si>
  <si>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</si>
  <si>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</si>
  <si>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</si>
  <si>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</si>
  <si>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</si>
  <si>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</si>
  <si>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</si>
  <si>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</si>
  <si>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</si>
  <si>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</si>
  <si>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</si>
  <si>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</si>
  <si>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介護サービス外
費　用</t>
  </si>
  <si>
    <t>材料費</t>
  </si>
  <si>
    <t>職　員
給与費</t>
  </si>
  <si>
    <t>介護サービス
費　用</t>
  </si>
  <si>
    <t>総 費 用</t>
  </si>
  <si>
    <t>他会計
繰入金</t>
  </si>
  <si>
    <t>県
補助金</t>
  </si>
  <si>
    <t>国　庫
補助金</t>
  </si>
  <si>
    <t>介護サービス外
収　益</t>
  </si>
  <si>
    <t>料金収入</t>
  </si>
  <si>
    <t>介護サービス収益</t>
  </si>
  <si>
    <t>総 収 益</t>
  </si>
  <si>
    <t>　　　第3-11表　収支の状況</t>
  </si>
  <si>
    <t>合計</t>
  </si>
  <si>
    <t>(介護サービス事業)</t>
  </si>
  <si>
    <t>山陽小野田市</t>
  </si>
  <si>
    <t>長門市</t>
  </si>
  <si>
    <t>山口市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</si>
  <si>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</si>
  <si>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</si>
  <si>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</si>
  <si>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</si>
  <si>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</si>
  <si>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</si>
  <si>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</si>
  <si>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</si>
  <si>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</si>
  <si>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</si>
  <si>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</si>
  <si>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</si>
  <si>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</si>
  <si>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</si>
  <si>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</si>
  <si>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</si>
  <si>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</si>
  <si>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</si>
  <si>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</si>
  <si>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</si>
  <si>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</si>
  <si>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</si>
  <si>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</si>
  <si>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</si>
  <si>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</si>
  <si>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</si>
  <si>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</si>
  <si>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</si>
  <si>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</si>
  <si>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</si>
  <si>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</si>
  <si>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</si>
  <si>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</si>
  <si>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</si>
  <si>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</si>
  <si>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</si>
  <si>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</si>
  <si>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</si>
  <si>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</si>
  <si>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</si>
  <si>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</si>
  <si>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</si>
  <si>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</si>
  <si>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</si>
  <si>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</si>
  <si>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</si>
  <si>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</si>
  <si>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</si>
  <si>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</si>
  <si>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</si>
  <si>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</si>
  <si>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（９）介護サービス事業</t>
  </si>
  <si>
    <t>２　法非適用公営企業会計決算の状況</t>
  </si>
  <si>
    <t>（単位　千円、％）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</si>
</sst>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7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horizontal="center" vertical="center"/>
    </xf>
    <xf numFmtId="49" fontId="6" fillId="0" borderId="20" xfId="52" applyNumberFormat="1" applyFont="1" applyBorder="1" applyAlignment="1">
      <alignment horizontal="distributed" vertical="center" shrinkToFit="1"/>
    </xf>
    <xf numFmtId="49" fontId="6" fillId="0" borderId="21" xfId="52" applyNumberFormat="1" applyFont="1" applyBorder="1" applyAlignment="1">
      <alignment horizontal="center" vertical="center" shrinkToFit="1"/>
    </xf>
    <xf numFmtId="49" fontId="6" fillId="0" borderId="21" xfId="52" applyNumberFormat="1" applyFont="1" applyBorder="1" applyAlignment="1">
      <alignment vertical="center" wrapText="1" shrinkToFit="1"/>
    </xf>
    <xf numFmtId="49" fontId="9" fillId="0" borderId="0" xfId="52" applyNumberFormat="1" applyFont="1" applyAlignment="1">
      <alignment vertical="center"/>
    </xf>
    <xf numFmtId="49" fontId="6" fillId="0" borderId="11" xfId="52" applyNumberFormat="1" applyFont="1" applyBorder="1" applyAlignment="1">
      <alignment horizontal="center" vertical="center" wrapText="1" shrinkToFit="1"/>
    </xf>
    <xf numFmtId="182" fontId="8" fillId="0" borderId="12" xfId="49" applyNumberFormat="1" applyFont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182" fontId="8" fillId="0" borderId="11" xfId="49" applyNumberFormat="1" applyFont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13" xfId="49" applyNumberFormat="1" applyFont="1" applyBorder="1" applyAlignment="1">
      <alignment vertical="center"/>
    </xf>
    <xf numFmtId="182" fontId="8" fillId="0" borderId="13" xfId="49" applyNumberFormat="1" applyFont="1" applyFill="1" applyBorder="1" applyAlignment="1">
      <alignment vertical="center"/>
    </xf>
    <xf numFmtId="182" fontId="6" fillId="0" borderId="11" xfId="52" applyFont="1" applyFill="1" applyBorder="1" applyAlignment="1">
      <alignment horizontal="center" vertical="center"/>
    </xf>
    <xf numFmtId="182" fontId="6" fillId="0" borderId="17" xfId="52" applyFont="1" applyFill="1" applyBorder="1" applyAlignment="1">
      <alignment horizontal="center" vertical="center"/>
    </xf>
    <xf numFmtId="182" fontId="6" fillId="0" borderId="21" xfId="52" applyFont="1" applyBorder="1" applyAlignment="1">
      <alignment horizontal="center" vertical="center"/>
    </xf>
    <xf numFmtId="182" fontId="6" fillId="0" borderId="22" xfId="52" applyFont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21" xfId="0" applyNumberFormat="1" applyFont="1" applyBorder="1" applyAlignment="1">
      <alignment vertical="center" shrinkToFit="1"/>
    </xf>
    <xf numFmtId="193" fontId="6" fillId="0" borderId="21" xfId="52" applyNumberFormat="1" applyFont="1" applyFill="1" applyBorder="1" applyAlignment="1">
      <alignment vertical="center" shrinkToFit="1"/>
    </xf>
    <xf numFmtId="193" fontId="6" fillId="33" borderId="21" xfId="52" applyNumberFormat="1" applyFont="1" applyFill="1" applyBorder="1" applyAlignment="1">
      <alignment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3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8" fillId="0" borderId="12" xfId="51" applyNumberFormat="1" applyFont="1" applyFill="1" applyBorder="1" applyAlignment="1">
      <alignment vertical="center"/>
    </xf>
    <xf numFmtId="193" fontId="6" fillId="34" borderId="24" xfId="52" applyNumberFormat="1" applyFont="1" applyFill="1" applyBorder="1" applyAlignment="1">
      <alignment horizontal="center" vertical="center" shrinkToFit="1"/>
    </xf>
    <xf numFmtId="193" fontId="6" fillId="34" borderId="25" xfId="52" applyNumberFormat="1" applyFont="1" applyFill="1" applyBorder="1" applyAlignment="1">
      <alignment horizontal="center" vertical="center" shrinkToFit="1"/>
    </xf>
    <xf numFmtId="49" fontId="6" fillId="34" borderId="26" xfId="52" applyNumberFormat="1" applyFont="1" applyFill="1" applyBorder="1" applyAlignment="1">
      <alignment horizontal="center" vertical="center" shrinkToFit="1"/>
    </xf>
    <xf numFmtId="49" fontId="6" fillId="34" borderId="27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28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29" xfId="52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right" vertical="center" shrinkToFit="1"/>
    </xf>
    <xf numFmtId="49" fontId="8" fillId="0" borderId="31" xfId="0" applyNumberFormat="1" applyFont="1" applyBorder="1" applyAlignment="1" quotePrefix="1">
      <alignment horizontal="right" vertical="center" shrinkToFit="1"/>
    </xf>
    <xf numFmtId="49" fontId="8" fillId="34" borderId="31" xfId="0" applyNumberFormat="1" applyFont="1" applyFill="1" applyBorder="1" applyAlignment="1">
      <alignment horizontal="right" vertical="center" shrinkToFit="1"/>
    </xf>
    <xf numFmtId="49" fontId="8" fillId="0" borderId="32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2" xfId="51" applyNumberFormat="1" applyFont="1" applyFill="1" applyBorder="1" applyAlignment="1">
      <alignment horizontal="center" vertical="center"/>
    </xf>
    <xf numFmtId="193" fontId="6" fillId="0" borderId="21" xfId="51" applyNumberFormat="1" applyFont="1" applyFill="1" applyBorder="1" applyAlignment="1">
      <alignment horizontal="center" vertical="center"/>
    </xf>
    <xf numFmtId="49" fontId="6" fillId="0" borderId="20" xfId="51" applyNumberFormat="1" applyFont="1" applyFill="1" applyBorder="1" applyAlignment="1">
      <alignment horizontal="distributed"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13" fillId="0" borderId="0" xfId="51" applyNumberFormat="1" applyFont="1" applyBorder="1" applyAlignment="1">
      <alignment vertical="center"/>
    </xf>
    <xf numFmtId="193" fontId="8" fillId="0" borderId="34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/>
    </xf>
    <xf numFmtId="49" fontId="13" fillId="0" borderId="0" xfId="51" applyNumberFormat="1" applyFont="1" applyAlignment="1">
      <alignment vertical="center" shrinkToFit="1"/>
    </xf>
    <xf numFmtId="49" fontId="8" fillId="0" borderId="35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37" xfId="51" applyNumberFormat="1" applyFont="1" applyBorder="1" applyAlignment="1">
      <alignment horizontal="center" vertical="center" wrapText="1"/>
    </xf>
    <xf numFmtId="49" fontId="8" fillId="0" borderId="28" xfId="51" applyNumberFormat="1" applyFont="1" applyBorder="1" applyAlignment="1">
      <alignment vertical="center"/>
    </xf>
    <xf numFmtId="49" fontId="8" fillId="0" borderId="12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wrapText="1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962025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704850"/>
          <a:ext cx="9620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362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2" sqref="H12"/>
    </sheetView>
  </sheetViews>
  <sheetFormatPr defaultColWidth="12.00390625" defaultRowHeight="15" customHeight="1"/>
  <cols>
    <col min="1" max="1" width="0.37109375" style="1" customWidth="1"/>
    <col min="2" max="2" width="19.50390625" style="3" customWidth="1"/>
    <col min="3" max="3" width="13.875" style="3" customWidth="1"/>
    <col min="4" max="4" width="18.625" style="4" customWidth="1"/>
    <col min="5" max="9" width="13.875" style="1" customWidth="1"/>
    <col min="10" max="20" width="9.875" style="1" customWidth="1"/>
    <col min="21" max="52" width="12.875" style="1" customWidth="1"/>
    <col min="53" max="16384" width="12.00390625" style="1" customWidth="1"/>
  </cols>
  <sheetData>
    <row r="1" ht="18" customHeight="1">
      <c r="C1" s="36" t="s">
        <v>68</v>
      </c>
    </row>
    <row r="2" spans="2:4" s="8" customFormat="1" ht="18" customHeight="1">
      <c r="B2" s="7"/>
      <c r="C2" s="7" t="s">
        <v>77</v>
      </c>
      <c r="D2" s="32"/>
    </row>
    <row r="3" spans="2:4" s="8" customFormat="1" ht="18" customHeight="1" thickBot="1">
      <c r="B3" s="7"/>
      <c r="C3" s="7" t="s">
        <v>69</v>
      </c>
      <c r="D3" s="32"/>
    </row>
    <row r="4" spans="2:21" s="8" customFormat="1" ht="18" customHeight="1">
      <c r="B4" s="19" t="s">
        <v>0</v>
      </c>
      <c r="C4" s="10" t="s">
        <v>62</v>
      </c>
      <c r="D4" s="121" t="s">
        <v>1</v>
      </c>
      <c r="E4" s="121"/>
      <c r="F4" s="121"/>
      <c r="G4" s="121"/>
      <c r="H4" s="121"/>
      <c r="I4" s="20" t="s">
        <v>67</v>
      </c>
      <c r="J4" s="121" t="s">
        <v>2</v>
      </c>
      <c r="K4" s="121"/>
      <c r="L4" s="121"/>
      <c r="M4" s="121"/>
      <c r="N4" s="121"/>
      <c r="O4" s="121"/>
      <c r="P4" s="121"/>
      <c r="Q4" s="121"/>
      <c r="R4" s="122"/>
      <c r="S4" s="122"/>
      <c r="T4" s="123"/>
      <c r="U4" s="9"/>
    </row>
    <row r="5" spans="2:21" s="8" customFormat="1" ht="18" customHeight="1">
      <c r="B5" s="21"/>
      <c r="C5" s="11" t="s">
        <v>63</v>
      </c>
      <c r="D5" s="13" t="s">
        <v>28</v>
      </c>
      <c r="E5" s="12" t="s">
        <v>29</v>
      </c>
      <c r="F5" s="12" t="s">
        <v>30</v>
      </c>
      <c r="G5" s="12" t="s">
        <v>31</v>
      </c>
      <c r="H5" s="13" t="s">
        <v>32</v>
      </c>
      <c r="I5" s="12" t="s">
        <v>28</v>
      </c>
      <c r="J5" s="124" t="s">
        <v>3</v>
      </c>
      <c r="K5" s="125"/>
      <c r="L5" s="125"/>
      <c r="M5" s="125"/>
      <c r="N5" s="125"/>
      <c r="O5" s="125"/>
      <c r="P5" s="125"/>
      <c r="Q5" s="125"/>
      <c r="R5" s="124" t="s">
        <v>4</v>
      </c>
      <c r="S5" s="125"/>
      <c r="T5" s="126"/>
      <c r="U5" s="9"/>
    </row>
    <row r="6" spans="2:21" s="8" customFormat="1" ht="18" customHeight="1">
      <c r="B6" s="21"/>
      <c r="C6" s="11" t="s">
        <v>64</v>
      </c>
      <c r="D6" s="11" t="s">
        <v>5</v>
      </c>
      <c r="E6" s="14" t="s">
        <v>6</v>
      </c>
      <c r="F6" s="11" t="s">
        <v>65</v>
      </c>
      <c r="G6" s="11" t="s">
        <v>7</v>
      </c>
      <c r="H6" s="11" t="s">
        <v>66</v>
      </c>
      <c r="I6" s="11" t="s">
        <v>74</v>
      </c>
      <c r="J6" s="13" t="s">
        <v>33</v>
      </c>
      <c r="K6" s="13" t="s">
        <v>34</v>
      </c>
      <c r="L6" s="13" t="s">
        <v>35</v>
      </c>
      <c r="M6" s="13" t="s">
        <v>36</v>
      </c>
      <c r="N6" s="13" t="s">
        <v>37</v>
      </c>
      <c r="O6" s="13" t="s">
        <v>38</v>
      </c>
      <c r="P6" s="13" t="s">
        <v>39</v>
      </c>
      <c r="Q6" s="13"/>
      <c r="R6" s="13" t="s">
        <v>40</v>
      </c>
      <c r="S6" s="13" t="s">
        <v>41</v>
      </c>
      <c r="T6" s="22" t="s">
        <v>8</v>
      </c>
      <c r="U6" s="9"/>
    </row>
    <row r="7" spans="2:21" s="8" customFormat="1" ht="18" customHeight="1">
      <c r="B7" s="21"/>
      <c r="C7" s="13"/>
      <c r="D7" s="11"/>
      <c r="E7" s="14"/>
      <c r="F7" s="13"/>
      <c r="G7" s="13"/>
      <c r="H7" s="11" t="s">
        <v>9</v>
      </c>
      <c r="I7" s="11" t="s">
        <v>75</v>
      </c>
      <c r="J7" s="11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15</v>
      </c>
      <c r="P7" s="11" t="s">
        <v>16</v>
      </c>
      <c r="Q7" s="11" t="s">
        <v>8</v>
      </c>
      <c r="R7" s="11" t="s">
        <v>17</v>
      </c>
      <c r="S7" s="11" t="s">
        <v>18</v>
      </c>
      <c r="T7" s="23"/>
      <c r="U7" s="9"/>
    </row>
    <row r="8" spans="2:21" s="8" customFormat="1" ht="50.25" customHeight="1">
      <c r="B8" s="24" t="s">
        <v>19</v>
      </c>
      <c r="C8" s="16"/>
      <c r="D8" s="18"/>
      <c r="E8" s="17"/>
      <c r="F8" s="17" t="s">
        <v>20</v>
      </c>
      <c r="G8" s="17" t="s">
        <v>42</v>
      </c>
      <c r="H8" s="17" t="s">
        <v>42</v>
      </c>
      <c r="I8" s="18" t="s">
        <v>76</v>
      </c>
      <c r="J8" s="18"/>
      <c r="K8" s="18"/>
      <c r="L8" s="18"/>
      <c r="M8" s="18" t="s">
        <v>21</v>
      </c>
      <c r="N8" s="18" t="s">
        <v>22</v>
      </c>
      <c r="O8" s="18"/>
      <c r="P8" s="18" t="s">
        <v>23</v>
      </c>
      <c r="Q8" s="16"/>
      <c r="R8" s="18" t="s">
        <v>24</v>
      </c>
      <c r="S8" s="18" t="s">
        <v>24</v>
      </c>
      <c r="T8" s="25"/>
      <c r="U8" s="9"/>
    </row>
    <row r="9" spans="2:20" s="4" customFormat="1" ht="50.25" customHeight="1" hidden="1">
      <c r="B9" s="26"/>
      <c r="C9" s="27" t="s">
        <v>43</v>
      </c>
      <c r="D9" s="27"/>
      <c r="E9" s="27" t="s">
        <v>44</v>
      </c>
      <c r="F9" s="37" t="s">
        <v>73</v>
      </c>
      <c r="G9" s="27" t="s">
        <v>45</v>
      </c>
      <c r="H9" s="27" t="s">
        <v>46</v>
      </c>
      <c r="I9" s="27" t="s">
        <v>47</v>
      </c>
      <c r="J9" s="27" t="s">
        <v>48</v>
      </c>
      <c r="K9" s="27" t="s">
        <v>49</v>
      </c>
      <c r="L9" s="27" t="s">
        <v>50</v>
      </c>
      <c r="M9" s="27" t="s">
        <v>51</v>
      </c>
      <c r="N9" s="27" t="s">
        <v>52</v>
      </c>
      <c r="O9" s="27" t="s">
        <v>53</v>
      </c>
      <c r="P9" s="27" t="s">
        <v>54</v>
      </c>
      <c r="Q9" s="27" t="s">
        <v>55</v>
      </c>
      <c r="R9" s="27" t="s">
        <v>56</v>
      </c>
      <c r="S9" s="27" t="s">
        <v>57</v>
      </c>
      <c r="T9" s="28" t="s">
        <v>58</v>
      </c>
    </row>
    <row r="10" spans="1:20" s="2" customFormat="1" ht="42" customHeight="1">
      <c r="A10" s="5" t="s">
        <v>26</v>
      </c>
      <c r="B10" s="30" t="s">
        <v>72</v>
      </c>
      <c r="C10" s="29" t="s">
        <v>59</v>
      </c>
      <c r="D10" s="31" t="s">
        <v>61</v>
      </c>
      <c r="E10" s="38">
        <v>1</v>
      </c>
      <c r="F10" s="38">
        <v>29</v>
      </c>
      <c r="G10" s="38">
        <v>319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44">
        <f>SUM(J10:P10)</f>
        <v>0</v>
      </c>
      <c r="R10" s="38">
        <v>0</v>
      </c>
      <c r="S10" s="38">
        <v>0</v>
      </c>
      <c r="T10" s="45">
        <f>SUM(R10:S10)</f>
        <v>0</v>
      </c>
    </row>
    <row r="11" spans="1:20" s="2" customFormat="1" ht="42" customHeight="1">
      <c r="A11" s="5" t="s">
        <v>25</v>
      </c>
      <c r="B11" s="30" t="s">
        <v>71</v>
      </c>
      <c r="C11" s="29" t="s">
        <v>59</v>
      </c>
      <c r="D11" s="31" t="s">
        <v>61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1">
        <v>0</v>
      </c>
      <c r="Q11" s="44">
        <f>SUM(J11:P11)</f>
        <v>0</v>
      </c>
      <c r="R11" s="40">
        <v>0</v>
      </c>
      <c r="S11" s="40">
        <v>0</v>
      </c>
      <c r="T11" s="45">
        <f>SUM(R11:S11)</f>
        <v>0</v>
      </c>
    </row>
    <row r="12" spans="1:20" s="2" customFormat="1" ht="42" customHeight="1">
      <c r="A12" s="5" t="s">
        <v>25</v>
      </c>
      <c r="B12" s="30" t="s">
        <v>70</v>
      </c>
      <c r="C12" s="29" t="s">
        <v>59</v>
      </c>
      <c r="D12" s="31" t="s">
        <v>60</v>
      </c>
      <c r="E12" s="42">
        <v>1</v>
      </c>
      <c r="F12" s="42">
        <v>0</v>
      </c>
      <c r="G12" s="42">
        <v>84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3">
        <v>0</v>
      </c>
      <c r="Q12" s="44">
        <f>SUM(J12:P12)</f>
        <v>1</v>
      </c>
      <c r="R12" s="42">
        <v>1</v>
      </c>
      <c r="S12" s="42">
        <v>0</v>
      </c>
      <c r="T12" s="45">
        <f>SUM(R12:S12)</f>
        <v>1</v>
      </c>
    </row>
    <row r="13" spans="1:20" ht="42" customHeight="1" thickBot="1">
      <c r="A13" s="6"/>
      <c r="B13" s="33" t="s">
        <v>27</v>
      </c>
      <c r="C13" s="34"/>
      <c r="D13" s="35"/>
      <c r="E13" s="46">
        <f aca="true" t="shared" si="0" ref="E13:T13">SUM(E10:E12)</f>
        <v>2</v>
      </c>
      <c r="F13" s="46">
        <f t="shared" si="0"/>
        <v>29</v>
      </c>
      <c r="G13" s="46">
        <f t="shared" si="0"/>
        <v>403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1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1</v>
      </c>
      <c r="R13" s="46">
        <f t="shared" si="0"/>
        <v>1</v>
      </c>
      <c r="S13" s="46">
        <f t="shared" si="0"/>
        <v>0</v>
      </c>
      <c r="T13" s="47">
        <f t="shared" si="0"/>
        <v>1</v>
      </c>
    </row>
  </sheetData>
  <sheetProtection/>
  <mergeCells count="4">
    <mergeCell ref="D4:H4"/>
    <mergeCell ref="J4:T4"/>
    <mergeCell ref="J5:Q5"/>
    <mergeCell ref="R5:T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2"/>
  <colBreaks count="1" manualBreakCount="1">
    <brk id="10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E13" sqref="BE13"/>
    </sheetView>
  </sheetViews>
  <sheetFormatPr defaultColWidth="12.00390625" defaultRowHeight="18" customHeight="1"/>
  <cols>
    <col min="1" max="1" width="0.5" style="3" customWidth="1"/>
    <col min="2" max="2" width="17.875" style="3" customWidth="1"/>
    <col min="3" max="5" width="18.875" style="48" customWidth="1"/>
    <col min="6" max="6" width="15.875" style="48" customWidth="1"/>
    <col min="7" max="8" width="13.875" style="48" customWidth="1"/>
    <col min="9" max="9" width="15.875" style="48" customWidth="1"/>
    <col min="10" max="11" width="13.875" style="48" customWidth="1"/>
    <col min="12" max="12" width="16.875" style="48" customWidth="1"/>
    <col min="13" max="13" width="13.875" style="48" customWidth="1"/>
    <col min="14" max="16" width="17.875" style="48" customWidth="1"/>
    <col min="17" max="17" width="13.875" style="48" customWidth="1"/>
    <col min="18" max="21" width="16.875" style="48" customWidth="1"/>
    <col min="22" max="23" width="12.875" style="48" customWidth="1"/>
    <col min="24" max="24" width="15.875" style="48" customWidth="1"/>
    <col min="25" max="26" width="17.875" style="48" customWidth="1"/>
    <col min="27" max="27" width="13.875" style="48" customWidth="1"/>
    <col min="28" max="28" width="17.875" style="48" customWidth="1"/>
    <col min="29" max="30" width="13.875" style="48" customWidth="1"/>
    <col min="31" max="31" width="17.875" style="48" customWidth="1"/>
    <col min="32" max="32" width="13.875" style="48" customWidth="1"/>
    <col min="33" max="33" width="15.875" style="48" customWidth="1"/>
    <col min="34" max="34" width="13.875" style="48" customWidth="1"/>
    <col min="35" max="36" width="17.875" style="48" customWidth="1"/>
    <col min="37" max="37" width="16.875" style="48" customWidth="1"/>
    <col min="38" max="38" width="13.875" style="48" customWidth="1"/>
    <col min="39" max="39" width="17.875" style="48" customWidth="1"/>
    <col min="40" max="42" width="13.875" style="48" customWidth="1"/>
    <col min="43" max="43" width="19.875" style="48" customWidth="1"/>
    <col min="44" max="44" width="18.875" style="48" customWidth="1"/>
    <col min="45" max="47" width="13.875" style="48" customWidth="1"/>
    <col min="48" max="48" width="15.875" style="48" customWidth="1"/>
    <col min="49" max="49" width="13.875" style="48" customWidth="1"/>
    <col min="50" max="50" width="18.875" style="48" customWidth="1"/>
    <col min="51" max="53" width="16.875" style="48" customWidth="1"/>
    <col min="54" max="55" width="13.875" style="48" customWidth="1"/>
    <col min="56" max="57" width="15.875" style="48" customWidth="1"/>
    <col min="58" max="59" width="10.875" style="48" customWidth="1"/>
    <col min="60" max="16384" width="12.00390625" style="48" customWidth="1"/>
  </cols>
  <sheetData>
    <row r="1" s="3" customFormat="1" ht="18" customHeight="1">
      <c r="C1" s="36" t="s">
        <v>68</v>
      </c>
    </row>
    <row r="2" s="3" customFormat="1" ht="18" customHeight="1">
      <c r="C2" s="36" t="s">
        <v>77</v>
      </c>
    </row>
    <row r="3" spans="3:59" s="3" customFormat="1" ht="18" customHeight="1" thickBot="1">
      <c r="C3" s="36" t="s">
        <v>266</v>
      </c>
      <c r="BG3" s="85" t="s">
        <v>325</v>
      </c>
    </row>
    <row r="4" spans="2:59" s="3" customFormat="1" ht="18" customHeight="1">
      <c r="B4" s="19" t="s">
        <v>0</v>
      </c>
      <c r="C4" s="129" t="s">
        <v>265</v>
      </c>
      <c r="D4" s="129" t="s">
        <v>264</v>
      </c>
      <c r="E4" s="129" t="s">
        <v>263</v>
      </c>
      <c r="F4" s="131"/>
      <c r="G4" s="131"/>
      <c r="H4" s="129" t="s">
        <v>16</v>
      </c>
      <c r="I4" s="134" t="s">
        <v>262</v>
      </c>
      <c r="J4" s="139" t="s">
        <v>261</v>
      </c>
      <c r="K4" s="139" t="s">
        <v>260</v>
      </c>
      <c r="L4" s="139" t="s">
        <v>259</v>
      </c>
      <c r="M4" s="129" t="s">
        <v>16</v>
      </c>
      <c r="N4" s="129" t="s">
        <v>258</v>
      </c>
      <c r="O4" s="139" t="s">
        <v>257</v>
      </c>
      <c r="P4" s="139" t="s">
        <v>256</v>
      </c>
      <c r="Q4" s="139" t="s">
        <v>255</v>
      </c>
      <c r="R4" s="129" t="s">
        <v>16</v>
      </c>
      <c r="S4" s="134" t="s">
        <v>254</v>
      </c>
      <c r="T4" s="139" t="s">
        <v>253</v>
      </c>
      <c r="U4" s="127" t="s">
        <v>252</v>
      </c>
      <c r="V4" s="128"/>
      <c r="W4" s="129" t="s">
        <v>16</v>
      </c>
      <c r="X4" s="129" t="s">
        <v>251</v>
      </c>
      <c r="Y4" s="139" t="s">
        <v>250</v>
      </c>
      <c r="Z4" s="129" t="s">
        <v>249</v>
      </c>
      <c r="AA4" s="139" t="s">
        <v>248</v>
      </c>
      <c r="AB4" s="139" t="s">
        <v>247</v>
      </c>
      <c r="AC4" s="139" t="s">
        <v>246</v>
      </c>
      <c r="AD4" s="139" t="s">
        <v>245</v>
      </c>
      <c r="AE4" s="139" t="s">
        <v>244</v>
      </c>
      <c r="AF4" s="139" t="s">
        <v>243</v>
      </c>
      <c r="AG4" s="139" t="s">
        <v>242</v>
      </c>
      <c r="AH4" s="129" t="s">
        <v>16</v>
      </c>
      <c r="AI4" s="139" t="s">
        <v>241</v>
      </c>
      <c r="AJ4" s="139" t="s">
        <v>240</v>
      </c>
      <c r="AK4" s="127" t="s">
        <v>239</v>
      </c>
      <c r="AL4" s="128"/>
      <c r="AM4" s="139" t="s">
        <v>238</v>
      </c>
      <c r="AN4" s="83" t="s">
        <v>237</v>
      </c>
      <c r="AO4" s="83" t="s">
        <v>236</v>
      </c>
      <c r="AP4" s="129" t="s">
        <v>16</v>
      </c>
      <c r="AQ4" s="139" t="s">
        <v>235</v>
      </c>
      <c r="AR4" s="139" t="s">
        <v>234</v>
      </c>
      <c r="AS4" s="129" t="s">
        <v>233</v>
      </c>
      <c r="AT4" s="142" t="s">
        <v>232</v>
      </c>
      <c r="AU4" s="20" t="s">
        <v>231</v>
      </c>
      <c r="AV4" s="83" t="s">
        <v>230</v>
      </c>
      <c r="AW4" s="84"/>
      <c r="AX4" s="83" t="s">
        <v>229</v>
      </c>
      <c r="AY4" s="137" t="s">
        <v>228</v>
      </c>
      <c r="AZ4" s="136" t="s">
        <v>227</v>
      </c>
      <c r="BA4" s="136"/>
      <c r="BB4" s="128"/>
      <c r="BC4" s="10" t="s">
        <v>226</v>
      </c>
      <c r="BD4" s="127" t="s">
        <v>225</v>
      </c>
      <c r="BE4" s="128"/>
      <c r="BF4" s="83" t="s">
        <v>224</v>
      </c>
      <c r="BG4" s="82" t="s">
        <v>223</v>
      </c>
    </row>
    <row r="5" spans="2:59" s="3" customFormat="1" ht="18" customHeight="1">
      <c r="B5" s="81"/>
      <c r="C5" s="130"/>
      <c r="D5" s="130"/>
      <c r="E5" s="130"/>
      <c r="F5" s="132"/>
      <c r="G5" s="133"/>
      <c r="H5" s="130"/>
      <c r="I5" s="135"/>
      <c r="J5" s="130"/>
      <c r="K5" s="130"/>
      <c r="L5" s="130"/>
      <c r="M5" s="130"/>
      <c r="N5" s="130"/>
      <c r="O5" s="130"/>
      <c r="P5" s="130"/>
      <c r="Q5" s="130"/>
      <c r="R5" s="130"/>
      <c r="S5" s="135"/>
      <c r="T5" s="130"/>
      <c r="U5" s="140" t="s">
        <v>222</v>
      </c>
      <c r="V5" s="140" t="s">
        <v>221</v>
      </c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40" t="s">
        <v>220</v>
      </c>
      <c r="AL5" s="140" t="s">
        <v>219</v>
      </c>
      <c r="AM5" s="130"/>
      <c r="AN5" s="11" t="s">
        <v>218</v>
      </c>
      <c r="AO5" s="11" t="s">
        <v>217</v>
      </c>
      <c r="AP5" s="130"/>
      <c r="AQ5" s="130"/>
      <c r="AR5" s="130"/>
      <c r="AS5" s="130"/>
      <c r="AT5" s="143"/>
      <c r="AU5" s="11" t="s">
        <v>213</v>
      </c>
      <c r="AV5" s="11" t="s">
        <v>216</v>
      </c>
      <c r="AW5" s="80"/>
      <c r="AX5" s="79" t="s">
        <v>215</v>
      </c>
      <c r="AY5" s="138"/>
      <c r="AZ5" s="78" t="s">
        <v>214</v>
      </c>
      <c r="BA5" s="78" t="s">
        <v>213</v>
      </c>
      <c r="BB5" s="78" t="s">
        <v>16</v>
      </c>
      <c r="BC5" s="11" t="s">
        <v>212</v>
      </c>
      <c r="BD5" s="11" t="s">
        <v>211</v>
      </c>
      <c r="BE5" s="11" t="s">
        <v>210</v>
      </c>
      <c r="BF5" s="11" t="s">
        <v>209</v>
      </c>
      <c r="BG5" s="22" t="s">
        <v>208</v>
      </c>
    </row>
    <row r="6" spans="2:59" s="3" customFormat="1" ht="36.75" customHeight="1" thickBot="1">
      <c r="B6" s="77" t="s">
        <v>19</v>
      </c>
      <c r="C6" s="74" t="s">
        <v>207</v>
      </c>
      <c r="D6" s="74" t="s">
        <v>206</v>
      </c>
      <c r="E6" s="74"/>
      <c r="F6" s="76"/>
      <c r="G6" s="76"/>
      <c r="H6" s="74"/>
      <c r="I6" s="74" t="s">
        <v>205</v>
      </c>
      <c r="J6" s="74"/>
      <c r="K6" s="74"/>
      <c r="L6" s="74"/>
      <c r="M6" s="74"/>
      <c r="N6" s="74" t="s">
        <v>204</v>
      </c>
      <c r="O6" s="74" t="s">
        <v>203</v>
      </c>
      <c r="P6" s="74"/>
      <c r="Q6" s="74"/>
      <c r="R6" s="74"/>
      <c r="S6" s="74" t="s">
        <v>202</v>
      </c>
      <c r="T6" s="74"/>
      <c r="U6" s="141"/>
      <c r="V6" s="141"/>
      <c r="W6" s="73"/>
      <c r="X6" s="74" t="s">
        <v>201</v>
      </c>
      <c r="Y6" s="74" t="s">
        <v>200</v>
      </c>
      <c r="Z6" s="74"/>
      <c r="AA6" s="74"/>
      <c r="AB6" s="74"/>
      <c r="AC6" s="74"/>
      <c r="AD6" s="74"/>
      <c r="AE6" s="74"/>
      <c r="AF6" s="74"/>
      <c r="AG6" s="74"/>
      <c r="AH6" s="74"/>
      <c r="AI6" s="74" t="s">
        <v>199</v>
      </c>
      <c r="AJ6" s="74"/>
      <c r="AK6" s="144"/>
      <c r="AL6" s="141"/>
      <c r="AM6" s="74" t="s">
        <v>198</v>
      </c>
      <c r="AN6" s="73" t="s">
        <v>197</v>
      </c>
      <c r="AO6" s="73" t="s">
        <v>196</v>
      </c>
      <c r="AP6" s="73"/>
      <c r="AQ6" s="74" t="s">
        <v>195</v>
      </c>
      <c r="AR6" s="74" t="s">
        <v>194</v>
      </c>
      <c r="AS6" s="74" t="s">
        <v>193</v>
      </c>
      <c r="AT6" s="74" t="s">
        <v>192</v>
      </c>
      <c r="AU6" s="73"/>
      <c r="AV6" s="74" t="s">
        <v>191</v>
      </c>
      <c r="AW6" s="76"/>
      <c r="AX6" s="75" t="s">
        <v>190</v>
      </c>
      <c r="AY6" s="73"/>
      <c r="AZ6" s="73" t="s">
        <v>189</v>
      </c>
      <c r="BA6" s="73"/>
      <c r="BB6" s="73"/>
      <c r="BC6" s="74" t="s">
        <v>188</v>
      </c>
      <c r="BD6" s="73"/>
      <c r="BE6" s="73"/>
      <c r="BF6" s="73" t="s">
        <v>187</v>
      </c>
      <c r="BG6" s="72"/>
    </row>
    <row r="7" spans="1:59" s="67" customFormat="1" ht="36.75" customHeight="1" hidden="1">
      <c r="A7" s="4"/>
      <c r="B7" s="71"/>
      <c r="C7" s="69" t="s">
        <v>186</v>
      </c>
      <c r="D7" s="69" t="s">
        <v>185</v>
      </c>
      <c r="E7" s="69" t="s">
        <v>184</v>
      </c>
      <c r="F7" s="70"/>
      <c r="G7" s="70"/>
      <c r="H7" s="69" t="s">
        <v>183</v>
      </c>
      <c r="I7" s="69" t="s">
        <v>182</v>
      </c>
      <c r="J7" s="69" t="s">
        <v>181</v>
      </c>
      <c r="K7" s="69" t="s">
        <v>180</v>
      </c>
      <c r="L7" s="69" t="s">
        <v>179</v>
      </c>
      <c r="M7" s="69" t="s">
        <v>178</v>
      </c>
      <c r="N7" s="69" t="s">
        <v>177</v>
      </c>
      <c r="O7" s="69" t="s">
        <v>176</v>
      </c>
      <c r="P7" s="69" t="s">
        <v>175</v>
      </c>
      <c r="Q7" s="69" t="s">
        <v>174</v>
      </c>
      <c r="R7" s="69" t="s">
        <v>173</v>
      </c>
      <c r="S7" s="69" t="s">
        <v>172</v>
      </c>
      <c r="T7" s="69" t="s">
        <v>171</v>
      </c>
      <c r="U7" s="69" t="s">
        <v>170</v>
      </c>
      <c r="V7" s="69" t="s">
        <v>169</v>
      </c>
      <c r="W7" s="69" t="s">
        <v>168</v>
      </c>
      <c r="X7" s="69" t="s">
        <v>167</v>
      </c>
      <c r="Y7" s="69" t="s">
        <v>166</v>
      </c>
      <c r="Z7" s="69" t="s">
        <v>165</v>
      </c>
      <c r="AA7" s="69" t="s">
        <v>164</v>
      </c>
      <c r="AB7" s="69" t="s">
        <v>163</v>
      </c>
      <c r="AC7" s="69" t="s">
        <v>162</v>
      </c>
      <c r="AD7" s="69" t="s">
        <v>161</v>
      </c>
      <c r="AE7" s="69" t="s">
        <v>160</v>
      </c>
      <c r="AF7" s="69" t="s">
        <v>159</v>
      </c>
      <c r="AG7" s="69" t="s">
        <v>158</v>
      </c>
      <c r="AH7" s="69" t="s">
        <v>157</v>
      </c>
      <c r="AI7" s="69" t="s">
        <v>156</v>
      </c>
      <c r="AJ7" s="69" t="s">
        <v>155</v>
      </c>
      <c r="AK7" s="69" t="s">
        <v>154</v>
      </c>
      <c r="AL7" s="69" t="s">
        <v>153</v>
      </c>
      <c r="AM7" s="69" t="s">
        <v>152</v>
      </c>
      <c r="AN7" s="69" t="s">
        <v>151</v>
      </c>
      <c r="AO7" s="69" t="s">
        <v>150</v>
      </c>
      <c r="AP7" s="69" t="s">
        <v>149</v>
      </c>
      <c r="AQ7" s="69" t="s">
        <v>148</v>
      </c>
      <c r="AR7" s="69" t="s">
        <v>147</v>
      </c>
      <c r="AS7" s="69" t="s">
        <v>146</v>
      </c>
      <c r="AT7" s="69" t="s">
        <v>145</v>
      </c>
      <c r="AU7" s="69" t="s">
        <v>144</v>
      </c>
      <c r="AV7" s="69" t="s">
        <v>143</v>
      </c>
      <c r="AW7" s="70"/>
      <c r="AX7" s="69" t="s">
        <v>142</v>
      </c>
      <c r="AY7" s="69" t="s">
        <v>141</v>
      </c>
      <c r="AZ7" s="69" t="s">
        <v>140</v>
      </c>
      <c r="BA7" s="69" t="s">
        <v>139</v>
      </c>
      <c r="BB7" s="69" t="s">
        <v>138</v>
      </c>
      <c r="BC7" s="69" t="s">
        <v>137</v>
      </c>
      <c r="BD7" s="69" t="s">
        <v>136</v>
      </c>
      <c r="BE7" s="69" t="s">
        <v>135</v>
      </c>
      <c r="BF7" s="69"/>
      <c r="BG7" s="68"/>
    </row>
    <row r="8" spans="1:59" s="67" customFormat="1" ht="36.75" customHeight="1" hidden="1">
      <c r="A8" s="4"/>
      <c r="B8" s="71"/>
      <c r="C8" s="69" t="str">
        <f>IF(C7=C9,"○","×")</f>
        <v>○</v>
      </c>
      <c r="D8" s="69" t="str">
        <f>IF(D7=D9,"○","×")</f>
        <v>○</v>
      </c>
      <c r="E8" s="69" t="str">
        <f>IF(E7=E9,"○","×")</f>
        <v>○</v>
      </c>
      <c r="F8" s="70"/>
      <c r="G8" s="70"/>
      <c r="H8" s="69" t="str">
        <f aca="true" t="shared" si="0" ref="H8:AV8">IF(H7=H9,"○","×")</f>
        <v>○</v>
      </c>
      <c r="I8" s="69" t="str">
        <f t="shared" si="0"/>
        <v>○</v>
      </c>
      <c r="J8" s="69" t="str">
        <f t="shared" si="0"/>
        <v>○</v>
      </c>
      <c r="K8" s="69" t="str">
        <f t="shared" si="0"/>
        <v>○</v>
      </c>
      <c r="L8" s="69" t="str">
        <f t="shared" si="0"/>
        <v>○</v>
      </c>
      <c r="M8" s="69" t="str">
        <f t="shared" si="0"/>
        <v>○</v>
      </c>
      <c r="N8" s="69" t="str">
        <f t="shared" si="0"/>
        <v>○</v>
      </c>
      <c r="O8" s="69" t="str">
        <f t="shared" si="0"/>
        <v>○</v>
      </c>
      <c r="P8" s="69" t="str">
        <f t="shared" si="0"/>
        <v>○</v>
      </c>
      <c r="Q8" s="69" t="str">
        <f t="shared" si="0"/>
        <v>○</v>
      </c>
      <c r="R8" s="69" t="str">
        <f t="shared" si="0"/>
        <v>○</v>
      </c>
      <c r="S8" s="69" t="str">
        <f t="shared" si="0"/>
        <v>○</v>
      </c>
      <c r="T8" s="69" t="str">
        <f t="shared" si="0"/>
        <v>○</v>
      </c>
      <c r="U8" s="69" t="str">
        <f t="shared" si="0"/>
        <v>○</v>
      </c>
      <c r="V8" s="69" t="str">
        <f t="shared" si="0"/>
        <v>○</v>
      </c>
      <c r="W8" s="69" t="str">
        <f t="shared" si="0"/>
        <v>○</v>
      </c>
      <c r="X8" s="69" t="str">
        <f t="shared" si="0"/>
        <v>○</v>
      </c>
      <c r="Y8" s="69" t="str">
        <f t="shared" si="0"/>
        <v>○</v>
      </c>
      <c r="Z8" s="69" t="str">
        <f t="shared" si="0"/>
        <v>○</v>
      </c>
      <c r="AA8" s="69" t="str">
        <f t="shared" si="0"/>
        <v>○</v>
      </c>
      <c r="AB8" s="69" t="str">
        <f t="shared" si="0"/>
        <v>○</v>
      </c>
      <c r="AC8" s="69" t="str">
        <f t="shared" si="0"/>
        <v>○</v>
      </c>
      <c r="AD8" s="69" t="str">
        <f t="shared" si="0"/>
        <v>○</v>
      </c>
      <c r="AE8" s="69" t="str">
        <f t="shared" si="0"/>
        <v>○</v>
      </c>
      <c r="AF8" s="69" t="str">
        <f t="shared" si="0"/>
        <v>○</v>
      </c>
      <c r="AG8" s="69" t="str">
        <f t="shared" si="0"/>
        <v>○</v>
      </c>
      <c r="AH8" s="69" t="str">
        <f t="shared" si="0"/>
        <v>○</v>
      </c>
      <c r="AI8" s="69" t="str">
        <f t="shared" si="0"/>
        <v>○</v>
      </c>
      <c r="AJ8" s="69" t="str">
        <f t="shared" si="0"/>
        <v>○</v>
      </c>
      <c r="AK8" s="69" t="str">
        <f t="shared" si="0"/>
        <v>○</v>
      </c>
      <c r="AL8" s="69" t="str">
        <f t="shared" si="0"/>
        <v>○</v>
      </c>
      <c r="AM8" s="69" t="str">
        <f t="shared" si="0"/>
        <v>○</v>
      </c>
      <c r="AN8" s="69" t="str">
        <f t="shared" si="0"/>
        <v>○</v>
      </c>
      <c r="AO8" s="69" t="str">
        <f t="shared" si="0"/>
        <v>○</v>
      </c>
      <c r="AP8" s="69" t="str">
        <f t="shared" si="0"/>
        <v>○</v>
      </c>
      <c r="AQ8" s="69" t="str">
        <f t="shared" si="0"/>
        <v>○</v>
      </c>
      <c r="AR8" s="69" t="str">
        <f t="shared" si="0"/>
        <v>○</v>
      </c>
      <c r="AS8" s="69" t="str">
        <f t="shared" si="0"/>
        <v>○</v>
      </c>
      <c r="AT8" s="69" t="str">
        <f t="shared" si="0"/>
        <v>○</v>
      </c>
      <c r="AU8" s="69" t="str">
        <f t="shared" si="0"/>
        <v>○</v>
      </c>
      <c r="AV8" s="69" t="str">
        <f t="shared" si="0"/>
        <v>○</v>
      </c>
      <c r="AW8" s="70"/>
      <c r="AX8" s="69" t="str">
        <f aca="true" t="shared" si="1" ref="AX8:BE8">IF(AX7=AX9,"○","×")</f>
        <v>○</v>
      </c>
      <c r="AY8" s="69" t="str">
        <f t="shared" si="1"/>
        <v>○</v>
      </c>
      <c r="AZ8" s="69" t="str">
        <f t="shared" si="1"/>
        <v>○</v>
      </c>
      <c r="BA8" s="69" t="str">
        <f t="shared" si="1"/>
        <v>○</v>
      </c>
      <c r="BB8" s="69" t="str">
        <f t="shared" si="1"/>
        <v>○</v>
      </c>
      <c r="BC8" s="69" t="str">
        <f t="shared" si="1"/>
        <v>○</v>
      </c>
      <c r="BD8" s="69" t="str">
        <f t="shared" si="1"/>
        <v>○</v>
      </c>
      <c r="BE8" s="69" t="str">
        <f t="shared" si="1"/>
        <v>○</v>
      </c>
      <c r="BF8" s="69"/>
      <c r="BG8" s="68"/>
    </row>
    <row r="9" spans="1:59" ht="36.75" customHeight="1" hidden="1">
      <c r="A9" s="66" t="s">
        <v>134</v>
      </c>
      <c r="B9" s="65" t="s">
        <v>133</v>
      </c>
      <c r="C9" s="64" t="s">
        <v>132</v>
      </c>
      <c r="D9" s="64" t="s">
        <v>131</v>
      </c>
      <c r="E9" s="64" t="s">
        <v>130</v>
      </c>
      <c r="F9" s="64"/>
      <c r="G9" s="64"/>
      <c r="H9" s="64" t="s">
        <v>129</v>
      </c>
      <c r="I9" s="64" t="s">
        <v>128</v>
      </c>
      <c r="J9" s="64" t="s">
        <v>127</v>
      </c>
      <c r="K9" s="64" t="s">
        <v>126</v>
      </c>
      <c r="L9" s="64" t="s">
        <v>125</v>
      </c>
      <c r="M9" s="64" t="s">
        <v>124</v>
      </c>
      <c r="N9" s="64" t="s">
        <v>123</v>
      </c>
      <c r="O9" s="64" t="s">
        <v>122</v>
      </c>
      <c r="P9" s="64" t="s">
        <v>121</v>
      </c>
      <c r="Q9" s="64" t="s">
        <v>120</v>
      </c>
      <c r="R9" s="64" t="s">
        <v>119</v>
      </c>
      <c r="S9" s="64" t="s">
        <v>118</v>
      </c>
      <c r="T9" s="64" t="s">
        <v>117</v>
      </c>
      <c r="U9" s="64" t="s">
        <v>116</v>
      </c>
      <c r="V9" s="64" t="s">
        <v>115</v>
      </c>
      <c r="W9" s="64" t="s">
        <v>114</v>
      </c>
      <c r="X9" s="64" t="s">
        <v>113</v>
      </c>
      <c r="Y9" s="64" t="s">
        <v>112</v>
      </c>
      <c r="Z9" s="64" t="s">
        <v>111</v>
      </c>
      <c r="AA9" s="64" t="s">
        <v>110</v>
      </c>
      <c r="AB9" s="64" t="s">
        <v>109</v>
      </c>
      <c r="AC9" s="64" t="s">
        <v>108</v>
      </c>
      <c r="AD9" s="64" t="s">
        <v>107</v>
      </c>
      <c r="AE9" s="64" t="s">
        <v>106</v>
      </c>
      <c r="AF9" s="64" t="s">
        <v>105</v>
      </c>
      <c r="AG9" s="64" t="s">
        <v>104</v>
      </c>
      <c r="AH9" s="64" t="s">
        <v>103</v>
      </c>
      <c r="AI9" s="64" t="s">
        <v>102</v>
      </c>
      <c r="AJ9" s="64" t="s">
        <v>101</v>
      </c>
      <c r="AK9" s="64" t="s">
        <v>100</v>
      </c>
      <c r="AL9" s="64" t="s">
        <v>99</v>
      </c>
      <c r="AM9" s="64" t="s">
        <v>98</v>
      </c>
      <c r="AN9" s="64" t="s">
        <v>97</v>
      </c>
      <c r="AO9" s="64" t="s">
        <v>96</v>
      </c>
      <c r="AP9" s="64" t="s">
        <v>95</v>
      </c>
      <c r="AQ9" s="64" t="s">
        <v>94</v>
      </c>
      <c r="AR9" s="64" t="s">
        <v>93</v>
      </c>
      <c r="AS9" s="64" t="s">
        <v>92</v>
      </c>
      <c r="AT9" s="64" t="s">
        <v>91</v>
      </c>
      <c r="AU9" s="64" t="s">
        <v>90</v>
      </c>
      <c r="AV9" s="64" t="s">
        <v>89</v>
      </c>
      <c r="AW9" s="64"/>
      <c r="AX9" s="64" t="s">
        <v>88</v>
      </c>
      <c r="AY9" s="64" t="s">
        <v>87</v>
      </c>
      <c r="AZ9" s="64" t="s">
        <v>86</v>
      </c>
      <c r="BA9" s="64" t="s">
        <v>85</v>
      </c>
      <c r="BB9" s="64" t="s">
        <v>84</v>
      </c>
      <c r="BC9" s="64" t="s">
        <v>83</v>
      </c>
      <c r="BD9" s="64" t="s">
        <v>82</v>
      </c>
      <c r="BE9" s="64" t="s">
        <v>81</v>
      </c>
      <c r="BF9" s="64"/>
      <c r="BG9" s="63"/>
    </row>
    <row r="10" spans="1:59" s="49" customFormat="1" ht="30" customHeight="1">
      <c r="A10" s="55" t="s">
        <v>26</v>
      </c>
      <c r="B10" s="30" t="s">
        <v>72</v>
      </c>
      <c r="C10" s="59">
        <v>31063</v>
      </c>
      <c r="D10" s="62">
        <v>30790</v>
      </c>
      <c r="E10" s="62">
        <v>30790</v>
      </c>
      <c r="F10" s="60"/>
      <c r="G10" s="60"/>
      <c r="H10" s="62">
        <v>0</v>
      </c>
      <c r="I10" s="62">
        <v>273</v>
      </c>
      <c r="J10" s="62">
        <v>0</v>
      </c>
      <c r="K10" s="62">
        <v>0</v>
      </c>
      <c r="L10" s="62">
        <v>264</v>
      </c>
      <c r="M10" s="62">
        <v>9</v>
      </c>
      <c r="N10" s="59">
        <f>O10+S10</f>
        <v>24532</v>
      </c>
      <c r="O10" s="62">
        <v>23771</v>
      </c>
      <c r="P10" s="62">
        <v>0</v>
      </c>
      <c r="Q10" s="62">
        <v>0</v>
      </c>
      <c r="R10" s="62">
        <v>23771</v>
      </c>
      <c r="S10" s="62">
        <v>761</v>
      </c>
      <c r="T10" s="59">
        <f>U10+V10</f>
        <v>264</v>
      </c>
      <c r="U10" s="62">
        <v>264</v>
      </c>
      <c r="V10" s="62">
        <v>0</v>
      </c>
      <c r="W10" s="62">
        <v>497</v>
      </c>
      <c r="X10" s="59">
        <f>C10-N10</f>
        <v>6531</v>
      </c>
      <c r="Y10" s="62">
        <v>2035</v>
      </c>
      <c r="Z10" s="62">
        <v>0</v>
      </c>
      <c r="AA10" s="62">
        <v>0</v>
      </c>
      <c r="AB10" s="62">
        <v>2035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2035</v>
      </c>
      <c r="AJ10" s="62">
        <v>0</v>
      </c>
      <c r="AK10" s="62">
        <v>0</v>
      </c>
      <c r="AL10" s="62">
        <v>0</v>
      </c>
      <c r="AM10" s="62">
        <v>2035</v>
      </c>
      <c r="AN10" s="62">
        <v>0</v>
      </c>
      <c r="AO10" s="62">
        <v>0</v>
      </c>
      <c r="AP10" s="62">
        <v>0</v>
      </c>
      <c r="AQ10" s="59">
        <f>Y10-AI10</f>
        <v>0</v>
      </c>
      <c r="AR10" s="59">
        <f>X10+AQ10</f>
        <v>6531</v>
      </c>
      <c r="AS10" s="62">
        <v>4105</v>
      </c>
      <c r="AT10" s="62">
        <v>4096</v>
      </c>
      <c r="AU10" s="62">
        <v>0</v>
      </c>
      <c r="AV10" s="62">
        <v>0</v>
      </c>
      <c r="AW10" s="60"/>
      <c r="AX10" s="59">
        <f>AR10-AS10+AT10-AV10</f>
        <v>6522</v>
      </c>
      <c r="AY10" s="59">
        <f>AZ10+BA10+BB10</f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6522</v>
      </c>
      <c r="BE10" s="62">
        <v>0</v>
      </c>
      <c r="BF10" s="57">
        <f>IF(C10&gt;0,C10/(N10+AM10)*100,0)</f>
        <v>116.92325064930176</v>
      </c>
      <c r="BG10" s="56">
        <f>IF(BE10&gt;0,BE10/(D10-G10)*100,0)</f>
        <v>0</v>
      </c>
    </row>
    <row r="11" spans="1:59" s="49" customFormat="1" ht="30" customHeight="1">
      <c r="A11" s="55"/>
      <c r="B11" s="30" t="s">
        <v>80</v>
      </c>
      <c r="C11" s="59">
        <v>52</v>
      </c>
      <c r="D11" s="61">
        <v>0</v>
      </c>
      <c r="E11" s="61">
        <v>0</v>
      </c>
      <c r="F11" s="60"/>
      <c r="G11" s="60"/>
      <c r="H11" s="61">
        <v>0</v>
      </c>
      <c r="I11" s="61">
        <v>52</v>
      </c>
      <c r="J11" s="61">
        <v>0</v>
      </c>
      <c r="K11" s="61">
        <v>0</v>
      </c>
      <c r="L11" s="61">
        <v>52</v>
      </c>
      <c r="M11" s="61">
        <v>0</v>
      </c>
      <c r="N11" s="59">
        <f>O11+S11</f>
        <v>52</v>
      </c>
      <c r="O11" s="61">
        <v>0</v>
      </c>
      <c r="P11" s="61">
        <v>0</v>
      </c>
      <c r="Q11" s="61">
        <v>0</v>
      </c>
      <c r="R11" s="61">
        <v>0</v>
      </c>
      <c r="S11" s="61">
        <v>52</v>
      </c>
      <c r="T11" s="59">
        <f>U11+V11</f>
        <v>52</v>
      </c>
      <c r="U11" s="61">
        <v>52</v>
      </c>
      <c r="V11" s="61">
        <v>0</v>
      </c>
      <c r="W11" s="61">
        <v>0</v>
      </c>
      <c r="X11" s="59">
        <f>C11-N11</f>
        <v>0</v>
      </c>
      <c r="Y11" s="61">
        <v>346</v>
      </c>
      <c r="Z11" s="61">
        <v>0</v>
      </c>
      <c r="AA11" s="61">
        <v>0</v>
      </c>
      <c r="AB11" s="61">
        <v>346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346</v>
      </c>
      <c r="AJ11" s="61">
        <v>0</v>
      </c>
      <c r="AK11" s="61">
        <v>0</v>
      </c>
      <c r="AL11" s="61">
        <v>0</v>
      </c>
      <c r="AM11" s="61">
        <v>346</v>
      </c>
      <c r="AN11" s="61">
        <v>0</v>
      </c>
      <c r="AO11" s="61">
        <v>0</v>
      </c>
      <c r="AP11" s="61">
        <v>0</v>
      </c>
      <c r="AQ11" s="59">
        <f>Y11-AI11</f>
        <v>0</v>
      </c>
      <c r="AR11" s="59">
        <f>X11+AQ11</f>
        <v>0</v>
      </c>
      <c r="AS11" s="61">
        <v>0</v>
      </c>
      <c r="AT11" s="61">
        <v>0</v>
      </c>
      <c r="AU11" s="61">
        <v>0</v>
      </c>
      <c r="AV11" s="61">
        <v>0</v>
      </c>
      <c r="AW11" s="60"/>
      <c r="AX11" s="59">
        <f>AR11-AS11+AT11-AV11</f>
        <v>0</v>
      </c>
      <c r="AY11" s="59">
        <f>AZ11+BA11+BB11</f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57">
        <f>IF(C11&gt;0,C11/(N11+AM11)*100,0)</f>
        <v>13.06532663316583</v>
      </c>
      <c r="BG11" s="56">
        <f>IF(BE11&gt;0,BE11/(D11-G11)*100,0)</f>
        <v>0</v>
      </c>
    </row>
    <row r="12" spans="1:59" s="49" customFormat="1" ht="30" customHeight="1">
      <c r="A12" s="55" t="s">
        <v>25</v>
      </c>
      <c r="B12" s="30" t="s">
        <v>79</v>
      </c>
      <c r="C12" s="59">
        <v>59109</v>
      </c>
      <c r="D12" s="58">
        <v>5324</v>
      </c>
      <c r="E12" s="58">
        <v>5324</v>
      </c>
      <c r="F12" s="60"/>
      <c r="G12" s="60"/>
      <c r="H12" s="58">
        <v>0</v>
      </c>
      <c r="I12" s="58">
        <v>53785</v>
      </c>
      <c r="J12" s="58">
        <v>0</v>
      </c>
      <c r="K12" s="58">
        <v>0</v>
      </c>
      <c r="L12" s="58">
        <v>0</v>
      </c>
      <c r="M12" s="58">
        <v>53785</v>
      </c>
      <c r="N12" s="59">
        <f>O12+S12</f>
        <v>64210</v>
      </c>
      <c r="O12" s="58">
        <v>14556</v>
      </c>
      <c r="P12" s="58">
        <v>10688</v>
      </c>
      <c r="Q12" s="58">
        <v>0</v>
      </c>
      <c r="R12" s="58">
        <v>3868</v>
      </c>
      <c r="S12" s="58">
        <v>49654</v>
      </c>
      <c r="T12" s="59">
        <f>U12+V12</f>
        <v>0</v>
      </c>
      <c r="U12" s="58">
        <v>0</v>
      </c>
      <c r="V12" s="58">
        <v>0</v>
      </c>
      <c r="W12" s="58">
        <v>49654</v>
      </c>
      <c r="X12" s="59">
        <f>C12-N12</f>
        <v>-5101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9">
        <f>Y12-AI12</f>
        <v>0</v>
      </c>
      <c r="AR12" s="59">
        <f>X12+AQ12</f>
        <v>-5101</v>
      </c>
      <c r="AS12" s="58">
        <v>11</v>
      </c>
      <c r="AT12" s="58">
        <v>5112</v>
      </c>
      <c r="AU12" s="58">
        <v>0</v>
      </c>
      <c r="AV12" s="58">
        <v>0</v>
      </c>
      <c r="AW12" s="60"/>
      <c r="AX12" s="59">
        <f>AR12-AS12+AT12-AV12</f>
        <v>0</v>
      </c>
      <c r="AY12" s="59">
        <f>AZ12+BA12+BB12</f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7">
        <f>IF(C12&gt;0,C12/(N12+AM12)*100,0)</f>
        <v>92.05575455536521</v>
      </c>
      <c r="BG12" s="56">
        <f>IF(BE12&gt;0,BE12/(D12-G12)*100,0)</f>
        <v>0</v>
      </c>
    </row>
    <row r="13" spans="1:59" s="49" customFormat="1" ht="30" customHeight="1" thickBot="1">
      <c r="A13" s="55"/>
      <c r="B13" s="54" t="s">
        <v>78</v>
      </c>
      <c r="C13" s="52">
        <f>SUM(C10:C12)</f>
        <v>90224</v>
      </c>
      <c r="D13" s="52">
        <f>SUM(D10:D12)</f>
        <v>36114</v>
      </c>
      <c r="E13" s="52">
        <f>SUM(E10:E12)</f>
        <v>36114</v>
      </c>
      <c r="F13" s="53"/>
      <c r="G13" s="53"/>
      <c r="H13" s="52">
        <f aca="true" t="shared" si="2" ref="H13:AV13">SUM(H10:H12)</f>
        <v>0</v>
      </c>
      <c r="I13" s="52">
        <f t="shared" si="2"/>
        <v>54110</v>
      </c>
      <c r="J13" s="52">
        <f t="shared" si="2"/>
        <v>0</v>
      </c>
      <c r="K13" s="52">
        <f t="shared" si="2"/>
        <v>0</v>
      </c>
      <c r="L13" s="52">
        <f t="shared" si="2"/>
        <v>316</v>
      </c>
      <c r="M13" s="52">
        <f t="shared" si="2"/>
        <v>53794</v>
      </c>
      <c r="N13" s="52">
        <f t="shared" si="2"/>
        <v>88794</v>
      </c>
      <c r="O13" s="52">
        <f t="shared" si="2"/>
        <v>38327</v>
      </c>
      <c r="P13" s="52">
        <f t="shared" si="2"/>
        <v>10688</v>
      </c>
      <c r="Q13" s="52">
        <f t="shared" si="2"/>
        <v>0</v>
      </c>
      <c r="R13" s="52">
        <f t="shared" si="2"/>
        <v>27639</v>
      </c>
      <c r="S13" s="52">
        <f t="shared" si="2"/>
        <v>50467</v>
      </c>
      <c r="T13" s="52">
        <f t="shared" si="2"/>
        <v>316</v>
      </c>
      <c r="U13" s="52">
        <f t="shared" si="2"/>
        <v>316</v>
      </c>
      <c r="V13" s="52">
        <f t="shared" si="2"/>
        <v>0</v>
      </c>
      <c r="W13" s="52">
        <f t="shared" si="2"/>
        <v>50151</v>
      </c>
      <c r="X13" s="52">
        <f t="shared" si="2"/>
        <v>1430</v>
      </c>
      <c r="Y13" s="52">
        <f t="shared" si="2"/>
        <v>2381</v>
      </c>
      <c r="Z13" s="52">
        <f t="shared" si="2"/>
        <v>0</v>
      </c>
      <c r="AA13" s="52">
        <f t="shared" si="2"/>
        <v>0</v>
      </c>
      <c r="AB13" s="52">
        <f t="shared" si="2"/>
        <v>2381</v>
      </c>
      <c r="AC13" s="52">
        <f t="shared" si="2"/>
        <v>0</v>
      </c>
      <c r="AD13" s="52">
        <f t="shared" si="2"/>
        <v>0</v>
      </c>
      <c r="AE13" s="52">
        <f t="shared" si="2"/>
        <v>0</v>
      </c>
      <c r="AF13" s="52">
        <f t="shared" si="2"/>
        <v>0</v>
      </c>
      <c r="AG13" s="52">
        <f t="shared" si="2"/>
        <v>0</v>
      </c>
      <c r="AH13" s="52">
        <f t="shared" si="2"/>
        <v>0</v>
      </c>
      <c r="AI13" s="52">
        <f t="shared" si="2"/>
        <v>2381</v>
      </c>
      <c r="AJ13" s="52">
        <f t="shared" si="2"/>
        <v>0</v>
      </c>
      <c r="AK13" s="52">
        <f t="shared" si="2"/>
        <v>0</v>
      </c>
      <c r="AL13" s="52">
        <f t="shared" si="2"/>
        <v>0</v>
      </c>
      <c r="AM13" s="52">
        <f t="shared" si="2"/>
        <v>2381</v>
      </c>
      <c r="AN13" s="52">
        <f t="shared" si="2"/>
        <v>0</v>
      </c>
      <c r="AO13" s="52">
        <f t="shared" si="2"/>
        <v>0</v>
      </c>
      <c r="AP13" s="52">
        <f t="shared" si="2"/>
        <v>0</v>
      </c>
      <c r="AQ13" s="52">
        <f t="shared" si="2"/>
        <v>0</v>
      </c>
      <c r="AR13" s="52">
        <f t="shared" si="2"/>
        <v>1430</v>
      </c>
      <c r="AS13" s="52">
        <f t="shared" si="2"/>
        <v>4116</v>
      </c>
      <c r="AT13" s="52">
        <f t="shared" si="2"/>
        <v>9208</v>
      </c>
      <c r="AU13" s="52">
        <f t="shared" si="2"/>
        <v>0</v>
      </c>
      <c r="AV13" s="52">
        <f t="shared" si="2"/>
        <v>0</v>
      </c>
      <c r="AW13" s="53"/>
      <c r="AX13" s="52">
        <f aca="true" t="shared" si="3" ref="AX13:BE13">SUM(AX10:AX12)</f>
        <v>6522</v>
      </c>
      <c r="AY13" s="52">
        <f t="shared" si="3"/>
        <v>0</v>
      </c>
      <c r="AZ13" s="52">
        <f t="shared" si="3"/>
        <v>0</v>
      </c>
      <c r="BA13" s="52">
        <f t="shared" si="3"/>
        <v>0</v>
      </c>
      <c r="BB13" s="52">
        <f t="shared" si="3"/>
        <v>0</v>
      </c>
      <c r="BC13" s="52">
        <f t="shared" si="3"/>
        <v>0</v>
      </c>
      <c r="BD13" s="52">
        <f t="shared" si="3"/>
        <v>6522</v>
      </c>
      <c r="BE13" s="52">
        <f t="shared" si="3"/>
        <v>0</v>
      </c>
      <c r="BF13" s="51">
        <f>IF(C13&gt;0,C13/(N13+AM13)*100,0)</f>
        <v>98.95695091856321</v>
      </c>
      <c r="BG13" s="50">
        <f>IF(BE13&gt;0,BE13/(D13-G13)*100,0)</f>
        <v>0</v>
      </c>
    </row>
  </sheetData>
  <sheetProtection/>
  <mergeCells count="47"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  <mergeCell ref="AS4:AS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Q4:Q5"/>
    <mergeCell ref="R4:R5"/>
    <mergeCell ref="S4:S5"/>
    <mergeCell ref="T4:T5"/>
    <mergeCell ref="U5:U6"/>
    <mergeCell ref="U4:V4"/>
    <mergeCell ref="V5:V6"/>
    <mergeCell ref="J4:J5"/>
    <mergeCell ref="K4:K5"/>
    <mergeCell ref="L4:L5"/>
    <mergeCell ref="M4:M5"/>
    <mergeCell ref="N4:N5"/>
    <mergeCell ref="O4:O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20"/>
  <sheetViews>
    <sheetView showGridLines="0" zoomScaleSheetLayoutView="100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" sqref="A11"/>
    </sheetView>
  </sheetViews>
  <sheetFormatPr defaultColWidth="9.00390625" defaultRowHeight="18" customHeight="1"/>
  <cols>
    <col min="1" max="1" width="0.5" style="89" customWidth="1"/>
    <col min="2" max="2" width="19.125" style="88" customWidth="1"/>
    <col min="3" max="4" width="18.875" style="87" customWidth="1"/>
    <col min="5" max="5" width="12.875" style="87" customWidth="1"/>
    <col min="6" max="7" width="18.875" style="87" customWidth="1"/>
    <col min="8" max="8" width="16.875" style="87" customWidth="1"/>
    <col min="9" max="9" width="15.625" style="87" customWidth="1"/>
    <col min="10" max="10" width="10.875" style="87" customWidth="1"/>
    <col min="11" max="11" width="15.625" style="87" customWidth="1"/>
    <col min="12" max="13" width="10.875" style="87" customWidth="1"/>
    <col min="14" max="14" width="12.875" style="87" customWidth="1"/>
    <col min="15" max="15" width="18.875" style="87" customWidth="1"/>
    <col min="16" max="22" width="16.875" style="87" customWidth="1"/>
    <col min="23" max="23" width="15.875" style="87" customWidth="1"/>
    <col min="24" max="25" width="14.875" style="87" customWidth="1"/>
    <col min="26" max="16384" width="9.375" style="86" customWidth="1"/>
  </cols>
  <sheetData>
    <row r="1" spans="1:25" s="103" customFormat="1" ht="18" customHeight="1">
      <c r="A1" s="109"/>
      <c r="B1" s="88"/>
      <c r="C1" s="118" t="s">
        <v>324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s="103" customFormat="1" ht="18" customHeight="1">
      <c r="A2" s="109"/>
      <c r="B2" s="93"/>
      <c r="C2" s="118" t="s">
        <v>323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103" customFormat="1" ht="18" customHeight="1" thickBot="1">
      <c r="A3" s="109"/>
      <c r="B3" s="119"/>
      <c r="C3" s="118" t="s">
        <v>322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s="103" customFormat="1" ht="18" customHeight="1">
      <c r="A4" s="109"/>
      <c r="B4" s="145" t="s">
        <v>321</v>
      </c>
      <c r="C4" s="148" t="s">
        <v>320</v>
      </c>
      <c r="D4" s="151" t="s">
        <v>319</v>
      </c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151" t="s">
        <v>318</v>
      </c>
      <c r="P4" s="152"/>
      <c r="Q4" s="152"/>
      <c r="R4" s="152"/>
      <c r="S4" s="152"/>
      <c r="T4" s="152"/>
      <c r="U4" s="152"/>
      <c r="V4" s="152"/>
      <c r="W4" s="152"/>
      <c r="X4" s="152"/>
      <c r="Y4" s="154"/>
    </row>
    <row r="5" spans="1:25" s="103" customFormat="1" ht="18" customHeight="1">
      <c r="A5" s="109"/>
      <c r="B5" s="146"/>
      <c r="C5" s="149"/>
      <c r="D5" s="155" t="s">
        <v>317</v>
      </c>
      <c r="E5" s="156"/>
      <c r="F5" s="157"/>
      <c r="G5" s="116">
        <v>2</v>
      </c>
      <c r="H5" s="115">
        <v>3</v>
      </c>
      <c r="I5" s="115">
        <v>4</v>
      </c>
      <c r="J5" s="115">
        <v>5</v>
      </c>
      <c r="K5" s="115">
        <v>6</v>
      </c>
      <c r="L5" s="115">
        <v>7</v>
      </c>
      <c r="M5" s="115">
        <v>8</v>
      </c>
      <c r="N5" s="115">
        <v>9</v>
      </c>
      <c r="O5" s="115">
        <v>1</v>
      </c>
      <c r="P5" s="115">
        <v>2</v>
      </c>
      <c r="Q5" s="115">
        <v>3</v>
      </c>
      <c r="R5" s="115">
        <v>4</v>
      </c>
      <c r="S5" s="115">
        <v>5</v>
      </c>
      <c r="T5" s="115">
        <v>6</v>
      </c>
      <c r="U5" s="115">
        <v>7</v>
      </c>
      <c r="V5" s="115">
        <v>8</v>
      </c>
      <c r="W5" s="115">
        <v>9</v>
      </c>
      <c r="X5" s="115">
        <v>10</v>
      </c>
      <c r="Y5" s="114">
        <v>11</v>
      </c>
    </row>
    <row r="6" spans="1:28" s="103" customFormat="1" ht="46.5" customHeight="1">
      <c r="A6" s="109"/>
      <c r="B6" s="147"/>
      <c r="C6" s="150"/>
      <c r="D6" s="113" t="s">
        <v>316</v>
      </c>
      <c r="E6" s="112" t="s">
        <v>315</v>
      </c>
      <c r="F6" s="111" t="s">
        <v>314</v>
      </c>
      <c r="G6" s="111" t="s">
        <v>313</v>
      </c>
      <c r="H6" s="111" t="s">
        <v>312</v>
      </c>
      <c r="I6" s="111" t="s">
        <v>311</v>
      </c>
      <c r="J6" s="111" t="s">
        <v>310</v>
      </c>
      <c r="K6" s="111" t="s">
        <v>309</v>
      </c>
      <c r="L6" s="111" t="s">
        <v>308</v>
      </c>
      <c r="M6" s="111" t="s">
        <v>307</v>
      </c>
      <c r="N6" s="111" t="s">
        <v>306</v>
      </c>
      <c r="O6" s="111" t="s">
        <v>305</v>
      </c>
      <c r="P6" s="111" t="s">
        <v>304</v>
      </c>
      <c r="Q6" s="111" t="s">
        <v>303</v>
      </c>
      <c r="R6" s="111" t="s">
        <v>302</v>
      </c>
      <c r="S6" s="111" t="s">
        <v>301</v>
      </c>
      <c r="T6" s="111" t="s">
        <v>300</v>
      </c>
      <c r="U6" s="111" t="s">
        <v>299</v>
      </c>
      <c r="V6" s="111" t="s">
        <v>298</v>
      </c>
      <c r="W6" s="111" t="s">
        <v>297</v>
      </c>
      <c r="X6" s="111" t="s">
        <v>296</v>
      </c>
      <c r="Y6" s="110" t="s">
        <v>295</v>
      </c>
      <c r="AA6" s="104"/>
      <c r="AB6" s="104"/>
    </row>
    <row r="7" spans="1:28" s="103" customFormat="1" ht="4.5" customHeight="1" hidden="1">
      <c r="A7" s="109"/>
      <c r="B7" s="108"/>
      <c r="C7" s="106" t="s">
        <v>294</v>
      </c>
      <c r="D7" s="107" t="s">
        <v>293</v>
      </c>
      <c r="E7" s="106" t="s">
        <v>292</v>
      </c>
      <c r="F7" s="106" t="s">
        <v>291</v>
      </c>
      <c r="G7" s="106" t="s">
        <v>290</v>
      </c>
      <c r="H7" s="106" t="s">
        <v>289</v>
      </c>
      <c r="I7" s="106" t="s">
        <v>288</v>
      </c>
      <c r="J7" s="106" t="s">
        <v>287</v>
      </c>
      <c r="K7" s="106" t="s">
        <v>286</v>
      </c>
      <c r="L7" s="106" t="s">
        <v>285</v>
      </c>
      <c r="M7" s="106" t="s">
        <v>284</v>
      </c>
      <c r="N7" s="106" t="s">
        <v>283</v>
      </c>
      <c r="O7" s="106" t="s">
        <v>282</v>
      </c>
      <c r="P7" s="106" t="s">
        <v>281</v>
      </c>
      <c r="Q7" s="106" t="s">
        <v>280</v>
      </c>
      <c r="R7" s="106" t="s">
        <v>279</v>
      </c>
      <c r="S7" s="106" t="s">
        <v>278</v>
      </c>
      <c r="T7" s="106" t="s">
        <v>277</v>
      </c>
      <c r="U7" s="106" t="s">
        <v>276</v>
      </c>
      <c r="V7" s="106" t="s">
        <v>275</v>
      </c>
      <c r="W7" s="106" t="s">
        <v>274</v>
      </c>
      <c r="X7" s="106" t="s">
        <v>273</v>
      </c>
      <c r="Y7" s="105" t="s">
        <v>272</v>
      </c>
      <c r="AA7" s="104"/>
      <c r="AB7" s="104"/>
    </row>
    <row r="8" spans="1:28" ht="30" customHeight="1">
      <c r="A8" s="89" t="s">
        <v>268</v>
      </c>
      <c r="B8" s="99" t="s">
        <v>271</v>
      </c>
      <c r="C8" s="98">
        <v>6089</v>
      </c>
      <c r="D8" s="62">
        <v>6089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6089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102">
        <v>0</v>
      </c>
      <c r="AA8" s="101"/>
      <c r="AB8" s="101"/>
    </row>
    <row r="9" spans="2:25" ht="30" customHeight="1">
      <c r="B9" s="99" t="s">
        <v>270</v>
      </c>
      <c r="C9" s="98">
        <v>2976</v>
      </c>
      <c r="D9" s="61">
        <v>2976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2976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100">
        <v>0</v>
      </c>
    </row>
    <row r="10" spans="1:25" ht="30" customHeight="1">
      <c r="A10" s="89" t="s">
        <v>268</v>
      </c>
      <c r="B10" s="99" t="s">
        <v>269</v>
      </c>
      <c r="C10" s="9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97">
        <v>0</v>
      </c>
    </row>
    <row r="11" spans="1:25" ht="30" customHeight="1" thickBot="1">
      <c r="A11" s="89" t="s">
        <v>268</v>
      </c>
      <c r="B11" s="96" t="s">
        <v>267</v>
      </c>
      <c r="C11" s="95">
        <f aca="true" t="shared" si="0" ref="C11:Y11">SUM(C8:C10)</f>
        <v>9065</v>
      </c>
      <c r="D11" s="95">
        <f t="shared" si="0"/>
        <v>9065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95">
        <f t="shared" si="0"/>
        <v>0</v>
      </c>
      <c r="Q11" s="95">
        <f t="shared" si="0"/>
        <v>2976</v>
      </c>
      <c r="R11" s="95">
        <f t="shared" si="0"/>
        <v>0</v>
      </c>
      <c r="S11" s="95">
        <f t="shared" si="0"/>
        <v>6089</v>
      </c>
      <c r="T11" s="95">
        <f t="shared" si="0"/>
        <v>0</v>
      </c>
      <c r="U11" s="95">
        <f t="shared" si="0"/>
        <v>0</v>
      </c>
      <c r="V11" s="95">
        <f t="shared" si="0"/>
        <v>0</v>
      </c>
      <c r="W11" s="95">
        <f t="shared" si="0"/>
        <v>0</v>
      </c>
      <c r="X11" s="95">
        <f t="shared" si="0"/>
        <v>0</v>
      </c>
      <c r="Y11" s="94">
        <f t="shared" si="0"/>
        <v>0</v>
      </c>
    </row>
    <row r="12" spans="2:25" ht="18" customHeight="1">
      <c r="B12" s="9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2:25" ht="18" customHeight="1"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2:25" ht="18" customHeight="1">
      <c r="B14" s="91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2:25" ht="18" customHeight="1">
      <c r="B15" s="91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2:25" ht="18" customHeight="1">
      <c r="B16" s="91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25" ht="18" customHeight="1">
      <c r="B17" s="91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2:25" ht="18" customHeight="1">
      <c r="B18" s="91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2:25" ht="18" customHeight="1">
      <c r="B19" s="91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2:25" ht="18" customHeight="1">
      <c r="B20" s="91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2:25" ht="18" customHeight="1">
      <c r="B21" s="91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2:25" ht="18" customHeight="1">
      <c r="B22" s="9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2:25" ht="18" customHeight="1">
      <c r="B23" s="9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2:25" ht="18" customHeight="1">
      <c r="B24" s="9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2:25" ht="18" customHeight="1">
      <c r="B25" s="9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2:25" ht="18" customHeight="1">
      <c r="B26" s="91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2:25" ht="18" customHeight="1">
      <c r="B27" s="9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2:25" ht="18" customHeight="1">
      <c r="B28" s="91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2:25" ht="18" customHeight="1">
      <c r="B29" s="9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2:25" ht="18" customHeight="1">
      <c r="B30" s="9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2:25" ht="18" customHeight="1">
      <c r="B31" s="9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2:25" ht="18" customHeight="1">
      <c r="B32" s="91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2:25" ht="18" customHeight="1"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2:25" ht="18" customHeight="1"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2:25" ht="18" customHeight="1">
      <c r="B35" s="9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2:25" ht="18" customHeight="1"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2:25" ht="18" customHeight="1">
      <c r="B37" s="9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2:25" ht="18" customHeight="1"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2:25" ht="18" customHeight="1">
      <c r="B39" s="91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2:25" ht="18" customHeight="1"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2:25" ht="18" customHeight="1">
      <c r="B41" s="91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2:25" ht="18" customHeight="1"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2:25" ht="18" customHeight="1"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2:25" ht="18" customHeight="1"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2:25" ht="18" customHeight="1"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2:25" ht="18" customHeight="1"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2:25" ht="18" customHeight="1">
      <c r="B47" s="91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2:25" ht="18" customHeight="1">
      <c r="B48" s="9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2:25" ht="18" customHeight="1">
      <c r="B49" s="91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2:25" ht="18" customHeight="1">
      <c r="B50" s="9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2:25" ht="18" customHeight="1">
      <c r="B51" s="9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2:25" ht="18" customHeight="1">
      <c r="B52" s="91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2:25" ht="18" customHeight="1">
      <c r="B53" s="9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2:25" ht="18" customHeight="1"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2:25" ht="18" customHeight="1"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2:25" ht="18" customHeight="1"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2:25" ht="18" customHeight="1"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2:25" ht="18" customHeight="1"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2:25" ht="18" customHeight="1"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2:25" ht="18" customHeight="1"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2:25" ht="18" customHeight="1"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2:25" ht="18" customHeight="1"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2:25" ht="18" customHeight="1"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2:25" ht="18" customHeight="1">
      <c r="B64" s="91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2:25" ht="18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2:25" ht="18" customHeight="1">
      <c r="B66" s="9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2:25" ht="18" customHeight="1">
      <c r="B67" s="9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2:25" ht="18" customHeight="1">
      <c r="B68" s="91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2:25" ht="18" customHeight="1">
      <c r="B69" s="91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2:25" ht="18" customHeight="1">
      <c r="B70" s="9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2:25" ht="18" customHeight="1">
      <c r="B71" s="91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2:25" ht="18" customHeight="1">
      <c r="B72" s="91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2:25" ht="18" customHeight="1">
      <c r="B73" s="91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2:25" ht="18" customHeight="1">
      <c r="B74" s="91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2:25" ht="18" customHeight="1">
      <c r="B75" s="91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2:25" ht="18" customHeight="1">
      <c r="B76" s="91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2:25" ht="18" customHeight="1">
      <c r="B77" s="91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2:25" ht="18" customHeight="1">
      <c r="B78" s="91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2:25" ht="18" customHeight="1">
      <c r="B79" s="91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2:25" ht="18" customHeight="1">
      <c r="B80" s="91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2:25" ht="18" customHeight="1">
      <c r="B81" s="91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2:25" ht="18" customHeight="1"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2:25" ht="18" customHeight="1"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2:25" ht="18" customHeight="1">
      <c r="B84" s="91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2:25" ht="18" customHeight="1">
      <c r="B85" s="91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2:25" ht="18" customHeight="1"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2:25" ht="18" customHeight="1">
      <c r="B87" s="91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2:25" ht="18" customHeight="1">
      <c r="B88" s="91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2:25" ht="18" customHeight="1">
      <c r="B89" s="91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2:25" ht="18" customHeight="1">
      <c r="B90" s="91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2:25" ht="18" customHeight="1">
      <c r="B91" s="9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2:25" ht="18" customHeight="1">
      <c r="B92" s="91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2:25" ht="18" customHeight="1">
      <c r="B93" s="91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2:25" ht="18" customHeight="1">
      <c r="B94" s="9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2:25" ht="18" customHeight="1">
      <c r="B95" s="9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2:25" ht="18" customHeight="1">
      <c r="B96" s="91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2:25" ht="18" customHeight="1">
      <c r="B97" s="9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2:25" ht="18" customHeight="1">
      <c r="B98" s="9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2:25" ht="18" customHeight="1">
      <c r="B99" s="9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2:25" ht="18" customHeight="1">
      <c r="B100" s="91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2:25" ht="18" customHeight="1">
      <c r="B101" s="91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2:25" ht="18" customHeight="1">
      <c r="B102" s="9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2:25" ht="18" customHeight="1">
      <c r="B103" s="91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2:25" ht="18" customHeight="1">
      <c r="B104" s="91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2:25" ht="18" customHeight="1">
      <c r="B105" s="91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2:25" ht="18" customHeight="1">
      <c r="B106" s="91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2:25" ht="18" customHeight="1"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2:25" ht="18" customHeight="1">
      <c r="B108" s="91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2:25" ht="18" customHeight="1">
      <c r="B109" s="91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2:25" ht="18" customHeight="1">
      <c r="B110" s="91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2:25" ht="18" customHeight="1">
      <c r="B111" s="91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2:25" ht="18" customHeight="1">
      <c r="B112" s="91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2:25" ht="18" customHeight="1">
      <c r="B113" s="91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2:25" ht="18" customHeight="1">
      <c r="B114" s="91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2:25" ht="18" customHeight="1"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2:25" ht="18" customHeight="1">
      <c r="B116" s="91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</row>
    <row r="117" spans="2:25" ht="18" customHeight="1">
      <c r="B117" s="91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spans="2:25" ht="18" customHeight="1">
      <c r="B118" s="91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spans="2:25" ht="18" customHeight="1">
      <c r="B119" s="91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spans="2:25" ht="18" customHeight="1">
      <c r="B120" s="91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2:25" ht="18" customHeight="1">
      <c r="B121" s="91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2:25" ht="18" customHeight="1"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spans="2:25" ht="18" customHeight="1">
      <c r="B123" s="91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2:25" ht="18" customHeight="1">
      <c r="B124" s="91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2:25" ht="18" customHeight="1">
      <c r="B125" s="91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spans="2:25" ht="18" customHeight="1">
      <c r="B126" s="91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7" spans="2:25" ht="18" customHeight="1">
      <c r="B127" s="91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</row>
    <row r="128" spans="2:25" ht="18" customHeight="1">
      <c r="B128" s="91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spans="2:25" ht="18" customHeight="1"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2:25" ht="18" customHeight="1">
      <c r="B130" s="91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2:25" ht="18" customHeight="1">
      <c r="B131" s="91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spans="2:25" ht="18" customHeight="1">
      <c r="B132" s="91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spans="2:25" ht="18" customHeight="1">
      <c r="B133" s="91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</row>
    <row r="134" spans="2:25" ht="18" customHeight="1">
      <c r="B134" s="91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spans="2:25" ht="18" customHeight="1">
      <c r="B135" s="91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</row>
    <row r="136" spans="2:25" ht="18" customHeight="1">
      <c r="B136" s="91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spans="2:25" ht="18" customHeight="1">
      <c r="B137" s="91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spans="2:25" ht="18" customHeight="1">
      <c r="B138" s="91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2:25" ht="18" customHeight="1">
      <c r="B139" s="91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</row>
    <row r="140" spans="2:25" ht="18" customHeight="1">
      <c r="B140" s="91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</row>
    <row r="141" spans="2:25" ht="18" customHeight="1">
      <c r="B141" s="91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2:25" ht="18" customHeight="1">
      <c r="B142" s="91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43" spans="2:25" ht="18" customHeight="1">
      <c r="B143" s="9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</row>
    <row r="144" spans="2:25" ht="18" customHeight="1">
      <c r="B144" s="91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</row>
    <row r="145" spans="2:25" ht="18" customHeight="1">
      <c r="B145" s="91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spans="2:25" ht="18" customHeight="1">
      <c r="B146" s="91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</row>
    <row r="147" spans="2:25" ht="18" customHeight="1">
      <c r="B147" s="91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spans="2:25" ht="18" customHeight="1">
      <c r="B148" s="91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spans="2:25" ht="18" customHeight="1">
      <c r="B149" s="91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2:25" ht="18" customHeight="1">
      <c r="B150" s="91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</row>
    <row r="151" spans="2:25" ht="18" customHeight="1">
      <c r="B151" s="91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spans="2:25" ht="18" customHeight="1">
      <c r="B152" s="91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spans="2:25" ht="18" customHeight="1">
      <c r="B153" s="91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</row>
    <row r="154" spans="2:25" ht="18" customHeight="1">
      <c r="B154" s="91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spans="2:25" ht="18" customHeight="1">
      <c r="B155" s="91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spans="2:25" ht="18" customHeight="1">
      <c r="B156" s="91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</row>
    <row r="157" spans="2:25" ht="18" customHeight="1">
      <c r="B157" s="91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2:25" ht="18" customHeight="1">
      <c r="B158" s="91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spans="2:25" ht="18" customHeight="1">
      <c r="B159" s="91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2:25" ht="18" customHeight="1">
      <c r="B160" s="91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spans="2:25" ht="18" customHeight="1">
      <c r="B161" s="91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spans="2:25" ht="18" customHeight="1">
      <c r="B162" s="91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</row>
    <row r="163" spans="2:25" ht="18" customHeight="1">
      <c r="B163" s="91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</row>
    <row r="164" spans="2:25" ht="18" customHeight="1">
      <c r="B164" s="91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2:25" ht="18" customHeight="1">
      <c r="B165" s="91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</row>
    <row r="166" spans="2:25" ht="18" customHeight="1">
      <c r="B166" s="91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</row>
    <row r="167" spans="2:25" ht="18" customHeight="1">
      <c r="B167" s="91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</row>
    <row r="168" spans="2:25" ht="18" customHeight="1">
      <c r="B168" s="91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</row>
    <row r="169" spans="2:25" ht="18" customHeight="1">
      <c r="B169" s="91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</row>
    <row r="170" spans="2:25" ht="18" customHeight="1">
      <c r="B170" s="91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</row>
    <row r="171" spans="2:25" ht="18" customHeight="1">
      <c r="B171" s="91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</row>
    <row r="172" spans="2:25" ht="18" customHeight="1">
      <c r="B172" s="91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</row>
    <row r="173" spans="2:25" ht="18" customHeight="1">
      <c r="B173" s="91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4" spans="2:25" ht="18" customHeight="1">
      <c r="B174" s="91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</row>
    <row r="175" spans="2:25" ht="18" customHeight="1">
      <c r="B175" s="91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spans="2:25" ht="18" customHeight="1">
      <c r="B176" s="91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</row>
    <row r="177" spans="2:25" ht="18" customHeight="1">
      <c r="B177" s="91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</row>
    <row r="178" spans="2:25" ht="18" customHeight="1">
      <c r="B178" s="91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</row>
    <row r="179" spans="2:25" ht="18" customHeight="1">
      <c r="B179" s="91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spans="2:25" ht="18" customHeight="1">
      <c r="B180" s="91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</row>
    <row r="181" spans="2:25" ht="18" customHeight="1">
      <c r="B181" s="91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</row>
    <row r="182" spans="2:25" ht="18" customHeight="1">
      <c r="B182" s="91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</row>
    <row r="183" spans="2:25" ht="18" customHeight="1">
      <c r="B183" s="91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2:25" ht="18" customHeight="1">
      <c r="B184" s="91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</row>
    <row r="185" spans="2:25" ht="18" customHeight="1">
      <c r="B185" s="91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</row>
    <row r="186" spans="2:25" ht="18" customHeight="1">
      <c r="B186" s="91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</row>
    <row r="187" spans="2:25" ht="18" customHeight="1">
      <c r="B187" s="91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</row>
    <row r="188" spans="2:25" ht="18" customHeight="1">
      <c r="B188" s="91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</row>
    <row r="189" spans="2:25" ht="18" customHeight="1">
      <c r="B189" s="91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</row>
    <row r="190" spans="2:25" ht="18" customHeight="1">
      <c r="B190" s="91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</row>
    <row r="191" spans="2:25" ht="18" customHeight="1">
      <c r="B191" s="91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</row>
    <row r="192" spans="2:25" ht="18" customHeight="1">
      <c r="B192" s="91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</row>
    <row r="193" spans="2:25" ht="18" customHeight="1">
      <c r="B193" s="91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</row>
    <row r="194" spans="2:25" ht="18" customHeight="1">
      <c r="B194" s="91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</row>
    <row r="195" spans="2:25" ht="18" customHeight="1">
      <c r="B195" s="91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</row>
    <row r="196" spans="2:25" ht="18" customHeight="1">
      <c r="B196" s="91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</row>
    <row r="197" spans="2:25" ht="18" customHeight="1">
      <c r="B197" s="91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</row>
    <row r="198" spans="2:25" ht="18" customHeight="1">
      <c r="B198" s="91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</row>
    <row r="199" spans="2:25" ht="18" customHeight="1">
      <c r="B199" s="91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</row>
    <row r="200" spans="2:25" ht="18" customHeight="1">
      <c r="B200" s="91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</row>
    <row r="201" spans="2:25" ht="18" customHeight="1">
      <c r="B201" s="91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</row>
    <row r="202" spans="2:25" ht="18" customHeight="1">
      <c r="B202" s="91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</row>
    <row r="203" spans="2:25" ht="18" customHeight="1">
      <c r="B203" s="91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</row>
    <row r="204" spans="2:25" ht="18" customHeight="1">
      <c r="B204" s="91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2:25" ht="18" customHeight="1">
      <c r="B205" s="91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</row>
    <row r="206" spans="2:25" ht="18" customHeight="1">
      <c r="B206" s="91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</row>
    <row r="207" spans="2:25" ht="18" customHeight="1">
      <c r="B207" s="91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</row>
    <row r="208" spans="2:25" ht="18" customHeight="1">
      <c r="B208" s="91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</row>
    <row r="209" spans="2:25" ht="18" customHeight="1">
      <c r="B209" s="91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spans="2:25" ht="18" customHeight="1">
      <c r="B210" s="91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</row>
    <row r="211" spans="2:25" ht="18" customHeight="1">
      <c r="B211" s="91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2:25" ht="18" customHeight="1">
      <c r="B212" s="91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2:25" ht="18" customHeight="1">
      <c r="B213" s="91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</row>
    <row r="214" spans="2:25" ht="18" customHeight="1">
      <c r="B214" s="91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</row>
    <row r="215" spans="2:25" ht="18" customHeight="1">
      <c r="B215" s="91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2:25" ht="18" customHeight="1">
      <c r="B216" s="91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</row>
    <row r="217" spans="2:25" ht="18" customHeight="1">
      <c r="B217" s="91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2:25" ht="18" customHeight="1">
      <c r="B218" s="91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</row>
    <row r="219" spans="2:25" ht="18" customHeight="1">
      <c r="B219" s="91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</row>
    <row r="220" spans="2:25" ht="18" customHeight="1">
      <c r="B220" s="91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</row>
    <row r="221" spans="2:25" ht="18" customHeight="1">
      <c r="B221" s="91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</row>
    <row r="222" spans="2:25" ht="18" customHeight="1">
      <c r="B222" s="91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</row>
    <row r="223" spans="2:25" ht="18" customHeight="1">
      <c r="B223" s="91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</row>
    <row r="224" spans="2:25" ht="18" customHeight="1">
      <c r="B224" s="91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</row>
    <row r="225" spans="2:25" ht="18" customHeight="1">
      <c r="B225" s="91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</row>
    <row r="226" spans="2:25" ht="18" customHeight="1">
      <c r="B226" s="91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</row>
    <row r="227" spans="2:25" ht="18" customHeight="1">
      <c r="B227" s="91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</row>
    <row r="228" spans="2:25" ht="18" customHeight="1">
      <c r="B228" s="91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</row>
    <row r="229" spans="2:25" ht="18" customHeight="1">
      <c r="B229" s="91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</row>
    <row r="230" spans="2:25" ht="18" customHeight="1">
      <c r="B230" s="91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</row>
    <row r="231" spans="2:25" ht="18" customHeight="1">
      <c r="B231" s="91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</row>
    <row r="232" spans="2:25" ht="18" customHeight="1">
      <c r="B232" s="91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</row>
    <row r="233" spans="2:25" ht="18" customHeight="1">
      <c r="B233" s="91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</row>
    <row r="234" spans="2:25" ht="18" customHeight="1">
      <c r="B234" s="91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</row>
    <row r="235" spans="2:25" ht="18" customHeight="1">
      <c r="B235" s="91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</row>
    <row r="236" spans="2:25" ht="18" customHeight="1">
      <c r="B236" s="91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</row>
    <row r="237" spans="2:25" ht="18" customHeight="1">
      <c r="B237" s="91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</row>
    <row r="238" spans="2:25" ht="18" customHeight="1">
      <c r="B238" s="91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2:25" ht="18" customHeight="1">
      <c r="B239" s="91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</row>
    <row r="240" spans="2:25" ht="18" customHeight="1">
      <c r="B240" s="91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</row>
    <row r="241" spans="2:25" ht="18" customHeight="1">
      <c r="B241" s="91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</row>
    <row r="242" spans="2:25" ht="18" customHeight="1">
      <c r="B242" s="91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</row>
    <row r="243" spans="2:25" ht="18" customHeight="1">
      <c r="B243" s="91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</row>
    <row r="244" spans="2:25" ht="18" customHeight="1">
      <c r="B244" s="91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</row>
    <row r="245" spans="2:25" ht="18" customHeight="1">
      <c r="B245" s="91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</row>
    <row r="246" spans="2:25" ht="18" customHeight="1">
      <c r="B246" s="91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</row>
    <row r="247" spans="2:25" ht="18" customHeight="1">
      <c r="B247" s="91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</row>
    <row r="248" spans="2:25" ht="18" customHeight="1">
      <c r="B248" s="91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</row>
    <row r="249" spans="2:25" ht="18" customHeight="1">
      <c r="B249" s="91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</row>
    <row r="250" spans="2:25" ht="18" customHeight="1">
      <c r="B250" s="91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</row>
    <row r="251" spans="2:25" ht="18" customHeight="1">
      <c r="B251" s="91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</row>
    <row r="252" spans="2:25" ht="18" customHeight="1">
      <c r="B252" s="91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</row>
    <row r="253" spans="2:25" ht="18" customHeight="1">
      <c r="B253" s="91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</row>
    <row r="254" spans="2:25" ht="18" customHeight="1">
      <c r="B254" s="91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</row>
    <row r="255" spans="2:25" ht="18" customHeight="1">
      <c r="B255" s="91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</row>
    <row r="256" spans="2:25" ht="18" customHeight="1">
      <c r="B256" s="91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</row>
    <row r="257" spans="2:25" ht="18" customHeight="1">
      <c r="B257" s="91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</row>
    <row r="258" spans="2:25" ht="18" customHeight="1">
      <c r="B258" s="9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</row>
    <row r="259" spans="2:25" ht="18" customHeight="1">
      <c r="B259" s="91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</row>
    <row r="260" spans="2:25" ht="18" customHeight="1">
      <c r="B260" s="91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</row>
    <row r="261" spans="2:25" ht="18" customHeight="1">
      <c r="B261" s="91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</row>
    <row r="262" spans="2:25" ht="18" customHeight="1">
      <c r="B262" s="91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</row>
    <row r="263" spans="2:25" ht="18" customHeight="1">
      <c r="B263" s="91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</row>
    <row r="264" spans="2:25" ht="18" customHeight="1">
      <c r="B264" s="91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</row>
    <row r="265" spans="2:25" ht="18" customHeight="1">
      <c r="B265" s="91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</row>
    <row r="266" spans="2:25" ht="18" customHeight="1">
      <c r="B266" s="91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</row>
    <row r="267" spans="2:25" ht="18" customHeight="1">
      <c r="B267" s="91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</row>
    <row r="268" spans="2:25" ht="18" customHeight="1">
      <c r="B268" s="91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</row>
    <row r="269" spans="2:25" ht="18" customHeight="1">
      <c r="B269" s="91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</row>
    <row r="270" spans="2:25" ht="18" customHeight="1">
      <c r="B270" s="91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</row>
    <row r="271" spans="2:25" ht="18" customHeight="1">
      <c r="B271" s="91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</row>
    <row r="272" spans="2:25" ht="18" customHeight="1">
      <c r="B272" s="91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2:25" ht="18" customHeight="1">
      <c r="B273" s="91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</row>
    <row r="274" spans="2:25" ht="18" customHeight="1">
      <c r="B274" s="91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</row>
    <row r="275" spans="2:25" ht="18" customHeight="1">
      <c r="B275" s="91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</row>
    <row r="276" spans="2:25" ht="18" customHeight="1">
      <c r="B276" s="91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</row>
    <row r="277" spans="2:25" ht="18" customHeight="1">
      <c r="B277" s="91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</row>
    <row r="278" spans="2:25" ht="18" customHeight="1">
      <c r="B278" s="91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</row>
    <row r="279" spans="2:25" ht="18" customHeight="1">
      <c r="B279" s="91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</row>
    <row r="280" spans="2:25" ht="18" customHeight="1">
      <c r="B280" s="91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</row>
    <row r="281" spans="2:25" ht="18" customHeight="1">
      <c r="B281" s="91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</row>
    <row r="282" spans="2:25" ht="18" customHeight="1">
      <c r="B282" s="91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</row>
    <row r="283" spans="2:25" ht="18" customHeight="1">
      <c r="B283" s="91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</row>
    <row r="284" spans="2:25" ht="18" customHeight="1">
      <c r="B284" s="91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</row>
    <row r="285" spans="2:25" ht="18" customHeight="1">
      <c r="B285" s="91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</row>
    <row r="286" spans="2:25" ht="18" customHeight="1">
      <c r="B286" s="91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</row>
    <row r="287" spans="2:25" ht="18" customHeight="1">
      <c r="B287" s="91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</row>
    <row r="288" spans="2:25" ht="18" customHeight="1">
      <c r="B288" s="91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</row>
    <row r="289" spans="2:25" ht="18" customHeight="1">
      <c r="B289" s="91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spans="2:25" ht="18" customHeight="1">
      <c r="B290" s="91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</row>
    <row r="291" spans="2:25" ht="18" customHeight="1">
      <c r="B291" s="91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</row>
    <row r="292" spans="2:25" ht="18" customHeight="1">
      <c r="B292" s="91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</row>
    <row r="293" spans="2:25" ht="18" customHeight="1">
      <c r="B293" s="91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</row>
    <row r="294" spans="2:25" ht="18" customHeight="1">
      <c r="B294" s="91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</row>
    <row r="295" spans="2:25" ht="18" customHeight="1">
      <c r="B295" s="91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</row>
    <row r="296" spans="2:25" ht="18" customHeight="1">
      <c r="B296" s="91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</row>
    <row r="297" spans="2:25" ht="18" customHeight="1">
      <c r="B297" s="91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</row>
    <row r="298" spans="2:25" ht="18" customHeight="1">
      <c r="B298" s="91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</row>
    <row r="299" spans="2:25" ht="18" customHeight="1">
      <c r="B299" s="91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</row>
    <row r="300" spans="2:25" ht="18" customHeight="1">
      <c r="B300" s="91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</row>
    <row r="301" spans="2:25" ht="18" customHeight="1">
      <c r="B301" s="91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</row>
    <row r="302" spans="2:25" ht="18" customHeight="1">
      <c r="B302" s="91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</row>
    <row r="303" spans="2:25" ht="18" customHeight="1">
      <c r="B303" s="91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</row>
    <row r="304" spans="2:25" ht="18" customHeight="1">
      <c r="B304" s="91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</row>
    <row r="305" spans="2:25" ht="18" customHeight="1">
      <c r="B305" s="91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</row>
    <row r="306" spans="2:25" ht="18" customHeight="1">
      <c r="B306" s="91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2:25" ht="18" customHeight="1">
      <c r="B307" s="91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</row>
    <row r="308" spans="2:25" ht="18" customHeight="1">
      <c r="B308" s="91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</row>
    <row r="309" spans="2:25" ht="18" customHeight="1">
      <c r="B309" s="91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</row>
    <row r="310" spans="2:25" ht="18" customHeight="1">
      <c r="B310" s="91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</row>
    <row r="311" spans="2:25" ht="18" customHeight="1">
      <c r="B311" s="91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</row>
    <row r="312" spans="2:25" ht="18" customHeight="1">
      <c r="B312" s="91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</row>
    <row r="313" spans="2:25" ht="18" customHeight="1">
      <c r="B313" s="91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</row>
    <row r="314" spans="2:25" ht="18" customHeight="1">
      <c r="B314" s="91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</row>
    <row r="315" spans="2:25" ht="18" customHeight="1">
      <c r="B315" s="91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</row>
    <row r="316" spans="2:25" ht="18" customHeight="1">
      <c r="B316" s="91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</row>
    <row r="317" spans="2:25" ht="18" customHeight="1">
      <c r="B317" s="91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</row>
    <row r="318" spans="2:25" ht="18" customHeight="1">
      <c r="B318" s="91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</row>
    <row r="319" spans="2:25" ht="18" customHeight="1">
      <c r="B319" s="91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</row>
    <row r="320" spans="2:25" ht="18" customHeight="1">
      <c r="B320" s="91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</row>
    <row r="321" spans="2:25" ht="18" customHeight="1">
      <c r="B321" s="91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</row>
    <row r="322" spans="2:25" ht="18" customHeight="1">
      <c r="B322" s="91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</row>
    <row r="323" spans="2:25" ht="18" customHeight="1">
      <c r="B323" s="91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</row>
    <row r="324" spans="2:25" ht="18" customHeight="1">
      <c r="B324" s="91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</row>
    <row r="325" spans="2:25" ht="18" customHeight="1">
      <c r="B325" s="91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</row>
    <row r="326" spans="2:25" ht="18" customHeight="1">
      <c r="B326" s="91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</row>
    <row r="327" spans="2:25" ht="18" customHeight="1">
      <c r="B327" s="91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</row>
    <row r="328" spans="2:25" ht="18" customHeight="1">
      <c r="B328" s="91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</row>
    <row r="329" spans="2:25" ht="18" customHeight="1">
      <c r="B329" s="91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</row>
    <row r="330" spans="2:25" ht="18" customHeight="1">
      <c r="B330" s="91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</row>
    <row r="331" spans="2:25" ht="18" customHeight="1">
      <c r="B331" s="91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</row>
    <row r="332" spans="2:25" ht="18" customHeight="1">
      <c r="B332" s="91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</row>
    <row r="333" spans="2:25" ht="18" customHeight="1">
      <c r="B333" s="91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</row>
    <row r="334" spans="2:25" ht="18" customHeight="1">
      <c r="B334" s="91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</row>
    <row r="335" spans="2:25" ht="18" customHeight="1">
      <c r="B335" s="91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</row>
    <row r="336" spans="2:25" ht="18" customHeight="1">
      <c r="B336" s="91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</row>
    <row r="337" spans="2:25" ht="18" customHeight="1">
      <c r="B337" s="91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</row>
    <row r="338" spans="2:25" ht="18" customHeight="1">
      <c r="B338" s="91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</row>
    <row r="339" spans="2:25" ht="18" customHeight="1">
      <c r="B339" s="91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</row>
    <row r="340" spans="2:25" ht="18" customHeight="1">
      <c r="B340" s="91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</row>
    <row r="341" spans="2:25" ht="18" customHeight="1">
      <c r="B341" s="91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</row>
    <row r="342" spans="2:25" ht="18" customHeight="1">
      <c r="B342" s="91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</row>
    <row r="343" spans="2:25" ht="18" customHeight="1">
      <c r="B343" s="91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</row>
    <row r="344" spans="2:25" ht="18" customHeight="1">
      <c r="B344" s="91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</row>
    <row r="345" spans="2:25" ht="18" customHeight="1">
      <c r="B345" s="91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</row>
    <row r="346" spans="2:25" ht="18" customHeight="1">
      <c r="B346" s="91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</row>
    <row r="347" spans="2:25" ht="18" customHeight="1">
      <c r="B347" s="91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</row>
    <row r="348" spans="2:25" ht="18" customHeight="1">
      <c r="B348" s="91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</row>
    <row r="349" spans="2:25" ht="18" customHeight="1">
      <c r="B349" s="91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</row>
    <row r="350" spans="2:25" ht="18" customHeight="1">
      <c r="B350" s="91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2:25" ht="18" customHeight="1">
      <c r="B351" s="91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</row>
    <row r="352" spans="2:25" ht="18" customHeight="1">
      <c r="B352" s="91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</row>
    <row r="353" spans="2:25" ht="18" customHeight="1">
      <c r="B353" s="91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</row>
    <row r="354" spans="2:25" ht="18" customHeight="1">
      <c r="B354" s="91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</row>
    <row r="355" spans="2:25" ht="18" customHeight="1">
      <c r="B355" s="91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</row>
    <row r="356" spans="2:25" ht="18" customHeight="1">
      <c r="B356" s="91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</row>
    <row r="357" spans="2:25" ht="18" customHeight="1">
      <c r="B357" s="91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</row>
    <row r="358" spans="2:25" ht="18" customHeight="1">
      <c r="B358" s="91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</row>
    <row r="359" spans="2:25" ht="18" customHeight="1">
      <c r="B359" s="91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</row>
    <row r="360" spans="2:25" ht="18" customHeight="1">
      <c r="B360" s="91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</row>
    <row r="361" spans="2:25" ht="18" customHeight="1">
      <c r="B361" s="91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</row>
    <row r="362" spans="2:25" ht="18" customHeight="1">
      <c r="B362" s="91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</row>
    <row r="363" spans="2:25" ht="18" customHeight="1">
      <c r="B363" s="91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</row>
    <row r="364" spans="2:25" ht="18" customHeight="1">
      <c r="B364" s="91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</row>
    <row r="365" spans="2:25" ht="18" customHeight="1">
      <c r="B365" s="91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</row>
    <row r="366" spans="2:25" ht="18" customHeight="1">
      <c r="B366" s="91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</row>
    <row r="367" spans="2:25" ht="18" customHeight="1">
      <c r="B367" s="91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</row>
    <row r="368" spans="2:25" ht="18" customHeight="1">
      <c r="B368" s="91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</row>
    <row r="369" spans="2:25" ht="18" customHeight="1">
      <c r="B369" s="91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</row>
    <row r="370" spans="2:25" ht="18" customHeight="1">
      <c r="B370" s="91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</row>
    <row r="371" spans="2:25" ht="18" customHeight="1">
      <c r="B371" s="91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</row>
    <row r="372" spans="2:25" ht="18" customHeight="1">
      <c r="B372" s="91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</row>
    <row r="373" spans="2:25" ht="18" customHeight="1">
      <c r="B373" s="91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</row>
    <row r="374" spans="2:25" ht="18" customHeight="1">
      <c r="B374" s="91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</row>
    <row r="375" spans="2:25" ht="18" customHeight="1">
      <c r="B375" s="91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</row>
    <row r="376" spans="2:25" ht="18" customHeight="1">
      <c r="B376" s="91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</row>
    <row r="377" spans="2:25" ht="18" customHeight="1">
      <c r="B377" s="91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</row>
    <row r="378" spans="2:25" ht="18" customHeight="1">
      <c r="B378" s="91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</row>
    <row r="379" spans="2:25" ht="18" customHeight="1">
      <c r="B379" s="91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</row>
    <row r="380" spans="2:25" ht="18" customHeight="1">
      <c r="B380" s="91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</row>
    <row r="381" spans="2:25" ht="18" customHeight="1">
      <c r="B381" s="91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</row>
    <row r="382" spans="2:25" ht="18" customHeight="1">
      <c r="B382" s="91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</row>
    <row r="383" spans="2:25" ht="18" customHeight="1">
      <c r="B383" s="91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</row>
    <row r="384" spans="2:25" ht="18" customHeight="1">
      <c r="B384" s="91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2:25" ht="18" customHeight="1">
      <c r="B385" s="91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</row>
    <row r="386" spans="2:25" ht="18" customHeight="1">
      <c r="B386" s="91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</row>
    <row r="387" spans="2:25" ht="18" customHeight="1">
      <c r="B387" s="91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</row>
    <row r="388" spans="2:25" ht="18" customHeight="1">
      <c r="B388" s="91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</row>
    <row r="389" spans="2:25" ht="18" customHeight="1">
      <c r="B389" s="91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</row>
    <row r="390" spans="2:25" ht="18" customHeight="1">
      <c r="B390" s="91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</row>
    <row r="391" spans="2:25" ht="18" customHeight="1">
      <c r="B391" s="91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</row>
    <row r="392" spans="2:25" ht="18" customHeight="1">
      <c r="B392" s="91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</row>
    <row r="393" spans="2:25" ht="18" customHeight="1">
      <c r="B393" s="91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</row>
    <row r="394" spans="2:25" ht="18" customHeight="1">
      <c r="B394" s="91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</row>
    <row r="395" spans="2:25" ht="18" customHeight="1">
      <c r="B395" s="91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</row>
    <row r="396" spans="2:25" ht="18" customHeight="1">
      <c r="B396" s="91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</row>
    <row r="397" spans="2:25" ht="18" customHeight="1">
      <c r="B397" s="91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</row>
    <row r="398" spans="2:25" ht="18" customHeight="1">
      <c r="B398" s="91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</row>
    <row r="399" spans="2:25" ht="18" customHeight="1">
      <c r="B399" s="91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</row>
    <row r="400" spans="2:25" ht="18" customHeight="1">
      <c r="B400" s="91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spans="2:25" ht="18" customHeight="1">
      <c r="B401" s="91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</row>
    <row r="402" spans="2:25" ht="18" customHeight="1">
      <c r="B402" s="91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</row>
    <row r="403" spans="2:25" ht="18" customHeight="1">
      <c r="B403" s="91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</row>
    <row r="404" spans="2:25" ht="18" customHeight="1">
      <c r="B404" s="91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</row>
    <row r="405" spans="2:25" ht="18" customHeight="1">
      <c r="B405" s="91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</row>
    <row r="406" spans="2:25" ht="18" customHeight="1">
      <c r="B406" s="91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</row>
    <row r="407" spans="2:25" ht="18" customHeight="1">
      <c r="B407" s="91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</row>
    <row r="408" spans="2:25" ht="18" customHeight="1">
      <c r="B408" s="91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</row>
    <row r="409" spans="2:25" ht="18" customHeight="1">
      <c r="B409" s="91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</row>
    <row r="410" spans="2:25" ht="18" customHeight="1">
      <c r="B410" s="91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</row>
    <row r="411" spans="2:25" ht="18" customHeight="1">
      <c r="B411" s="91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</row>
    <row r="412" spans="2:25" ht="18" customHeight="1">
      <c r="B412" s="91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</row>
    <row r="413" spans="2:25" ht="18" customHeight="1">
      <c r="B413" s="91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</row>
    <row r="414" spans="2:25" ht="18" customHeight="1">
      <c r="B414" s="91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</row>
    <row r="415" spans="2:25" ht="18" customHeight="1">
      <c r="B415" s="91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</row>
    <row r="416" spans="2:25" ht="18" customHeight="1">
      <c r="B416" s="91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</row>
    <row r="417" spans="2:25" ht="18" customHeight="1">
      <c r="B417" s="91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</row>
    <row r="418" spans="2:25" ht="18" customHeight="1">
      <c r="B418" s="91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2:25" ht="18" customHeight="1">
      <c r="B419" s="91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</row>
    <row r="420" spans="2:25" ht="18" customHeight="1">
      <c r="B420" s="91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</row>
    <row r="421" spans="2:25" ht="18" customHeight="1">
      <c r="B421" s="91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</row>
    <row r="422" spans="2:25" ht="18" customHeight="1">
      <c r="B422" s="91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</row>
    <row r="423" spans="2:25" ht="18" customHeight="1">
      <c r="B423" s="91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</row>
    <row r="424" spans="2:25" ht="18" customHeight="1">
      <c r="B424" s="91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</row>
    <row r="425" spans="2:25" ht="18" customHeight="1">
      <c r="B425" s="91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</row>
    <row r="426" spans="2:25" ht="18" customHeight="1">
      <c r="B426" s="91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</row>
    <row r="427" spans="2:25" ht="18" customHeight="1">
      <c r="B427" s="91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</row>
    <row r="428" spans="2:25" ht="18" customHeight="1">
      <c r="B428" s="91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</row>
    <row r="429" spans="2:25" ht="18" customHeight="1">
      <c r="B429" s="91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</row>
    <row r="430" spans="2:25" ht="18" customHeight="1">
      <c r="B430" s="9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</row>
    <row r="431" spans="2:25" ht="18" customHeight="1">
      <c r="B431" s="91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</row>
    <row r="432" spans="2:25" ht="18" customHeight="1">
      <c r="B432" s="91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</row>
    <row r="433" spans="2:25" ht="18" customHeight="1">
      <c r="B433" s="91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</row>
    <row r="434" spans="2:25" ht="18" customHeight="1">
      <c r="B434" s="91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</row>
    <row r="435" spans="2:25" ht="18" customHeight="1">
      <c r="B435" s="91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</row>
    <row r="436" spans="2:25" ht="18" customHeight="1">
      <c r="B436" s="91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</row>
    <row r="437" spans="2:25" ht="18" customHeight="1">
      <c r="B437" s="91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</row>
    <row r="438" spans="2:25" ht="18" customHeight="1">
      <c r="B438" s="91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</row>
    <row r="439" spans="2:25" ht="18" customHeight="1">
      <c r="B439" s="91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</row>
    <row r="440" spans="2:25" ht="18" customHeight="1">
      <c r="B440" s="91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</row>
    <row r="441" spans="2:25" ht="18" customHeight="1">
      <c r="B441" s="91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</row>
    <row r="442" spans="2:25" ht="18" customHeight="1">
      <c r="B442" s="91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</row>
    <row r="443" spans="2:25" ht="18" customHeight="1">
      <c r="B443" s="91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</row>
    <row r="444" spans="2:25" ht="18" customHeight="1">
      <c r="B444" s="91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</row>
    <row r="445" spans="2:25" ht="18" customHeight="1">
      <c r="B445" s="91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</row>
    <row r="446" spans="2:25" ht="18" customHeight="1">
      <c r="B446" s="91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</row>
    <row r="447" spans="2:25" ht="18" customHeight="1">
      <c r="B447" s="91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</row>
    <row r="448" spans="2:25" ht="18" customHeight="1">
      <c r="B448" s="91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</row>
    <row r="449" spans="2:25" ht="18" customHeight="1">
      <c r="B449" s="91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</row>
    <row r="450" spans="2:25" ht="18" customHeight="1">
      <c r="B450" s="91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</row>
    <row r="451" spans="2:25" ht="18" customHeight="1">
      <c r="B451" s="91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</row>
    <row r="452" spans="2:25" ht="18" customHeight="1">
      <c r="B452" s="91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2:25" ht="18" customHeight="1">
      <c r="B453" s="91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</row>
    <row r="454" spans="2:25" ht="18" customHeight="1">
      <c r="B454" s="91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</row>
    <row r="455" spans="2:25" ht="18" customHeight="1">
      <c r="B455" s="91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</row>
    <row r="456" spans="2:25" ht="18" customHeight="1">
      <c r="B456" s="91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</row>
    <row r="457" spans="2:25" ht="18" customHeight="1">
      <c r="B457" s="91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</row>
    <row r="458" spans="2:25" ht="18" customHeight="1">
      <c r="B458" s="91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</row>
    <row r="459" spans="2:25" ht="18" customHeight="1">
      <c r="B459" s="91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</row>
    <row r="460" spans="2:25" ht="18" customHeight="1">
      <c r="B460" s="91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</row>
    <row r="461" spans="2:25" ht="18" customHeight="1">
      <c r="B461" s="91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</row>
    <row r="462" spans="2:25" ht="18" customHeight="1">
      <c r="B462" s="91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</row>
    <row r="463" spans="2:25" ht="18" customHeight="1">
      <c r="B463" s="91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</row>
    <row r="464" spans="2:25" ht="18" customHeight="1">
      <c r="B464" s="91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</row>
    <row r="465" spans="2:25" ht="18" customHeight="1">
      <c r="B465" s="91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</row>
    <row r="466" spans="2:25" ht="18" customHeight="1">
      <c r="B466" s="91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</row>
    <row r="467" spans="2:25" ht="18" customHeight="1">
      <c r="B467" s="91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</row>
    <row r="468" spans="2:25" ht="18" customHeight="1">
      <c r="B468" s="91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</row>
    <row r="469" spans="2:25" ht="18" customHeight="1">
      <c r="B469" s="91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</row>
    <row r="470" spans="2:25" ht="18" customHeight="1">
      <c r="B470" s="91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</row>
    <row r="471" spans="2:25" ht="18" customHeight="1">
      <c r="B471" s="91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</row>
    <row r="472" spans="2:25" ht="18" customHeight="1">
      <c r="B472" s="91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</row>
    <row r="473" spans="2:25" ht="18" customHeight="1">
      <c r="B473" s="91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</row>
    <row r="474" spans="2:25" ht="18" customHeight="1">
      <c r="B474" s="91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</row>
    <row r="475" spans="2:25" ht="18" customHeight="1">
      <c r="B475" s="91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</row>
    <row r="476" spans="2:25" ht="18" customHeight="1">
      <c r="B476" s="91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</row>
    <row r="477" spans="2:25" ht="18" customHeight="1">
      <c r="B477" s="91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</row>
    <row r="478" spans="2:25" ht="18" customHeight="1">
      <c r="B478" s="91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</row>
    <row r="479" spans="2:25" ht="18" customHeight="1">
      <c r="B479" s="91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</row>
    <row r="480" spans="2:25" ht="18" customHeight="1">
      <c r="B480" s="91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</row>
    <row r="481" spans="2:25" ht="18" customHeight="1">
      <c r="B481" s="91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</row>
    <row r="482" spans="2:25" ht="18" customHeight="1">
      <c r="B482" s="91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</row>
    <row r="483" spans="2:25" ht="18" customHeight="1">
      <c r="B483" s="91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</row>
    <row r="484" spans="2:25" ht="18" customHeight="1">
      <c r="B484" s="91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</row>
    <row r="485" spans="2:25" ht="18" customHeight="1">
      <c r="B485" s="91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</row>
    <row r="486" spans="2:25" ht="18" customHeight="1">
      <c r="B486" s="91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2:25" ht="18" customHeight="1">
      <c r="B487" s="91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</row>
    <row r="488" spans="2:25" ht="18" customHeight="1">
      <c r="B488" s="91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</row>
    <row r="489" spans="2:25" ht="18" customHeight="1">
      <c r="B489" s="91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</row>
    <row r="490" spans="2:25" ht="18" customHeight="1">
      <c r="B490" s="91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</row>
    <row r="491" spans="2:25" ht="18" customHeight="1">
      <c r="B491" s="91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</row>
    <row r="492" spans="2:25" ht="18" customHeight="1">
      <c r="B492" s="91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</row>
    <row r="493" spans="2:25" ht="18" customHeight="1">
      <c r="B493" s="91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</row>
    <row r="494" spans="2:25" ht="18" customHeight="1">
      <c r="B494" s="91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</row>
    <row r="495" spans="2:25" ht="18" customHeight="1">
      <c r="B495" s="91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</row>
    <row r="496" spans="2:25" ht="18" customHeight="1">
      <c r="B496" s="91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</row>
    <row r="497" spans="2:25" ht="18" customHeight="1">
      <c r="B497" s="91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</row>
    <row r="498" spans="2:25" ht="18" customHeight="1">
      <c r="B498" s="91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</row>
    <row r="499" spans="2:25" ht="18" customHeight="1">
      <c r="B499" s="91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</row>
    <row r="500" spans="2:25" ht="18" customHeight="1">
      <c r="B500" s="91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</row>
    <row r="501" spans="2:25" ht="18" customHeight="1">
      <c r="B501" s="91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</row>
    <row r="502" spans="2:25" ht="18" customHeight="1">
      <c r="B502" s="91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</row>
    <row r="503" spans="2:25" ht="18" customHeight="1">
      <c r="B503" s="91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</row>
    <row r="504" spans="2:25" ht="18" customHeight="1">
      <c r="B504" s="91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</row>
    <row r="505" spans="2:25" ht="18" customHeight="1">
      <c r="B505" s="91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</row>
    <row r="506" spans="2:25" ht="18" customHeight="1">
      <c r="B506" s="91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</row>
    <row r="507" spans="2:25" ht="18" customHeight="1">
      <c r="B507" s="91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</row>
    <row r="508" spans="2:25" ht="18" customHeight="1">
      <c r="B508" s="91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</row>
    <row r="509" spans="2:25" ht="18" customHeight="1">
      <c r="B509" s="91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</row>
    <row r="510" spans="2:25" ht="18" customHeight="1">
      <c r="B510" s="91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</row>
    <row r="511" spans="2:25" ht="18" customHeight="1">
      <c r="B511" s="91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</row>
    <row r="512" spans="2:25" ht="18" customHeight="1">
      <c r="B512" s="91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</row>
    <row r="513" spans="2:25" ht="18" customHeight="1">
      <c r="B513" s="91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</row>
    <row r="514" spans="2:25" ht="18" customHeight="1">
      <c r="B514" s="91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</row>
    <row r="515" spans="2:25" ht="18" customHeight="1">
      <c r="B515" s="91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</row>
    <row r="516" spans="2:25" ht="18" customHeight="1">
      <c r="B516" s="91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</row>
    <row r="517" spans="2:25" ht="18" customHeight="1">
      <c r="B517" s="91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</row>
    <row r="518" spans="2:25" ht="18" customHeight="1">
      <c r="B518" s="91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</row>
    <row r="519" spans="2:25" ht="18" customHeight="1">
      <c r="B519" s="91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</row>
    <row r="520" spans="2:25" ht="18" customHeight="1">
      <c r="B520" s="91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2:25" ht="18" customHeight="1">
      <c r="B521" s="91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</row>
    <row r="522" spans="2:25" ht="18" customHeight="1">
      <c r="B522" s="91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</row>
    <row r="523" spans="2:25" ht="18" customHeight="1">
      <c r="B523" s="91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</row>
    <row r="524" spans="2:25" ht="18" customHeight="1">
      <c r="B524" s="91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</row>
    <row r="525" spans="2:25" ht="18" customHeight="1">
      <c r="B525" s="91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</row>
    <row r="526" spans="2:25" ht="18" customHeight="1">
      <c r="B526" s="91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</row>
    <row r="527" spans="2:25" ht="18" customHeight="1">
      <c r="B527" s="91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</row>
    <row r="528" spans="2:25" ht="18" customHeight="1">
      <c r="B528" s="91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</row>
    <row r="529" spans="2:25" ht="18" customHeight="1">
      <c r="B529" s="91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</row>
    <row r="530" spans="2:25" ht="18" customHeight="1">
      <c r="B530" s="91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</row>
    <row r="531" spans="2:25" ht="18" customHeight="1">
      <c r="B531" s="91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</row>
    <row r="532" spans="2:25" ht="18" customHeight="1">
      <c r="B532" s="91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</row>
    <row r="533" spans="2:25" ht="18" customHeight="1">
      <c r="B533" s="91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</row>
    <row r="534" spans="2:25" ht="18" customHeight="1">
      <c r="B534" s="91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</row>
    <row r="535" spans="2:25" ht="18" customHeight="1">
      <c r="B535" s="91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</row>
    <row r="536" spans="2:25" ht="18" customHeight="1">
      <c r="B536" s="91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</row>
    <row r="537" spans="2:25" ht="18" customHeight="1">
      <c r="B537" s="91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</row>
    <row r="538" spans="2:25" ht="18" customHeight="1">
      <c r="B538" s="91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</row>
    <row r="539" spans="2:25" ht="18" customHeight="1">
      <c r="B539" s="91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</row>
    <row r="540" spans="2:25" ht="18" customHeight="1">
      <c r="B540" s="91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</row>
    <row r="541" spans="2:25" ht="18" customHeight="1">
      <c r="B541" s="91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</row>
    <row r="542" spans="2:25" ht="18" customHeight="1">
      <c r="B542" s="91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</row>
    <row r="543" spans="2:25" ht="18" customHeight="1">
      <c r="B543" s="91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</row>
    <row r="544" spans="2:25" ht="18" customHeight="1">
      <c r="B544" s="91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</row>
    <row r="545" spans="2:25" ht="18" customHeight="1">
      <c r="B545" s="91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</row>
    <row r="546" spans="2:25" ht="18" customHeight="1">
      <c r="B546" s="91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</row>
    <row r="547" spans="2:25" ht="18" customHeight="1">
      <c r="B547" s="91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</row>
    <row r="548" spans="2:25" ht="18" customHeight="1">
      <c r="B548" s="91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</row>
    <row r="549" spans="2:25" ht="18" customHeight="1">
      <c r="B549" s="91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</row>
    <row r="550" spans="2:25" ht="18" customHeight="1">
      <c r="B550" s="91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</row>
    <row r="551" spans="2:25" ht="18" customHeight="1">
      <c r="B551" s="91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</row>
    <row r="552" spans="2:25" ht="18" customHeight="1">
      <c r="B552" s="91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</row>
    <row r="553" spans="2:25" ht="18" customHeight="1">
      <c r="B553" s="91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</row>
    <row r="554" spans="2:25" ht="18" customHeight="1">
      <c r="B554" s="91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</row>
    <row r="555" spans="2:25" ht="18" customHeight="1">
      <c r="B555" s="91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</row>
    <row r="556" spans="2:25" ht="18" customHeight="1">
      <c r="B556" s="91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</row>
    <row r="557" spans="2:25" ht="18" customHeight="1">
      <c r="B557" s="91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</row>
    <row r="558" spans="2:25" ht="18" customHeight="1">
      <c r="B558" s="91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</row>
    <row r="559" spans="2:25" ht="18" customHeight="1">
      <c r="B559" s="91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</row>
    <row r="560" spans="2:25" ht="18" customHeight="1">
      <c r="B560" s="91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</row>
    <row r="561" spans="2:25" ht="18" customHeight="1">
      <c r="B561" s="91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</row>
    <row r="562" spans="2:25" ht="18" customHeight="1">
      <c r="B562" s="91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</row>
    <row r="563" spans="2:25" ht="18" customHeight="1">
      <c r="B563" s="91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</row>
    <row r="564" spans="2:25" ht="18" customHeight="1">
      <c r="B564" s="91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2:25" ht="18" customHeight="1">
      <c r="B565" s="91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</row>
    <row r="566" spans="2:25" ht="18" customHeight="1">
      <c r="B566" s="91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</row>
    <row r="567" spans="2:25" ht="18" customHeight="1">
      <c r="B567" s="91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</row>
    <row r="568" spans="2:25" ht="18" customHeight="1">
      <c r="B568" s="91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</row>
    <row r="569" spans="2:25" ht="18" customHeight="1">
      <c r="B569" s="91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</row>
    <row r="570" spans="2:25" ht="18" customHeight="1">
      <c r="B570" s="91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</row>
    <row r="571" spans="2:25" ht="18" customHeight="1">
      <c r="B571" s="91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</row>
    <row r="572" spans="2:25" ht="18" customHeight="1">
      <c r="B572" s="91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</row>
    <row r="573" spans="2:25" ht="18" customHeight="1">
      <c r="B573" s="91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</row>
    <row r="574" spans="2:25" ht="18" customHeight="1">
      <c r="B574" s="91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</row>
    <row r="575" spans="2:25" ht="18" customHeight="1">
      <c r="B575" s="91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</row>
    <row r="576" spans="2:25" ht="18" customHeight="1">
      <c r="B576" s="91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</row>
    <row r="577" spans="2:25" ht="18" customHeight="1">
      <c r="B577" s="91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</row>
    <row r="578" spans="2:25" ht="18" customHeight="1">
      <c r="B578" s="91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</row>
    <row r="579" spans="2:25" ht="18" customHeight="1">
      <c r="B579" s="91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</row>
    <row r="580" spans="2:25" ht="18" customHeight="1">
      <c r="B580" s="91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</row>
    <row r="581" spans="2:25" ht="18" customHeight="1">
      <c r="B581" s="91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</row>
    <row r="582" spans="2:25" ht="18" customHeight="1">
      <c r="B582" s="91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</row>
    <row r="583" spans="2:25" ht="18" customHeight="1">
      <c r="B583" s="91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</row>
    <row r="584" spans="2:25" ht="18" customHeight="1">
      <c r="B584" s="91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</row>
    <row r="585" spans="2:25" ht="18" customHeight="1">
      <c r="B585" s="91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</row>
    <row r="586" spans="2:25" ht="18" customHeight="1">
      <c r="B586" s="91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</row>
    <row r="587" spans="2:25" ht="18" customHeight="1">
      <c r="B587" s="91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</row>
    <row r="588" spans="2:25" ht="18" customHeight="1">
      <c r="B588" s="91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</row>
    <row r="589" spans="2:25" ht="18" customHeight="1">
      <c r="B589" s="91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</row>
    <row r="590" spans="2:25" ht="18" customHeight="1">
      <c r="B590" s="91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</row>
    <row r="591" spans="2:25" ht="18" customHeight="1">
      <c r="B591" s="91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</row>
    <row r="592" spans="2:25" ht="18" customHeight="1">
      <c r="B592" s="91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</row>
    <row r="593" spans="2:25" ht="18" customHeight="1">
      <c r="B593" s="91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</row>
    <row r="594" spans="2:25" ht="18" customHeight="1">
      <c r="B594" s="91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</row>
    <row r="595" spans="2:25" ht="18" customHeight="1">
      <c r="B595" s="91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</row>
    <row r="596" spans="2:25" ht="18" customHeight="1">
      <c r="B596" s="91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</row>
    <row r="597" spans="2:25" ht="18" customHeight="1">
      <c r="B597" s="91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</row>
    <row r="598" spans="2:25" ht="18" customHeight="1">
      <c r="B598" s="91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2:25" ht="18" customHeight="1">
      <c r="B599" s="91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</row>
    <row r="600" spans="2:25" ht="18" customHeight="1">
      <c r="B600" s="91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</row>
    <row r="601" spans="2:25" ht="18" customHeight="1">
      <c r="B601" s="91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</row>
    <row r="602" spans="2:25" ht="18" customHeight="1">
      <c r="B602" s="91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</row>
    <row r="603" spans="2:25" ht="18" customHeight="1">
      <c r="B603" s="91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</row>
    <row r="604" spans="2:25" ht="18" customHeight="1">
      <c r="B604" s="91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</row>
    <row r="605" spans="2:25" ht="18" customHeight="1">
      <c r="B605" s="91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</row>
    <row r="606" spans="2:25" ht="18" customHeight="1">
      <c r="B606" s="91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</row>
    <row r="607" spans="2:25" ht="18" customHeight="1">
      <c r="B607" s="91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</row>
    <row r="608" spans="2:25" ht="18" customHeight="1">
      <c r="B608" s="91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</row>
    <row r="609" spans="2:25" ht="18" customHeight="1">
      <c r="B609" s="91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</row>
    <row r="610" spans="2:25" ht="18" customHeight="1">
      <c r="B610" s="91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</row>
    <row r="611" spans="2:25" ht="18" customHeight="1">
      <c r="B611" s="91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</row>
    <row r="612" spans="2:25" ht="18" customHeight="1">
      <c r="B612" s="91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</row>
    <row r="613" spans="2:25" ht="18" customHeight="1">
      <c r="B613" s="91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</row>
    <row r="614" spans="2:25" ht="18" customHeight="1">
      <c r="B614" s="91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</row>
    <row r="615" spans="2:25" ht="18" customHeight="1">
      <c r="B615" s="91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</row>
    <row r="616" spans="2:25" ht="18" customHeight="1">
      <c r="B616" s="91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</row>
    <row r="617" spans="2:25" ht="18" customHeight="1">
      <c r="B617" s="91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</row>
    <row r="618" spans="2:25" ht="18" customHeight="1">
      <c r="B618" s="91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</row>
    <row r="619" spans="2:25" ht="18" customHeight="1">
      <c r="B619" s="91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</row>
    <row r="620" spans="2:25" ht="18" customHeight="1">
      <c r="B620" s="91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</row>
    <row r="621" spans="2:25" ht="18" customHeight="1">
      <c r="B621" s="91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</row>
    <row r="622" spans="2:25" ht="18" customHeight="1">
      <c r="B622" s="91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</row>
    <row r="623" spans="2:25" ht="18" customHeight="1">
      <c r="B623" s="91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</row>
    <row r="624" spans="2:25" ht="18" customHeight="1">
      <c r="B624" s="91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</row>
    <row r="625" spans="2:25" ht="18" customHeight="1">
      <c r="B625" s="91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</row>
    <row r="626" spans="2:25" ht="18" customHeight="1">
      <c r="B626" s="91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</row>
    <row r="627" spans="2:25" ht="18" customHeight="1">
      <c r="B627" s="91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</row>
    <row r="628" spans="2:25" ht="18" customHeight="1">
      <c r="B628" s="91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</row>
    <row r="629" spans="2:25" ht="18" customHeight="1">
      <c r="B629" s="91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</row>
    <row r="630" spans="2:25" ht="18" customHeight="1">
      <c r="B630" s="91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</row>
    <row r="631" spans="2:25" ht="18" customHeight="1">
      <c r="B631" s="91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</row>
    <row r="632" spans="2:25" ht="18" customHeight="1">
      <c r="B632" s="91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2:25" ht="18" customHeight="1">
      <c r="B633" s="91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</row>
    <row r="634" spans="2:25" ht="18" customHeight="1">
      <c r="B634" s="91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</row>
    <row r="635" spans="2:25" ht="18" customHeight="1">
      <c r="B635" s="91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</row>
    <row r="636" spans="2:25" ht="18" customHeight="1">
      <c r="B636" s="91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</row>
    <row r="637" spans="2:25" ht="18" customHeight="1">
      <c r="B637" s="91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</row>
    <row r="638" spans="2:25" ht="18" customHeight="1">
      <c r="B638" s="91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</row>
    <row r="639" spans="2:25" ht="18" customHeight="1">
      <c r="B639" s="91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</row>
    <row r="640" spans="2:25" ht="18" customHeight="1">
      <c r="B640" s="91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</row>
    <row r="641" spans="2:25" ht="18" customHeight="1">
      <c r="B641" s="91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</row>
    <row r="642" spans="2:25" ht="18" customHeight="1">
      <c r="B642" s="91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</row>
    <row r="643" spans="2:25" ht="18" customHeight="1">
      <c r="B643" s="91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</row>
    <row r="644" spans="2:25" ht="18" customHeight="1">
      <c r="B644" s="91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</row>
    <row r="645" spans="2:25" ht="18" customHeight="1">
      <c r="B645" s="91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</row>
    <row r="646" spans="2:25" ht="18" customHeight="1">
      <c r="B646" s="91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</row>
    <row r="647" spans="2:25" ht="18" customHeight="1">
      <c r="B647" s="91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</row>
    <row r="648" spans="2:25" ht="18" customHeight="1">
      <c r="B648" s="91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</row>
    <row r="649" spans="2:25" ht="18" customHeight="1">
      <c r="B649" s="91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</row>
    <row r="650" spans="2:25" ht="18" customHeight="1">
      <c r="B650" s="91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</row>
    <row r="651" spans="2:25" ht="18" customHeight="1">
      <c r="B651" s="91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</row>
    <row r="652" spans="2:25" ht="18" customHeight="1">
      <c r="B652" s="91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</row>
    <row r="653" spans="2:25" ht="18" customHeight="1">
      <c r="B653" s="91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</row>
    <row r="654" spans="2:25" ht="18" customHeight="1">
      <c r="B654" s="91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</row>
    <row r="655" spans="2:25" ht="18" customHeight="1">
      <c r="B655" s="91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</row>
    <row r="656" spans="2:25" ht="18" customHeight="1">
      <c r="B656" s="91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</row>
    <row r="657" spans="2:25" ht="18" customHeight="1">
      <c r="B657" s="91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</row>
    <row r="658" spans="2:25" ht="18" customHeight="1">
      <c r="B658" s="91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</row>
    <row r="659" spans="2:25" ht="18" customHeight="1">
      <c r="B659" s="91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</row>
    <row r="660" spans="2:25" ht="18" customHeight="1">
      <c r="B660" s="91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</row>
    <row r="661" spans="2:25" ht="18" customHeight="1">
      <c r="B661" s="91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</row>
    <row r="662" spans="2:25" ht="18" customHeight="1">
      <c r="B662" s="91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</row>
    <row r="663" spans="2:25" ht="18" customHeight="1">
      <c r="B663" s="91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</row>
    <row r="664" spans="2:25" ht="18" customHeight="1">
      <c r="B664" s="91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</row>
    <row r="665" spans="2:25" ht="18" customHeight="1">
      <c r="B665" s="91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</row>
    <row r="666" spans="2:25" ht="18" customHeight="1">
      <c r="B666" s="91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2:25" ht="18" customHeight="1">
      <c r="B667" s="91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</row>
    <row r="668" spans="2:25" ht="18" customHeight="1">
      <c r="B668" s="91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</row>
    <row r="669" spans="2:25" ht="18" customHeight="1">
      <c r="B669" s="91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</row>
    <row r="670" spans="2:25" ht="18" customHeight="1">
      <c r="B670" s="91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</row>
    <row r="671" spans="2:25" ht="18" customHeight="1">
      <c r="B671" s="91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</row>
    <row r="672" spans="2:25" ht="18" customHeight="1">
      <c r="B672" s="91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</row>
    <row r="673" spans="2:25" ht="18" customHeight="1">
      <c r="B673" s="91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</row>
    <row r="674" spans="2:25" ht="18" customHeight="1">
      <c r="B674" s="91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</row>
    <row r="675" spans="2:25" ht="18" customHeight="1">
      <c r="B675" s="91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</row>
    <row r="676" spans="2:25" ht="18" customHeight="1">
      <c r="B676" s="91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</row>
    <row r="677" spans="2:25" ht="18" customHeight="1">
      <c r="B677" s="91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</row>
    <row r="678" spans="2:25" ht="18" customHeight="1">
      <c r="B678" s="91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</row>
    <row r="679" spans="2:25" ht="18" customHeight="1">
      <c r="B679" s="91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</row>
    <row r="680" spans="2:25" ht="18" customHeight="1">
      <c r="B680" s="91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</row>
    <row r="681" spans="2:25" ht="18" customHeight="1">
      <c r="B681" s="91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</row>
    <row r="682" spans="2:25" ht="18" customHeight="1">
      <c r="B682" s="91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</row>
    <row r="683" spans="2:25" ht="18" customHeight="1">
      <c r="B683" s="91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</row>
    <row r="684" spans="2:25" ht="18" customHeight="1">
      <c r="B684" s="91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</row>
    <row r="685" spans="2:25" ht="18" customHeight="1">
      <c r="B685" s="91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</row>
    <row r="686" spans="2:25" ht="18" customHeight="1">
      <c r="B686" s="91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</row>
    <row r="687" spans="2:25" ht="18" customHeight="1">
      <c r="B687" s="91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</row>
    <row r="688" spans="2:25" ht="18" customHeight="1">
      <c r="B688" s="91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</row>
    <row r="689" spans="2:25" ht="18" customHeight="1">
      <c r="B689" s="91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</row>
    <row r="690" spans="2:25" ht="18" customHeight="1">
      <c r="B690" s="91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</row>
    <row r="691" spans="2:25" ht="18" customHeight="1">
      <c r="B691" s="91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</row>
    <row r="692" spans="2:25" ht="18" customHeight="1">
      <c r="B692" s="91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</row>
    <row r="693" spans="2:25" ht="18" customHeight="1">
      <c r="B693" s="91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</row>
    <row r="694" spans="2:25" ht="18" customHeight="1">
      <c r="B694" s="91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</row>
    <row r="695" spans="2:25" ht="18" customHeight="1">
      <c r="B695" s="91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</row>
    <row r="696" spans="2:25" ht="18" customHeight="1">
      <c r="B696" s="91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</row>
    <row r="697" spans="2:25" ht="18" customHeight="1">
      <c r="B697" s="91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</row>
    <row r="698" spans="2:25" ht="18" customHeight="1">
      <c r="B698" s="91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</row>
    <row r="699" spans="2:25" ht="18" customHeight="1">
      <c r="B699" s="91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</row>
    <row r="700" spans="2:25" ht="18" customHeight="1">
      <c r="B700" s="91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2:25" ht="18" customHeight="1">
      <c r="B701" s="91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</row>
    <row r="702" spans="2:25" ht="18" customHeight="1">
      <c r="B702" s="91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</row>
    <row r="703" spans="2:25" ht="18" customHeight="1">
      <c r="B703" s="91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</row>
    <row r="704" spans="2:25" ht="18" customHeight="1">
      <c r="B704" s="91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</row>
    <row r="705" spans="2:25" ht="18" customHeight="1">
      <c r="B705" s="91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</row>
    <row r="706" spans="2:25" ht="18" customHeight="1">
      <c r="B706" s="91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</row>
    <row r="707" spans="2:25" ht="18" customHeight="1">
      <c r="B707" s="91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</row>
    <row r="708" spans="2:25" ht="18" customHeight="1">
      <c r="B708" s="91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</row>
    <row r="709" spans="2:25" ht="18" customHeight="1">
      <c r="B709" s="91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</row>
    <row r="710" spans="2:25" ht="18" customHeight="1">
      <c r="B710" s="91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</row>
    <row r="711" spans="2:25" ht="18" customHeight="1">
      <c r="B711" s="91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</row>
    <row r="712" spans="2:25" ht="18" customHeight="1">
      <c r="B712" s="91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</row>
    <row r="713" spans="2:25" ht="18" customHeight="1">
      <c r="B713" s="91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</row>
    <row r="714" spans="2:25" ht="18" customHeight="1">
      <c r="B714" s="91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</row>
    <row r="715" spans="2:25" ht="18" customHeight="1">
      <c r="B715" s="91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</row>
    <row r="716" spans="2:25" ht="18" customHeight="1">
      <c r="B716" s="91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</row>
    <row r="717" spans="2:25" ht="18" customHeight="1">
      <c r="B717" s="91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</row>
    <row r="718" spans="2:25" ht="18" customHeight="1">
      <c r="B718" s="91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</row>
    <row r="719" spans="2:25" ht="18" customHeight="1">
      <c r="B719" s="91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</row>
    <row r="720" spans="2:25" ht="18" customHeight="1">
      <c r="B720" s="91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</row>
    <row r="721" spans="2:25" ht="18" customHeight="1">
      <c r="B721" s="91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</row>
    <row r="722" spans="2:25" ht="18" customHeight="1">
      <c r="B722" s="91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</row>
    <row r="723" spans="2:25" ht="18" customHeight="1">
      <c r="B723" s="91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</row>
    <row r="724" spans="2:25" ht="18" customHeight="1">
      <c r="B724" s="91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</row>
    <row r="725" spans="2:25" ht="18" customHeight="1">
      <c r="B725" s="91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</row>
    <row r="726" spans="2:25" ht="18" customHeight="1">
      <c r="B726" s="91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</row>
    <row r="727" spans="2:25" ht="18" customHeight="1">
      <c r="B727" s="91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</row>
    <row r="728" spans="2:25" ht="18" customHeight="1">
      <c r="B728" s="91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</row>
    <row r="729" spans="2:25" ht="18" customHeight="1">
      <c r="B729" s="91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</row>
    <row r="730" spans="2:25" ht="18" customHeight="1">
      <c r="B730" s="91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</row>
    <row r="731" spans="2:25" ht="18" customHeight="1">
      <c r="B731" s="91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</row>
    <row r="732" spans="2:25" ht="18" customHeight="1">
      <c r="B732" s="91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</row>
    <row r="733" spans="2:25" ht="18" customHeight="1">
      <c r="B733" s="91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</row>
    <row r="734" spans="2:25" ht="18" customHeight="1">
      <c r="B734" s="91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2:25" ht="18" customHeight="1">
      <c r="B735" s="91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</row>
    <row r="736" spans="2:25" ht="18" customHeight="1">
      <c r="B736" s="91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</row>
    <row r="737" spans="2:25" ht="18" customHeight="1">
      <c r="B737" s="91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</row>
    <row r="738" spans="2:25" ht="18" customHeight="1">
      <c r="B738" s="91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</row>
    <row r="739" spans="2:25" ht="18" customHeight="1">
      <c r="B739" s="91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</row>
    <row r="740" spans="2:25" ht="18" customHeight="1">
      <c r="B740" s="91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</row>
    <row r="741" spans="2:25" ht="18" customHeight="1">
      <c r="B741" s="91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</row>
    <row r="742" spans="2:25" ht="18" customHeight="1">
      <c r="B742" s="91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</row>
    <row r="743" spans="2:25" ht="18" customHeight="1">
      <c r="B743" s="91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</row>
    <row r="744" spans="2:25" ht="18" customHeight="1">
      <c r="B744" s="91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</row>
    <row r="745" spans="2:25" ht="18" customHeight="1">
      <c r="B745" s="91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</row>
    <row r="746" spans="2:25" ht="18" customHeight="1">
      <c r="B746" s="91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</row>
    <row r="747" spans="2:25" ht="18" customHeight="1">
      <c r="B747" s="91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</row>
    <row r="748" spans="2:25" ht="18" customHeight="1">
      <c r="B748" s="91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</row>
    <row r="749" spans="2:25" ht="18" customHeight="1">
      <c r="B749" s="91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</row>
    <row r="750" spans="2:25" ht="18" customHeight="1">
      <c r="B750" s="91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</row>
    <row r="751" spans="2:25" ht="18" customHeight="1">
      <c r="B751" s="91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</row>
    <row r="752" spans="2:25" ht="18" customHeight="1">
      <c r="B752" s="91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</row>
    <row r="753" spans="2:25" ht="18" customHeight="1">
      <c r="B753" s="91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</row>
    <row r="754" spans="2:25" ht="18" customHeight="1">
      <c r="B754" s="91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</row>
    <row r="755" spans="2:25" ht="18" customHeight="1">
      <c r="B755" s="91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</row>
    <row r="756" spans="2:25" ht="18" customHeight="1">
      <c r="B756" s="91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</row>
    <row r="757" spans="2:25" ht="18" customHeight="1">
      <c r="B757" s="91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</row>
    <row r="758" spans="2:25" ht="18" customHeight="1">
      <c r="B758" s="91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</row>
    <row r="759" spans="2:25" ht="18" customHeight="1">
      <c r="B759" s="91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</row>
    <row r="760" spans="2:25" ht="18" customHeight="1">
      <c r="B760" s="91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</row>
    <row r="761" spans="2:25" ht="18" customHeight="1">
      <c r="B761" s="91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</row>
    <row r="762" spans="2:25" ht="18" customHeight="1">
      <c r="B762" s="91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</row>
    <row r="763" spans="2:25" ht="18" customHeight="1">
      <c r="B763" s="91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</row>
    <row r="764" spans="2:25" ht="18" customHeight="1">
      <c r="B764" s="91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</row>
    <row r="765" spans="2:25" ht="18" customHeight="1">
      <c r="B765" s="91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</row>
    <row r="766" spans="2:25" ht="18" customHeight="1">
      <c r="B766" s="91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</row>
    <row r="767" spans="2:25" ht="18" customHeight="1">
      <c r="B767" s="91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</row>
    <row r="768" spans="2:25" ht="18" customHeight="1">
      <c r="B768" s="91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</row>
    <row r="769" spans="2:25" ht="18" customHeight="1">
      <c r="B769" s="91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</row>
    <row r="770" spans="2:25" ht="18" customHeight="1">
      <c r="B770" s="91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</row>
    <row r="771" spans="2:25" ht="18" customHeight="1">
      <c r="B771" s="91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</row>
    <row r="772" spans="2:25" ht="18" customHeight="1">
      <c r="B772" s="91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</row>
    <row r="773" spans="2:25" ht="18" customHeight="1">
      <c r="B773" s="91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</row>
    <row r="774" spans="2:25" ht="18" customHeight="1">
      <c r="B774" s="91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</row>
    <row r="775" spans="2:25" ht="18" customHeight="1">
      <c r="B775" s="91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</row>
    <row r="776" spans="2:25" ht="18" customHeight="1">
      <c r="B776" s="91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</row>
    <row r="777" spans="2:25" ht="18" customHeight="1">
      <c r="B777" s="91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</row>
    <row r="778" spans="2:25" ht="18" customHeight="1">
      <c r="B778" s="91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</row>
    <row r="779" spans="2:25" ht="18" customHeight="1">
      <c r="B779" s="91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</row>
    <row r="780" spans="2:25" ht="18" customHeight="1">
      <c r="B780" s="91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</row>
    <row r="781" spans="2:25" ht="18" customHeight="1">
      <c r="B781" s="91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</row>
    <row r="782" spans="2:25" ht="18" customHeight="1">
      <c r="B782" s="91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</row>
    <row r="783" spans="2:25" ht="18" customHeight="1">
      <c r="B783" s="91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</row>
    <row r="784" spans="2:25" ht="18" customHeight="1">
      <c r="B784" s="91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</row>
    <row r="785" spans="2:25" ht="18" customHeight="1">
      <c r="B785" s="91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</row>
    <row r="786" spans="2:25" ht="18" customHeight="1">
      <c r="B786" s="91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</row>
    <row r="787" spans="2:25" ht="18" customHeight="1">
      <c r="B787" s="91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</row>
    <row r="788" spans="2:25" ht="18" customHeight="1">
      <c r="B788" s="91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</row>
    <row r="789" spans="2:25" ht="18" customHeight="1">
      <c r="B789" s="91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</row>
    <row r="790" spans="2:25" ht="18" customHeight="1">
      <c r="B790" s="91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</row>
    <row r="791" spans="2:25" ht="18" customHeight="1">
      <c r="B791" s="91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</row>
    <row r="792" spans="2:25" ht="18" customHeight="1">
      <c r="B792" s="91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</row>
    <row r="793" spans="2:25" ht="18" customHeight="1">
      <c r="B793" s="91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</row>
    <row r="794" spans="2:25" ht="18" customHeight="1">
      <c r="B794" s="91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</row>
    <row r="795" spans="2:25" ht="18" customHeight="1">
      <c r="B795" s="91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</row>
    <row r="796" spans="2:25" ht="18" customHeight="1">
      <c r="B796" s="91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</row>
    <row r="797" spans="2:25" ht="18" customHeight="1">
      <c r="B797" s="91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</row>
    <row r="798" spans="2:25" ht="18" customHeight="1">
      <c r="B798" s="91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</row>
    <row r="799" spans="2:25" ht="18" customHeight="1">
      <c r="B799" s="91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</row>
    <row r="800" spans="2:25" ht="18" customHeight="1">
      <c r="B800" s="91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</row>
    <row r="801" spans="2:25" ht="18" customHeight="1">
      <c r="B801" s="91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</row>
    <row r="802" spans="2:25" ht="18" customHeight="1">
      <c r="B802" s="91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</row>
    <row r="803" spans="2:25" ht="18" customHeight="1">
      <c r="B803" s="91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</row>
    <row r="804" spans="2:25" ht="18" customHeight="1">
      <c r="B804" s="91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</row>
    <row r="805" spans="2:25" ht="18" customHeight="1">
      <c r="B805" s="91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</row>
    <row r="806" spans="2:25" ht="18" customHeight="1">
      <c r="B806" s="91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</row>
    <row r="807" spans="2:25" ht="18" customHeight="1">
      <c r="B807" s="91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</row>
    <row r="808" spans="2:25" ht="18" customHeight="1">
      <c r="B808" s="91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</row>
    <row r="809" spans="2:25" ht="18" customHeight="1">
      <c r="B809" s="91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</row>
    <row r="810" spans="2:25" ht="18" customHeight="1">
      <c r="B810" s="91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</row>
    <row r="811" spans="2:25" ht="18" customHeight="1">
      <c r="B811" s="91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</row>
    <row r="812" spans="2:25" ht="18" customHeight="1">
      <c r="B812" s="91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</row>
    <row r="813" spans="2:25" ht="18" customHeight="1">
      <c r="B813" s="91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</row>
    <row r="814" spans="2:25" ht="18" customHeight="1">
      <c r="B814" s="91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</row>
    <row r="815" spans="2:25" ht="18" customHeight="1">
      <c r="B815" s="91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</row>
    <row r="816" spans="2:25" ht="18" customHeight="1">
      <c r="B816" s="91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</row>
    <row r="817" spans="2:25" ht="18" customHeight="1">
      <c r="B817" s="91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</row>
    <row r="818" spans="2:25" ht="18" customHeight="1">
      <c r="B818" s="91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</row>
    <row r="819" spans="2:25" ht="18" customHeight="1">
      <c r="B819" s="91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</row>
    <row r="820" spans="2:25" ht="18" customHeight="1">
      <c r="B820" s="91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2010-12-07T08:54:53Z</cp:lastPrinted>
  <dcterms:created xsi:type="dcterms:W3CDTF">2003-01-22T11:03:24Z</dcterms:created>
  <dcterms:modified xsi:type="dcterms:W3CDTF">2014-01-15T05:01:41Z</dcterms:modified>
  <cp:category/>
  <cp:version/>
  <cp:contentType/>
  <cp:contentStatus/>
</cp:coreProperties>
</file>