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15" activeTab="0"/>
  </bookViews>
  <sheets>
    <sheet name="財政状況" sheetId="1" r:id="rId1"/>
  </sheets>
  <definedNames>
    <definedName name="_xlnm.Print_Area" localSheetId="0">'財政状況'!$A$1:$X$36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<sst xmlns="http://schemas.openxmlformats.org/spreadsheetml/2006/main" count="100" uniqueCount="93">
  <si>
    <t>田布施町</t>
  </si>
  <si>
    <t>区　　分</t>
  </si>
  <si>
    <t>歳入歳出差引額</t>
  </si>
  <si>
    <t>繰越又は支払繰延等</t>
  </si>
  <si>
    <t>支払基金交付金精算額</t>
  </si>
  <si>
    <t>うち介護諸費等</t>
  </si>
  <si>
    <t>精算交付額</t>
  </si>
  <si>
    <t>精算還付額</t>
  </si>
  <si>
    <t>県  支  出  金</t>
  </si>
  <si>
    <t>他会計繰入金</t>
  </si>
  <si>
    <t>繰    出    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</si>
  <si>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</si>
  <si>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</si>
  <si>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</si>
  <si>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</si>
  <si>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</si>
  <si>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</si>
  <si>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</si>
  <si>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</si>
  <si>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</si>
  <si>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</si>
  <si>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</si>
  <si>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</si>
  <si>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</si>
  <si>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</si>
  <si>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</si>
  <si>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</si>
  <si>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</si>
  <si>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</si>
  <si>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</si>
  <si>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</si>
  <si>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</si>
  <si>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</si>
  <si>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自動計算</t>
  </si>
  <si>
    <t>表</t>
  </si>
  <si>
    <t>行</t>
  </si>
  <si>
    <t>列</t>
  </si>
  <si>
    <t>歳入合計</t>
  </si>
  <si>
    <t>歳出合計</t>
  </si>
  <si>
    <t>介護給付費</t>
  </si>
  <si>
    <t>Ｇに対する</t>
  </si>
  <si>
    <t>支払基金</t>
  </si>
  <si>
    <t>交付金</t>
  </si>
  <si>
    <t>介護給付費負担金、事務費及び</t>
  </si>
  <si>
    <t>実質収支額</t>
  </si>
  <si>
    <t>再差引収支額</t>
  </si>
  <si>
    <t>（単位 千円）</t>
  </si>
  <si>
    <t>負担金等</t>
  </si>
  <si>
    <t>６　介護保険事業会計決算の状況</t>
  </si>
  <si>
    <t>　第３-19表　事業勘定決算の状況（63表関係）</t>
  </si>
  <si>
    <t>財源補塡的</t>
  </si>
  <si>
    <t>地域支援事業交付金精算額</t>
  </si>
  <si>
    <t>Ｒ＋Ｌ＋Ｐ</t>
  </si>
  <si>
    <t>Ｆ－Ｈ＋Ｉ＋Ｍ</t>
  </si>
  <si>
    <t>Ｑ－Ａ－Ｂ＋Ｄ</t>
  </si>
  <si>
    <t>Ｒ－Ａ－Ｂ＋Ｄ</t>
  </si>
  <si>
    <t>Ｃ</t>
  </si>
  <si>
    <t>Ｅ</t>
  </si>
  <si>
    <t>Ｃ－Ｅ　　Ｆ</t>
  </si>
  <si>
    <t>Ｇ</t>
  </si>
  <si>
    <t>Ｈ</t>
  </si>
  <si>
    <t>I</t>
  </si>
  <si>
    <t>Ｊ</t>
  </si>
  <si>
    <t>Ｋ</t>
  </si>
  <si>
    <t>Ｊ－Ｋ　　Ｌ</t>
  </si>
  <si>
    <t>Ｍ</t>
  </si>
  <si>
    <t>Ｎ</t>
  </si>
  <si>
    <t>Ｏ</t>
  </si>
  <si>
    <t>Ｎ－Ｏ　　Ｐ</t>
  </si>
  <si>
    <t>Ｑ</t>
  </si>
  <si>
    <t>Ｒ</t>
  </si>
  <si>
    <t>Ａ</t>
  </si>
  <si>
    <t>Ｂ</t>
  </si>
  <si>
    <t>Ｄ</t>
  </si>
  <si>
    <t>Ｓ</t>
  </si>
  <si>
    <t>Ｔ</t>
  </si>
  <si>
    <t>63-1-30</t>
  </si>
  <si>
    <t>63-1-51</t>
  </si>
  <si>
    <t>63-1-52</t>
  </si>
  <si>
    <t>63-1-54</t>
  </si>
  <si>
    <t>63-1-55</t>
  </si>
  <si>
    <t>63-1-57</t>
  </si>
  <si>
    <t>63-1-59</t>
  </si>
  <si>
    <t>63-1-61</t>
  </si>
  <si>
    <t>63-1-62</t>
  </si>
  <si>
    <t>63-1-63</t>
  </si>
  <si>
    <t>63-1-64</t>
  </si>
  <si>
    <t>63-1-65</t>
  </si>
  <si>
    <t>63-1-12</t>
  </si>
  <si>
    <t>63-1-19</t>
  </si>
  <si>
    <t>63-1-43</t>
  </si>
  <si>
    <t>63-1-66</t>
  </si>
  <si>
    <t>63-1-67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</si>
</sst>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b/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Continuous" vertical="center"/>
    </xf>
    <xf numFmtId="177" fontId="2" fillId="0" borderId="0" xfId="0" applyNumberFormat="1" applyFont="1" applyFill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Continuous" vertical="center" shrinkToFit="1"/>
    </xf>
    <xf numFmtId="0" fontId="2" fillId="0" borderId="18" xfId="0" applyFont="1" applyFill="1" applyBorder="1" applyAlignment="1">
      <alignment horizontal="centerContinuous" vertical="center" shrinkToFit="1"/>
    </xf>
    <xf numFmtId="0" fontId="2" fillId="0" borderId="20" xfId="0" applyFont="1" applyFill="1" applyBorder="1" applyAlignment="1">
      <alignment horizontal="centerContinuous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Continuous" vertical="center" shrinkToFit="1"/>
    </xf>
    <xf numFmtId="0" fontId="2" fillId="0" borderId="22" xfId="0" applyFont="1" applyFill="1" applyBorder="1" applyAlignment="1">
      <alignment horizontal="centerContinuous" vertical="center" shrinkToFit="1"/>
    </xf>
    <xf numFmtId="0" fontId="2" fillId="0" borderId="0" xfId="0" applyFont="1" applyFill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centerContinuous" vertical="center" shrinkToFit="1"/>
    </xf>
    <xf numFmtId="0" fontId="2" fillId="0" borderId="16" xfId="0" applyFont="1" applyFill="1" applyBorder="1" applyAlignment="1">
      <alignment horizontal="centerContinuous" vertical="center" shrinkToFit="1"/>
    </xf>
    <xf numFmtId="0" fontId="2" fillId="0" borderId="24" xfId="0" applyFont="1" applyFill="1" applyBorder="1" applyAlignment="1">
      <alignment horizontal="centerContinuous" vertical="center" shrinkToFit="1"/>
    </xf>
    <xf numFmtId="0" fontId="2" fillId="0" borderId="13" xfId="0" applyFont="1" applyFill="1" applyBorder="1" applyAlignment="1">
      <alignment horizontal="centerContinuous" vertical="center" shrinkToFit="1"/>
    </xf>
    <xf numFmtId="0" fontId="2" fillId="0" borderId="25" xfId="0" applyFont="1" applyFill="1" applyBorder="1" applyAlignment="1">
      <alignment horizontal="centerContinuous" vertical="center" shrinkToFit="1"/>
    </xf>
    <xf numFmtId="0" fontId="2" fillId="0" borderId="26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Continuous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2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right" vertical="top" shrinkToFit="1"/>
    </xf>
    <xf numFmtId="0" fontId="2" fillId="0" borderId="3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top" shrinkToFit="1"/>
    </xf>
    <xf numFmtId="0" fontId="2" fillId="0" borderId="31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3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distributed" vertical="center" indent="1"/>
    </xf>
    <xf numFmtId="0" fontId="0" fillId="0" borderId="35" xfId="0" applyFont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indent="1" shrinkToFit="1"/>
    </xf>
    <xf numFmtId="0" fontId="2" fillId="0" borderId="13" xfId="0" applyFont="1" applyFill="1" applyBorder="1" applyAlignment="1">
      <alignment horizontal="distributed" vertical="center" indent="1" shrinkToFit="1"/>
    </xf>
    <xf numFmtId="0" fontId="2" fillId="0" borderId="3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distributed" vertical="center" indent="1" shrinkToFit="1"/>
    </xf>
    <xf numFmtId="0" fontId="2" fillId="0" borderId="16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distributed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85800"/>
          <a:ext cx="10763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875" defaultRowHeight="15.75" customHeight="1"/>
  <cols>
    <col min="1" max="1" width="3.00390625" style="13" customWidth="1"/>
    <col min="2" max="2" width="0.74609375" style="13" customWidth="1"/>
    <col min="3" max="3" width="9.75390625" style="13" customWidth="1"/>
    <col min="4" max="4" width="0.74609375" style="13" customWidth="1"/>
    <col min="5" max="10" width="11.875" style="14" customWidth="1"/>
    <col min="11" max="13" width="10.50390625" style="14" customWidth="1"/>
    <col min="14" max="14" width="10.125" style="14" customWidth="1"/>
    <col min="15" max="19" width="10.50390625" style="14" customWidth="1"/>
    <col min="20" max="22" width="10.25390625" style="14" customWidth="1"/>
    <col min="23" max="24" width="10.50390625" style="14" customWidth="1"/>
    <col min="25" max="16384" width="8.875" style="14" customWidth="1"/>
  </cols>
  <sheetData>
    <row r="1" ht="18" customHeight="1">
      <c r="E1" s="45" t="s">
        <v>48</v>
      </c>
    </row>
    <row r="2" spans="1:5" s="1" customFormat="1" ht="18" customHeight="1">
      <c r="A2" s="40"/>
      <c r="B2" s="40"/>
      <c r="C2" s="40"/>
      <c r="E2" s="45" t="s">
        <v>49</v>
      </c>
    </row>
    <row r="3" spans="1:24" s="1" customFormat="1" ht="18" customHeight="1" thickBot="1">
      <c r="A3" s="40"/>
      <c r="B3" s="40"/>
      <c r="C3" s="40"/>
      <c r="X3" s="46" t="s">
        <v>46</v>
      </c>
    </row>
    <row r="4" spans="1:24" s="23" customFormat="1" ht="15.75" customHeight="1">
      <c r="A4" s="47"/>
      <c r="B4" s="48"/>
      <c r="C4" s="49"/>
      <c r="D4" s="15"/>
      <c r="E4" s="16"/>
      <c r="F4" s="17"/>
      <c r="G4" s="17"/>
      <c r="H4" s="17"/>
      <c r="I4" s="18"/>
      <c r="J4" s="21"/>
      <c r="K4" s="19"/>
      <c r="L4" s="19"/>
      <c r="M4" s="18"/>
      <c r="N4" s="20"/>
      <c r="O4" s="17"/>
      <c r="P4" s="19"/>
      <c r="Q4" s="18"/>
      <c r="R4" s="19"/>
      <c r="S4" s="18"/>
      <c r="T4" s="21"/>
      <c r="U4" s="18"/>
      <c r="V4" s="21"/>
      <c r="W4" s="17"/>
      <c r="X4" s="22"/>
    </row>
    <row r="5" spans="1:24" s="23" customFormat="1" ht="15.75" customHeight="1">
      <c r="A5" s="50"/>
      <c r="B5" s="51"/>
      <c r="C5" s="52" t="s">
        <v>1</v>
      </c>
      <c r="D5" s="24"/>
      <c r="E5" s="25" t="s">
        <v>37</v>
      </c>
      <c r="F5" s="25" t="s">
        <v>38</v>
      </c>
      <c r="G5" s="2" t="s">
        <v>2</v>
      </c>
      <c r="H5" s="35" t="s">
        <v>3</v>
      </c>
      <c r="I5" s="27"/>
      <c r="J5" s="3" t="s">
        <v>40</v>
      </c>
      <c r="K5" s="79" t="s">
        <v>43</v>
      </c>
      <c r="L5" s="79"/>
      <c r="M5" s="80"/>
      <c r="N5" s="3" t="s">
        <v>40</v>
      </c>
      <c r="O5" s="81" t="s">
        <v>4</v>
      </c>
      <c r="P5" s="79"/>
      <c r="Q5" s="80"/>
      <c r="R5" s="81" t="s">
        <v>44</v>
      </c>
      <c r="S5" s="80"/>
      <c r="T5" s="25" t="s">
        <v>50</v>
      </c>
      <c r="U5" s="32" t="s">
        <v>50</v>
      </c>
      <c r="V5" s="25" t="s">
        <v>50</v>
      </c>
      <c r="W5" s="73" t="s">
        <v>45</v>
      </c>
      <c r="X5" s="74"/>
    </row>
    <row r="6" spans="1:24" s="23" customFormat="1" ht="15.75" customHeight="1">
      <c r="A6" s="50"/>
      <c r="B6" s="51"/>
      <c r="C6" s="51"/>
      <c r="D6" s="24"/>
      <c r="E6" s="25"/>
      <c r="F6" s="25"/>
      <c r="G6" s="2"/>
      <c r="H6" s="26"/>
      <c r="I6" s="27"/>
      <c r="J6" s="3" t="s">
        <v>39</v>
      </c>
      <c r="K6" s="75" t="s">
        <v>51</v>
      </c>
      <c r="L6" s="75"/>
      <c r="M6" s="76"/>
      <c r="N6" s="3" t="s">
        <v>41</v>
      </c>
      <c r="O6" s="26"/>
      <c r="P6" s="28"/>
      <c r="Q6" s="27"/>
      <c r="R6" s="26"/>
      <c r="S6" s="29"/>
      <c r="T6" s="3" t="s">
        <v>8</v>
      </c>
      <c r="U6" s="33" t="s">
        <v>9</v>
      </c>
      <c r="V6" s="3" t="s">
        <v>10</v>
      </c>
      <c r="W6" s="26"/>
      <c r="X6" s="30"/>
    </row>
    <row r="7" spans="1:24" s="23" customFormat="1" ht="15.75" customHeight="1">
      <c r="A7" s="77" t="s">
        <v>31</v>
      </c>
      <c r="B7" s="78"/>
      <c r="C7" s="78"/>
      <c r="D7" s="24"/>
      <c r="E7" s="25"/>
      <c r="F7" s="3"/>
      <c r="G7" s="3"/>
      <c r="H7" s="3" t="s">
        <v>5</v>
      </c>
      <c r="I7" s="25"/>
      <c r="J7" s="3" t="s">
        <v>47</v>
      </c>
      <c r="K7" s="32" t="s">
        <v>6</v>
      </c>
      <c r="L7" s="25" t="s">
        <v>7</v>
      </c>
      <c r="M7" s="31"/>
      <c r="N7" s="3" t="s">
        <v>42</v>
      </c>
      <c r="O7" s="25" t="s">
        <v>6</v>
      </c>
      <c r="P7" s="25" t="s">
        <v>7</v>
      </c>
      <c r="Q7" s="31"/>
      <c r="R7" s="38" t="s">
        <v>52</v>
      </c>
      <c r="S7" s="3" t="s">
        <v>53</v>
      </c>
      <c r="T7" s="3"/>
      <c r="U7" s="33"/>
      <c r="V7" s="3"/>
      <c r="W7" s="3" t="s">
        <v>54</v>
      </c>
      <c r="X7" s="4" t="s">
        <v>55</v>
      </c>
    </row>
    <row r="8" spans="1:24" s="1" customFormat="1" ht="15.75" customHeight="1">
      <c r="A8" s="53"/>
      <c r="B8" s="54"/>
      <c r="C8" s="55"/>
      <c r="D8" s="5"/>
      <c r="E8" s="6" t="s">
        <v>56</v>
      </c>
      <c r="F8" s="6" t="s">
        <v>57</v>
      </c>
      <c r="G8" s="6" t="s">
        <v>58</v>
      </c>
      <c r="H8" s="6" t="s">
        <v>59</v>
      </c>
      <c r="I8" s="6" t="s">
        <v>60</v>
      </c>
      <c r="J8" s="37" t="s">
        <v>61</v>
      </c>
      <c r="K8" s="36" t="s">
        <v>62</v>
      </c>
      <c r="L8" s="6" t="s">
        <v>63</v>
      </c>
      <c r="M8" s="6" t="s">
        <v>64</v>
      </c>
      <c r="N8" s="6" t="s">
        <v>65</v>
      </c>
      <c r="O8" s="6" t="s">
        <v>66</v>
      </c>
      <c r="P8" s="6" t="s">
        <v>67</v>
      </c>
      <c r="Q8" s="6" t="s">
        <v>68</v>
      </c>
      <c r="R8" s="36" t="s">
        <v>69</v>
      </c>
      <c r="S8" s="6" t="s">
        <v>70</v>
      </c>
      <c r="T8" s="6" t="s">
        <v>71</v>
      </c>
      <c r="U8" s="34" t="s">
        <v>72</v>
      </c>
      <c r="V8" s="6" t="s">
        <v>73</v>
      </c>
      <c r="W8" s="6" t="s">
        <v>74</v>
      </c>
      <c r="X8" s="7" t="s">
        <v>75</v>
      </c>
    </row>
    <row r="9" spans="1:24" s="61" customFormat="1" ht="22.5" customHeight="1">
      <c r="A9" s="56"/>
      <c r="B9" s="57"/>
      <c r="C9" s="57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</row>
    <row r="10" spans="1:24" s="1" customFormat="1" ht="22.5" customHeight="1">
      <c r="A10" s="62" t="s">
        <v>11</v>
      </c>
      <c r="B10" s="63"/>
      <c r="C10" s="63"/>
      <c r="D10" s="9"/>
      <c r="E10" s="41">
        <f aca="true" t="shared" si="0" ref="E10:X10">E26+E35</f>
        <v>123029862</v>
      </c>
      <c r="F10" s="41">
        <f t="shared" si="0"/>
        <v>121202056</v>
      </c>
      <c r="G10" s="41">
        <f t="shared" si="0"/>
        <v>1827806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0"/>
        <v>203138</v>
      </c>
      <c r="L10" s="41">
        <f t="shared" si="0"/>
        <v>569681</v>
      </c>
      <c r="M10" s="41">
        <f t="shared" si="0"/>
        <v>-366543</v>
      </c>
      <c r="N10" s="41">
        <f t="shared" si="0"/>
        <v>0</v>
      </c>
      <c r="O10" s="41">
        <f t="shared" si="0"/>
        <v>4737</v>
      </c>
      <c r="P10" s="41">
        <f t="shared" si="0"/>
        <v>317362</v>
      </c>
      <c r="Q10" s="41">
        <f t="shared" si="0"/>
        <v>-312625</v>
      </c>
      <c r="R10" s="41">
        <f t="shared" si="0"/>
        <v>1148638</v>
      </c>
      <c r="S10" s="41">
        <f t="shared" si="0"/>
        <v>1827806</v>
      </c>
      <c r="T10" s="41">
        <f t="shared" si="0"/>
        <v>727039</v>
      </c>
      <c r="U10" s="41">
        <f t="shared" si="0"/>
        <v>0</v>
      </c>
      <c r="V10" s="41">
        <f t="shared" si="0"/>
        <v>503</v>
      </c>
      <c r="W10" s="41">
        <f t="shared" si="0"/>
        <v>422102</v>
      </c>
      <c r="X10" s="42">
        <f t="shared" si="0"/>
        <v>1101270</v>
      </c>
    </row>
    <row r="11" spans="1:24" s="66" customFormat="1" ht="22.5" customHeight="1">
      <c r="A11" s="64"/>
      <c r="B11" s="65"/>
      <c r="C11" s="65"/>
      <c r="D11" s="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"/>
    </row>
    <row r="12" spans="1:42" s="1" customFormat="1" ht="22.5" customHeight="1">
      <c r="A12" s="64">
        <v>1</v>
      </c>
      <c r="B12" s="65"/>
      <c r="C12" s="67" t="s">
        <v>13</v>
      </c>
      <c r="D12" s="8"/>
      <c r="E12" s="41">
        <v>24556277</v>
      </c>
      <c r="F12" s="41">
        <v>24077473</v>
      </c>
      <c r="G12" s="41">
        <f>E12-F12</f>
        <v>478804</v>
      </c>
      <c r="H12" s="41">
        <v>0</v>
      </c>
      <c r="I12" s="41">
        <v>0</v>
      </c>
      <c r="J12" s="41">
        <v>0</v>
      </c>
      <c r="K12" s="41">
        <v>0</v>
      </c>
      <c r="L12" s="41">
        <v>142307</v>
      </c>
      <c r="M12" s="41">
        <f>K12-L12</f>
        <v>-142307</v>
      </c>
      <c r="N12" s="41">
        <v>0</v>
      </c>
      <c r="O12" s="41">
        <v>0</v>
      </c>
      <c r="P12" s="41">
        <v>21794</v>
      </c>
      <c r="Q12" s="41">
        <f>O12-P12</f>
        <v>-21794</v>
      </c>
      <c r="R12" s="41">
        <v>314703</v>
      </c>
      <c r="S12" s="41">
        <v>478804</v>
      </c>
      <c r="T12" s="41">
        <v>148543</v>
      </c>
      <c r="U12" s="41">
        <v>0</v>
      </c>
      <c r="V12" s="41">
        <v>0</v>
      </c>
      <c r="W12" s="41">
        <v>166160</v>
      </c>
      <c r="X12" s="42">
        <v>330261</v>
      </c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1" customFormat="1" ht="22.5" customHeight="1">
      <c r="A13" s="64">
        <v>2</v>
      </c>
      <c r="B13" s="65"/>
      <c r="C13" s="67" t="s">
        <v>14</v>
      </c>
      <c r="D13" s="8"/>
      <c r="E13" s="41">
        <v>14441806</v>
      </c>
      <c r="F13" s="41">
        <v>14267847</v>
      </c>
      <c r="G13" s="41">
        <f aca="true" t="shared" si="1" ref="G13:G24">E13-F13</f>
        <v>173959</v>
      </c>
      <c r="H13" s="41">
        <v>0</v>
      </c>
      <c r="I13" s="41">
        <v>0</v>
      </c>
      <c r="J13" s="41">
        <v>0</v>
      </c>
      <c r="K13" s="41">
        <v>57811</v>
      </c>
      <c r="L13" s="41">
        <v>72432</v>
      </c>
      <c r="M13" s="41">
        <f aca="true" t="shared" si="2" ref="M13:M24">K13-L13</f>
        <v>-14621</v>
      </c>
      <c r="N13" s="41">
        <v>0</v>
      </c>
      <c r="O13" s="41">
        <v>0</v>
      </c>
      <c r="P13" s="41">
        <v>81488</v>
      </c>
      <c r="Q13" s="41">
        <f aca="true" t="shared" si="3" ref="Q13:Q24">O13-P13</f>
        <v>-81488</v>
      </c>
      <c r="R13" s="41">
        <v>77850</v>
      </c>
      <c r="S13" s="41">
        <v>173959</v>
      </c>
      <c r="T13" s="41">
        <v>81209</v>
      </c>
      <c r="U13" s="41">
        <v>0</v>
      </c>
      <c r="V13" s="41">
        <v>0</v>
      </c>
      <c r="W13" s="41">
        <v>-3359</v>
      </c>
      <c r="X13" s="42">
        <v>92750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1" customFormat="1" ht="22.5" customHeight="1">
      <c r="A14" s="64">
        <v>3</v>
      </c>
      <c r="B14" s="65"/>
      <c r="C14" s="67" t="s">
        <v>15</v>
      </c>
      <c r="D14" s="8"/>
      <c r="E14" s="41">
        <v>14615042</v>
      </c>
      <c r="F14" s="41">
        <v>14463818</v>
      </c>
      <c r="G14" s="41">
        <f t="shared" si="1"/>
        <v>151224</v>
      </c>
      <c r="H14" s="41">
        <v>0</v>
      </c>
      <c r="I14" s="41">
        <v>0</v>
      </c>
      <c r="J14" s="41">
        <v>0</v>
      </c>
      <c r="K14" s="41">
        <v>6738</v>
      </c>
      <c r="L14" s="41">
        <v>65283</v>
      </c>
      <c r="M14" s="41">
        <f t="shared" si="2"/>
        <v>-58545</v>
      </c>
      <c r="N14" s="41">
        <v>0</v>
      </c>
      <c r="O14" s="41">
        <v>0</v>
      </c>
      <c r="P14" s="41">
        <v>14001</v>
      </c>
      <c r="Q14" s="41">
        <f t="shared" si="3"/>
        <v>-14001</v>
      </c>
      <c r="R14" s="41">
        <v>78678</v>
      </c>
      <c r="S14" s="41">
        <v>151224</v>
      </c>
      <c r="T14" s="41">
        <v>85106</v>
      </c>
      <c r="U14" s="41">
        <v>0</v>
      </c>
      <c r="V14" s="41">
        <v>0</v>
      </c>
      <c r="W14" s="41">
        <v>-6428</v>
      </c>
      <c r="X14" s="42">
        <v>66118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1" customFormat="1" ht="22.5" customHeight="1">
      <c r="A15" s="64">
        <v>4</v>
      </c>
      <c r="B15" s="65"/>
      <c r="C15" s="67" t="s">
        <v>16</v>
      </c>
      <c r="D15" s="8"/>
      <c r="E15" s="41">
        <v>6304093</v>
      </c>
      <c r="F15" s="41">
        <v>6213294</v>
      </c>
      <c r="G15" s="41">
        <f t="shared" si="1"/>
        <v>90799</v>
      </c>
      <c r="H15" s="41">
        <v>0</v>
      </c>
      <c r="I15" s="41">
        <v>0</v>
      </c>
      <c r="J15" s="41">
        <v>0</v>
      </c>
      <c r="K15" s="41">
        <v>0</v>
      </c>
      <c r="L15" s="41">
        <v>20810</v>
      </c>
      <c r="M15" s="41">
        <f t="shared" si="2"/>
        <v>-20810</v>
      </c>
      <c r="N15" s="41">
        <v>0</v>
      </c>
      <c r="O15" s="41">
        <v>0</v>
      </c>
      <c r="P15" s="41">
        <v>35509</v>
      </c>
      <c r="Q15" s="41">
        <f t="shared" si="3"/>
        <v>-35509</v>
      </c>
      <c r="R15" s="41">
        <v>34480</v>
      </c>
      <c r="S15" s="41">
        <v>90799</v>
      </c>
      <c r="T15" s="41">
        <v>36701</v>
      </c>
      <c r="U15" s="41">
        <v>0</v>
      </c>
      <c r="V15" s="41">
        <v>0</v>
      </c>
      <c r="W15" s="41">
        <v>-2221</v>
      </c>
      <c r="X15" s="42">
        <v>54098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1" customFormat="1" ht="22.5" customHeight="1">
      <c r="A16" s="64">
        <v>5</v>
      </c>
      <c r="B16" s="65"/>
      <c r="C16" s="67" t="s">
        <v>17</v>
      </c>
      <c r="D16" s="8"/>
      <c r="E16" s="41">
        <v>8814002</v>
      </c>
      <c r="F16" s="41">
        <v>8626661</v>
      </c>
      <c r="G16" s="41">
        <f t="shared" si="1"/>
        <v>187341</v>
      </c>
      <c r="H16" s="41">
        <v>0</v>
      </c>
      <c r="I16" s="41">
        <v>0</v>
      </c>
      <c r="J16" s="41">
        <v>0</v>
      </c>
      <c r="K16" s="41">
        <v>7571</v>
      </c>
      <c r="L16" s="41">
        <v>40363</v>
      </c>
      <c r="M16" s="41">
        <f t="shared" si="2"/>
        <v>-32792</v>
      </c>
      <c r="N16" s="41">
        <v>0</v>
      </c>
      <c r="O16" s="41">
        <v>0</v>
      </c>
      <c r="P16" s="41">
        <v>17134</v>
      </c>
      <c r="Q16" s="41">
        <f t="shared" si="3"/>
        <v>-17134</v>
      </c>
      <c r="R16" s="41">
        <v>137415</v>
      </c>
      <c r="S16" s="41">
        <v>187341</v>
      </c>
      <c r="T16" s="41">
        <v>51598</v>
      </c>
      <c r="U16" s="41">
        <v>0</v>
      </c>
      <c r="V16" s="41">
        <v>0</v>
      </c>
      <c r="W16" s="41">
        <v>85817</v>
      </c>
      <c r="X16" s="42">
        <v>135743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1" customFormat="1" ht="22.5" customHeight="1">
      <c r="A17" s="64">
        <v>6</v>
      </c>
      <c r="B17" s="65"/>
      <c r="C17" s="67" t="s">
        <v>18</v>
      </c>
      <c r="D17" s="8"/>
      <c r="E17" s="41">
        <v>4068720</v>
      </c>
      <c r="F17" s="41">
        <v>4059225</v>
      </c>
      <c r="G17" s="41">
        <f t="shared" si="1"/>
        <v>9495</v>
      </c>
      <c r="H17" s="41">
        <v>0</v>
      </c>
      <c r="I17" s="41">
        <v>0</v>
      </c>
      <c r="J17" s="41">
        <v>0</v>
      </c>
      <c r="K17" s="41">
        <v>3785</v>
      </c>
      <c r="L17" s="41">
        <v>4659</v>
      </c>
      <c r="M17" s="41">
        <f t="shared" si="2"/>
        <v>-874</v>
      </c>
      <c r="N17" s="41">
        <v>0</v>
      </c>
      <c r="O17" s="41">
        <v>0</v>
      </c>
      <c r="P17" s="41">
        <v>8621</v>
      </c>
      <c r="Q17" s="41">
        <f t="shared" si="3"/>
        <v>-8621</v>
      </c>
      <c r="R17" s="41">
        <v>0</v>
      </c>
      <c r="S17" s="41">
        <v>9495</v>
      </c>
      <c r="T17" s="41">
        <v>21769</v>
      </c>
      <c r="U17" s="41">
        <v>0</v>
      </c>
      <c r="V17" s="41">
        <v>0</v>
      </c>
      <c r="W17" s="41">
        <v>-21769</v>
      </c>
      <c r="X17" s="42">
        <v>-12274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1" customFormat="1" ht="22.5" customHeight="1">
      <c r="A18" s="64">
        <v>7</v>
      </c>
      <c r="B18" s="65"/>
      <c r="C18" s="67" t="s">
        <v>19</v>
      </c>
      <c r="D18" s="8"/>
      <c r="E18" s="41">
        <v>12703272</v>
      </c>
      <c r="F18" s="41">
        <v>12552530</v>
      </c>
      <c r="G18" s="41">
        <f t="shared" si="1"/>
        <v>150742</v>
      </c>
      <c r="H18" s="41">
        <v>0</v>
      </c>
      <c r="I18" s="41">
        <v>0</v>
      </c>
      <c r="J18" s="41">
        <v>0</v>
      </c>
      <c r="K18" s="41">
        <v>0</v>
      </c>
      <c r="L18" s="41">
        <v>64535</v>
      </c>
      <c r="M18" s="41">
        <f t="shared" si="2"/>
        <v>-64535</v>
      </c>
      <c r="N18" s="41">
        <v>0</v>
      </c>
      <c r="O18" s="41">
        <v>0</v>
      </c>
      <c r="P18" s="41">
        <v>17842</v>
      </c>
      <c r="Q18" s="41">
        <f t="shared" si="3"/>
        <v>-17842</v>
      </c>
      <c r="R18" s="41">
        <v>68365</v>
      </c>
      <c r="S18" s="41">
        <v>150742</v>
      </c>
      <c r="T18" s="41">
        <v>73617</v>
      </c>
      <c r="U18" s="41">
        <v>0</v>
      </c>
      <c r="V18" s="41">
        <v>0</v>
      </c>
      <c r="W18" s="41">
        <v>-5252</v>
      </c>
      <c r="X18" s="42">
        <v>77125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1" customFormat="1" ht="22.5" customHeight="1">
      <c r="A19" s="64">
        <v>8</v>
      </c>
      <c r="B19" s="65"/>
      <c r="C19" s="67" t="s">
        <v>20</v>
      </c>
      <c r="D19" s="8"/>
      <c r="E19" s="41">
        <v>4110824</v>
      </c>
      <c r="F19" s="41">
        <v>4027477</v>
      </c>
      <c r="G19" s="41">
        <f t="shared" si="1"/>
        <v>83347</v>
      </c>
      <c r="H19" s="41">
        <v>0</v>
      </c>
      <c r="I19" s="41">
        <v>0</v>
      </c>
      <c r="J19" s="41">
        <v>0</v>
      </c>
      <c r="K19" s="41">
        <v>0</v>
      </c>
      <c r="L19" s="41">
        <v>19175</v>
      </c>
      <c r="M19" s="41">
        <f t="shared" si="2"/>
        <v>-19175</v>
      </c>
      <c r="N19" s="41">
        <v>0</v>
      </c>
      <c r="O19" s="41">
        <v>0</v>
      </c>
      <c r="P19" s="41">
        <v>33666</v>
      </c>
      <c r="Q19" s="41">
        <f t="shared" si="3"/>
        <v>-33666</v>
      </c>
      <c r="R19" s="41">
        <v>30506</v>
      </c>
      <c r="S19" s="41">
        <v>83347</v>
      </c>
      <c r="T19" s="41">
        <v>22860</v>
      </c>
      <c r="U19" s="41">
        <v>0</v>
      </c>
      <c r="V19" s="41">
        <v>0</v>
      </c>
      <c r="W19" s="41">
        <v>7646</v>
      </c>
      <c r="X19" s="42">
        <v>60487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1" customFormat="1" ht="22.5" customHeight="1">
      <c r="A20" s="64">
        <v>9</v>
      </c>
      <c r="B20" s="65"/>
      <c r="C20" s="67" t="s">
        <v>21</v>
      </c>
      <c r="D20" s="8"/>
      <c r="E20" s="41">
        <v>3562676</v>
      </c>
      <c r="F20" s="41">
        <v>3488237</v>
      </c>
      <c r="G20" s="41">
        <f t="shared" si="1"/>
        <v>74439</v>
      </c>
      <c r="H20" s="41">
        <v>0</v>
      </c>
      <c r="I20" s="41">
        <v>0</v>
      </c>
      <c r="J20" s="41">
        <v>0</v>
      </c>
      <c r="K20" s="41">
        <v>0</v>
      </c>
      <c r="L20" s="41">
        <v>27819</v>
      </c>
      <c r="M20" s="41">
        <f t="shared" si="2"/>
        <v>-27819</v>
      </c>
      <c r="N20" s="41">
        <v>0</v>
      </c>
      <c r="O20" s="41">
        <v>0</v>
      </c>
      <c r="P20" s="41">
        <v>8243</v>
      </c>
      <c r="Q20" s="41">
        <f t="shared" si="3"/>
        <v>-8243</v>
      </c>
      <c r="R20" s="41">
        <v>38377</v>
      </c>
      <c r="S20" s="41">
        <v>74439</v>
      </c>
      <c r="T20" s="41">
        <v>23581</v>
      </c>
      <c r="U20" s="41">
        <v>0</v>
      </c>
      <c r="V20" s="41">
        <v>0</v>
      </c>
      <c r="W20" s="41">
        <v>14796</v>
      </c>
      <c r="X20" s="42">
        <v>50858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1" customFormat="1" ht="22.5" customHeight="1">
      <c r="A21" s="64">
        <v>10</v>
      </c>
      <c r="B21" s="65"/>
      <c r="C21" s="67" t="s">
        <v>22</v>
      </c>
      <c r="D21" s="8"/>
      <c r="E21" s="41">
        <v>3285995</v>
      </c>
      <c r="F21" s="41">
        <v>3228762</v>
      </c>
      <c r="G21" s="41">
        <f t="shared" si="1"/>
        <v>57233</v>
      </c>
      <c r="H21" s="41">
        <v>0</v>
      </c>
      <c r="I21" s="41">
        <v>0</v>
      </c>
      <c r="J21" s="41">
        <v>0</v>
      </c>
      <c r="K21" s="41">
        <v>428</v>
      </c>
      <c r="L21" s="41">
        <v>21437</v>
      </c>
      <c r="M21" s="41">
        <f t="shared" si="2"/>
        <v>-21009</v>
      </c>
      <c r="N21" s="41">
        <v>0</v>
      </c>
      <c r="O21" s="41">
        <v>0</v>
      </c>
      <c r="P21" s="41">
        <v>11805</v>
      </c>
      <c r="Q21" s="41">
        <f t="shared" si="3"/>
        <v>-11805</v>
      </c>
      <c r="R21" s="41">
        <v>24419</v>
      </c>
      <c r="S21" s="41">
        <v>57233</v>
      </c>
      <c r="T21" s="41">
        <v>21085</v>
      </c>
      <c r="U21" s="41">
        <v>0</v>
      </c>
      <c r="V21" s="41">
        <v>0</v>
      </c>
      <c r="W21" s="41">
        <v>3334</v>
      </c>
      <c r="X21" s="42">
        <v>36148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1" customFormat="1" ht="22.5" customHeight="1">
      <c r="A22" s="64">
        <v>11</v>
      </c>
      <c r="B22" s="65"/>
      <c r="C22" s="67" t="s">
        <v>23</v>
      </c>
      <c r="D22" s="8"/>
      <c r="E22" s="41">
        <v>3061309</v>
      </c>
      <c r="F22" s="41">
        <v>3054074</v>
      </c>
      <c r="G22" s="41">
        <f t="shared" si="1"/>
        <v>7235</v>
      </c>
      <c r="H22" s="41">
        <v>0</v>
      </c>
      <c r="I22" s="41">
        <v>0</v>
      </c>
      <c r="J22" s="41">
        <v>0</v>
      </c>
      <c r="K22" s="41">
        <v>23651</v>
      </c>
      <c r="L22" s="41">
        <v>4055</v>
      </c>
      <c r="M22" s="41">
        <f t="shared" si="2"/>
        <v>19596</v>
      </c>
      <c r="N22" s="41">
        <v>0</v>
      </c>
      <c r="O22" s="41">
        <v>0</v>
      </c>
      <c r="P22" s="41">
        <v>6615</v>
      </c>
      <c r="Q22" s="41">
        <f t="shared" si="3"/>
        <v>-6615</v>
      </c>
      <c r="R22" s="41">
        <v>20216</v>
      </c>
      <c r="S22" s="41">
        <v>7235</v>
      </c>
      <c r="T22" s="41">
        <v>19410</v>
      </c>
      <c r="U22" s="41">
        <v>0</v>
      </c>
      <c r="V22" s="41">
        <v>0</v>
      </c>
      <c r="W22" s="41">
        <v>806</v>
      </c>
      <c r="X22" s="42">
        <v>-12175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1" customFormat="1" ht="22.5" customHeight="1">
      <c r="A23" s="64">
        <v>12</v>
      </c>
      <c r="B23" s="65"/>
      <c r="C23" s="67" t="s">
        <v>24</v>
      </c>
      <c r="D23" s="8"/>
      <c r="E23" s="41">
        <v>10667770</v>
      </c>
      <c r="F23" s="41">
        <v>10561819</v>
      </c>
      <c r="G23" s="41">
        <f t="shared" si="1"/>
        <v>105951</v>
      </c>
      <c r="H23" s="41">
        <v>0</v>
      </c>
      <c r="I23" s="41">
        <v>0</v>
      </c>
      <c r="J23" s="41">
        <v>0</v>
      </c>
      <c r="K23" s="41">
        <v>72870</v>
      </c>
      <c r="L23" s="41">
        <v>38904</v>
      </c>
      <c r="M23" s="41">
        <f t="shared" si="2"/>
        <v>33966</v>
      </c>
      <c r="N23" s="41">
        <v>0</v>
      </c>
      <c r="O23" s="41">
        <v>1576</v>
      </c>
      <c r="P23" s="41">
        <v>17573</v>
      </c>
      <c r="Q23" s="41">
        <f t="shared" si="3"/>
        <v>-15997</v>
      </c>
      <c r="R23" s="41">
        <v>123920</v>
      </c>
      <c r="S23" s="41">
        <v>105951</v>
      </c>
      <c r="T23" s="41">
        <v>65338</v>
      </c>
      <c r="U23" s="41">
        <v>0</v>
      </c>
      <c r="V23" s="41">
        <v>0</v>
      </c>
      <c r="W23" s="41">
        <v>58582</v>
      </c>
      <c r="X23" s="42">
        <v>40613</v>
      </c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1" customFormat="1" ht="22.5" customHeight="1">
      <c r="A24" s="64">
        <v>13</v>
      </c>
      <c r="B24" s="65"/>
      <c r="C24" s="67" t="s">
        <v>25</v>
      </c>
      <c r="D24" s="8"/>
      <c r="E24" s="41">
        <v>5367243</v>
      </c>
      <c r="F24" s="41">
        <v>5264578</v>
      </c>
      <c r="G24" s="41">
        <f t="shared" si="1"/>
        <v>102665</v>
      </c>
      <c r="H24" s="41">
        <v>0</v>
      </c>
      <c r="I24" s="41">
        <v>0</v>
      </c>
      <c r="J24" s="41">
        <v>0</v>
      </c>
      <c r="K24" s="41">
        <v>23843</v>
      </c>
      <c r="L24" s="41">
        <v>9110</v>
      </c>
      <c r="M24" s="41">
        <f t="shared" si="2"/>
        <v>14733</v>
      </c>
      <c r="N24" s="41">
        <v>0</v>
      </c>
      <c r="O24" s="41">
        <v>1110</v>
      </c>
      <c r="P24" s="41">
        <v>6964</v>
      </c>
      <c r="Q24" s="41">
        <f t="shared" si="3"/>
        <v>-5854</v>
      </c>
      <c r="R24" s="41">
        <v>111544</v>
      </c>
      <c r="S24" s="41">
        <v>102665</v>
      </c>
      <c r="T24" s="41">
        <v>29539</v>
      </c>
      <c r="U24" s="41">
        <v>0</v>
      </c>
      <c r="V24" s="41">
        <v>0</v>
      </c>
      <c r="W24" s="41">
        <v>82005</v>
      </c>
      <c r="X24" s="42">
        <v>73126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1" customFormat="1" ht="22.5" customHeight="1">
      <c r="A25" s="64"/>
      <c r="B25" s="65"/>
      <c r="C25" s="67"/>
      <c r="D25" s="8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1" customFormat="1" ht="22.5" customHeight="1">
      <c r="A26" s="62" t="s">
        <v>12</v>
      </c>
      <c r="B26" s="63"/>
      <c r="C26" s="63"/>
      <c r="D26" s="9"/>
      <c r="E26" s="41">
        <f>SUM(E12:E24)</f>
        <v>115559029</v>
      </c>
      <c r="F26" s="41">
        <f aca="true" t="shared" si="4" ref="F26:X26">SUM(F12:F24)</f>
        <v>113885795</v>
      </c>
      <c r="G26" s="41">
        <f t="shared" si="4"/>
        <v>1673234</v>
      </c>
      <c r="H26" s="41">
        <f t="shared" si="4"/>
        <v>0</v>
      </c>
      <c r="I26" s="41">
        <f t="shared" si="4"/>
        <v>0</v>
      </c>
      <c r="J26" s="41">
        <f t="shared" si="4"/>
        <v>0</v>
      </c>
      <c r="K26" s="41">
        <f t="shared" si="4"/>
        <v>196697</v>
      </c>
      <c r="L26" s="41">
        <f t="shared" si="4"/>
        <v>530889</v>
      </c>
      <c r="M26" s="41">
        <f t="shared" si="4"/>
        <v>-334192</v>
      </c>
      <c r="N26" s="41">
        <f t="shared" si="4"/>
        <v>0</v>
      </c>
      <c r="O26" s="41">
        <f t="shared" si="4"/>
        <v>2686</v>
      </c>
      <c r="P26" s="41">
        <f t="shared" si="4"/>
        <v>281255</v>
      </c>
      <c r="Q26" s="41">
        <f t="shared" si="4"/>
        <v>-278569</v>
      </c>
      <c r="R26" s="41">
        <f t="shared" si="4"/>
        <v>1060473</v>
      </c>
      <c r="S26" s="41">
        <f t="shared" si="4"/>
        <v>1673234</v>
      </c>
      <c r="T26" s="41">
        <f t="shared" si="4"/>
        <v>680356</v>
      </c>
      <c r="U26" s="41">
        <f t="shared" si="4"/>
        <v>0</v>
      </c>
      <c r="V26" s="41">
        <f t="shared" si="4"/>
        <v>0</v>
      </c>
      <c r="W26" s="41">
        <f t="shared" si="4"/>
        <v>380117</v>
      </c>
      <c r="X26" s="42">
        <f t="shared" si="4"/>
        <v>992878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1" customFormat="1" ht="22.5" customHeight="1">
      <c r="A27" s="62"/>
      <c r="B27" s="63"/>
      <c r="C27" s="63"/>
      <c r="D27" s="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2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1" customFormat="1" ht="22.5" customHeight="1">
      <c r="A28" s="64">
        <v>1</v>
      </c>
      <c r="B28" s="65"/>
      <c r="C28" s="67" t="s">
        <v>26</v>
      </c>
      <c r="D28" s="8"/>
      <c r="E28" s="41">
        <v>3289892</v>
      </c>
      <c r="F28" s="41">
        <v>3212259</v>
      </c>
      <c r="G28" s="41">
        <f aca="true" t="shared" si="5" ref="G28:G33">E28-F28</f>
        <v>77633</v>
      </c>
      <c r="H28" s="41">
        <v>0</v>
      </c>
      <c r="I28" s="41">
        <v>0</v>
      </c>
      <c r="J28" s="41">
        <v>0</v>
      </c>
      <c r="K28" s="41">
        <v>0</v>
      </c>
      <c r="L28" s="41">
        <v>22064</v>
      </c>
      <c r="M28" s="41">
        <f aca="true" t="shared" si="6" ref="M28:M33">K28-L28</f>
        <v>-22064</v>
      </c>
      <c r="N28" s="41">
        <v>0</v>
      </c>
      <c r="O28" s="41">
        <v>0</v>
      </c>
      <c r="P28" s="41">
        <v>28361</v>
      </c>
      <c r="Q28" s="41">
        <f aca="true" t="shared" si="7" ref="Q28:Q33">O28-P28</f>
        <v>-28361</v>
      </c>
      <c r="R28" s="41">
        <v>27208</v>
      </c>
      <c r="S28" s="41">
        <v>77633</v>
      </c>
      <c r="T28" s="41">
        <v>22056</v>
      </c>
      <c r="U28" s="41">
        <v>0</v>
      </c>
      <c r="V28" s="41">
        <v>0</v>
      </c>
      <c r="W28" s="41">
        <v>5152</v>
      </c>
      <c r="X28" s="42">
        <v>55577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1" customFormat="1" ht="22.5" customHeight="1">
      <c r="A29" s="64">
        <v>2</v>
      </c>
      <c r="B29" s="65"/>
      <c r="C29" s="67" t="s">
        <v>27</v>
      </c>
      <c r="D29" s="8"/>
      <c r="E29" s="41">
        <v>499407</v>
      </c>
      <c r="F29" s="41">
        <v>486303</v>
      </c>
      <c r="G29" s="41">
        <f t="shared" si="5"/>
        <v>13104</v>
      </c>
      <c r="H29" s="41">
        <v>0</v>
      </c>
      <c r="I29" s="41">
        <v>0</v>
      </c>
      <c r="J29" s="41">
        <v>0</v>
      </c>
      <c r="K29" s="41">
        <v>1642</v>
      </c>
      <c r="L29" s="41">
        <v>287</v>
      </c>
      <c r="M29" s="41">
        <f t="shared" si="6"/>
        <v>1355</v>
      </c>
      <c r="N29" s="41">
        <v>0</v>
      </c>
      <c r="O29" s="41">
        <v>1385</v>
      </c>
      <c r="P29" s="41">
        <v>505</v>
      </c>
      <c r="Q29" s="41">
        <f t="shared" si="7"/>
        <v>880</v>
      </c>
      <c r="R29" s="41">
        <v>15339</v>
      </c>
      <c r="S29" s="41">
        <v>13104</v>
      </c>
      <c r="T29" s="41">
        <v>2252</v>
      </c>
      <c r="U29" s="41">
        <v>0</v>
      </c>
      <c r="V29" s="41">
        <v>0</v>
      </c>
      <c r="W29" s="41">
        <v>13087</v>
      </c>
      <c r="X29" s="42">
        <v>10852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1" customFormat="1" ht="22.5" customHeight="1">
      <c r="A30" s="64">
        <v>3</v>
      </c>
      <c r="B30" s="65"/>
      <c r="C30" s="67" t="s">
        <v>28</v>
      </c>
      <c r="D30" s="8"/>
      <c r="E30" s="41">
        <v>648390</v>
      </c>
      <c r="F30" s="41">
        <v>638331</v>
      </c>
      <c r="G30" s="41">
        <f t="shared" si="5"/>
        <v>10059</v>
      </c>
      <c r="H30" s="41">
        <v>0</v>
      </c>
      <c r="I30" s="41">
        <v>0</v>
      </c>
      <c r="J30" s="41">
        <v>0</v>
      </c>
      <c r="K30" s="41">
        <v>834</v>
      </c>
      <c r="L30" s="41">
        <v>654</v>
      </c>
      <c r="M30" s="41">
        <f t="shared" si="6"/>
        <v>180</v>
      </c>
      <c r="N30" s="41">
        <v>0</v>
      </c>
      <c r="O30" s="41">
        <v>0</v>
      </c>
      <c r="P30" s="41">
        <v>601</v>
      </c>
      <c r="Q30" s="41">
        <f t="shared" si="7"/>
        <v>-601</v>
      </c>
      <c r="R30" s="41">
        <v>9638</v>
      </c>
      <c r="S30" s="41">
        <v>10059</v>
      </c>
      <c r="T30" s="41">
        <v>4204</v>
      </c>
      <c r="U30" s="41">
        <v>0</v>
      </c>
      <c r="V30" s="41">
        <v>503</v>
      </c>
      <c r="W30" s="41">
        <v>5937</v>
      </c>
      <c r="X30" s="42">
        <v>6358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1" customFormat="1" ht="22.5" customHeight="1">
      <c r="A31" s="64">
        <v>4</v>
      </c>
      <c r="B31" s="65"/>
      <c r="C31" s="67" t="s">
        <v>0</v>
      </c>
      <c r="D31" s="8"/>
      <c r="E31" s="41">
        <v>1232481</v>
      </c>
      <c r="F31" s="41">
        <v>1211530</v>
      </c>
      <c r="G31" s="41">
        <f t="shared" si="5"/>
        <v>20951</v>
      </c>
      <c r="H31" s="41">
        <v>0</v>
      </c>
      <c r="I31" s="41">
        <v>0</v>
      </c>
      <c r="J31" s="41">
        <v>0</v>
      </c>
      <c r="K31" s="41">
        <v>3157</v>
      </c>
      <c r="L31" s="41">
        <v>4525</v>
      </c>
      <c r="M31" s="41">
        <f t="shared" si="6"/>
        <v>-1368</v>
      </c>
      <c r="N31" s="41">
        <v>0</v>
      </c>
      <c r="O31" s="41">
        <v>0</v>
      </c>
      <c r="P31" s="41">
        <v>2038</v>
      </c>
      <c r="Q31" s="41">
        <f t="shared" si="7"/>
        <v>-2038</v>
      </c>
      <c r="R31" s="41">
        <v>17545</v>
      </c>
      <c r="S31" s="41">
        <v>20951</v>
      </c>
      <c r="T31" s="41">
        <v>7974</v>
      </c>
      <c r="U31" s="41">
        <v>0</v>
      </c>
      <c r="V31" s="41">
        <v>0</v>
      </c>
      <c r="W31" s="41">
        <v>9571</v>
      </c>
      <c r="X31" s="42">
        <v>12977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40" customFormat="1" ht="22.5" customHeight="1">
      <c r="A32" s="64">
        <v>5</v>
      </c>
      <c r="B32" s="65"/>
      <c r="C32" s="67" t="s">
        <v>29</v>
      </c>
      <c r="D32" s="8"/>
      <c r="E32" s="41">
        <v>1209701</v>
      </c>
      <c r="F32" s="41">
        <v>1195041</v>
      </c>
      <c r="G32" s="41">
        <f t="shared" si="5"/>
        <v>14660</v>
      </c>
      <c r="H32" s="41">
        <v>0</v>
      </c>
      <c r="I32" s="41">
        <v>0</v>
      </c>
      <c r="J32" s="41">
        <v>0</v>
      </c>
      <c r="K32" s="41">
        <v>680</v>
      </c>
      <c r="L32" s="41">
        <v>1419</v>
      </c>
      <c r="M32" s="41">
        <f t="shared" si="6"/>
        <v>-739</v>
      </c>
      <c r="N32" s="41">
        <v>0</v>
      </c>
      <c r="O32" s="41">
        <v>0</v>
      </c>
      <c r="P32" s="41">
        <v>4431</v>
      </c>
      <c r="Q32" s="41">
        <f t="shared" si="7"/>
        <v>-4431</v>
      </c>
      <c r="R32" s="41">
        <v>9490</v>
      </c>
      <c r="S32" s="41">
        <v>14660</v>
      </c>
      <c r="T32" s="41">
        <v>7032</v>
      </c>
      <c r="U32" s="41">
        <v>0</v>
      </c>
      <c r="V32" s="41">
        <v>0</v>
      </c>
      <c r="W32" s="41">
        <v>2458</v>
      </c>
      <c r="X32" s="42">
        <v>7628</v>
      </c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</row>
    <row r="33" spans="1:42" s="1" customFormat="1" ht="22.5" customHeight="1">
      <c r="A33" s="64">
        <v>6</v>
      </c>
      <c r="B33" s="65"/>
      <c r="C33" s="67" t="s">
        <v>30</v>
      </c>
      <c r="D33" s="8"/>
      <c r="E33" s="41">
        <v>590962</v>
      </c>
      <c r="F33" s="41">
        <v>572797</v>
      </c>
      <c r="G33" s="41">
        <f t="shared" si="5"/>
        <v>18165</v>
      </c>
      <c r="H33" s="41">
        <v>0</v>
      </c>
      <c r="I33" s="41">
        <v>0</v>
      </c>
      <c r="J33" s="41">
        <v>0</v>
      </c>
      <c r="K33" s="41">
        <v>128</v>
      </c>
      <c r="L33" s="41">
        <v>9843</v>
      </c>
      <c r="M33" s="41">
        <f t="shared" si="6"/>
        <v>-9715</v>
      </c>
      <c r="N33" s="41">
        <v>0</v>
      </c>
      <c r="O33" s="41">
        <v>666</v>
      </c>
      <c r="P33" s="41">
        <v>171</v>
      </c>
      <c r="Q33" s="41">
        <f t="shared" si="7"/>
        <v>495</v>
      </c>
      <c r="R33" s="41">
        <v>8945</v>
      </c>
      <c r="S33" s="41">
        <v>18165</v>
      </c>
      <c r="T33" s="41">
        <v>3165</v>
      </c>
      <c r="U33" s="41">
        <v>0</v>
      </c>
      <c r="V33" s="41">
        <v>0</v>
      </c>
      <c r="W33" s="41">
        <v>5780</v>
      </c>
      <c r="X33" s="42">
        <v>15000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1" customFormat="1" ht="22.5" customHeight="1">
      <c r="A34" s="64"/>
      <c r="B34" s="65"/>
      <c r="C34" s="67"/>
      <c r="D34" s="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1" customFormat="1" ht="22.5" customHeight="1">
      <c r="A35" s="62" t="s">
        <v>32</v>
      </c>
      <c r="B35" s="63"/>
      <c r="C35" s="63"/>
      <c r="D35" s="9"/>
      <c r="E35" s="41">
        <f aca="true" t="shared" si="8" ref="E35:X35">SUM(E28:E33)</f>
        <v>7470833</v>
      </c>
      <c r="F35" s="41">
        <f t="shared" si="8"/>
        <v>7316261</v>
      </c>
      <c r="G35" s="41">
        <f t="shared" si="8"/>
        <v>154572</v>
      </c>
      <c r="H35" s="41">
        <f t="shared" si="8"/>
        <v>0</v>
      </c>
      <c r="I35" s="41">
        <f t="shared" si="8"/>
        <v>0</v>
      </c>
      <c r="J35" s="41">
        <f t="shared" si="8"/>
        <v>0</v>
      </c>
      <c r="K35" s="41">
        <f t="shared" si="8"/>
        <v>6441</v>
      </c>
      <c r="L35" s="41">
        <f t="shared" si="8"/>
        <v>38792</v>
      </c>
      <c r="M35" s="41">
        <f t="shared" si="8"/>
        <v>-32351</v>
      </c>
      <c r="N35" s="41">
        <f t="shared" si="8"/>
        <v>0</v>
      </c>
      <c r="O35" s="41">
        <f t="shared" si="8"/>
        <v>2051</v>
      </c>
      <c r="P35" s="41">
        <f t="shared" si="8"/>
        <v>36107</v>
      </c>
      <c r="Q35" s="41">
        <f t="shared" si="8"/>
        <v>-34056</v>
      </c>
      <c r="R35" s="41">
        <f t="shared" si="8"/>
        <v>88165</v>
      </c>
      <c r="S35" s="41">
        <f t="shared" si="8"/>
        <v>154572</v>
      </c>
      <c r="T35" s="41">
        <f t="shared" si="8"/>
        <v>46683</v>
      </c>
      <c r="U35" s="41">
        <f t="shared" si="8"/>
        <v>0</v>
      </c>
      <c r="V35" s="41">
        <f t="shared" si="8"/>
        <v>503</v>
      </c>
      <c r="W35" s="41">
        <f t="shared" si="8"/>
        <v>41985</v>
      </c>
      <c r="X35" s="42">
        <f t="shared" si="8"/>
        <v>108392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1" customFormat="1" ht="22.5" customHeight="1" thickBot="1">
      <c r="A36" s="68"/>
      <c r="B36" s="69"/>
      <c r="C36" s="69"/>
      <c r="D36" s="1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5:24" s="70" customFormat="1" ht="22.5" customHeight="1" hidden="1">
      <c r="E37" s="70" t="s">
        <v>76</v>
      </c>
      <c r="F37" s="70" t="s">
        <v>77</v>
      </c>
      <c r="H37" s="70" t="s">
        <v>78</v>
      </c>
      <c r="I37" s="70" t="s">
        <v>79</v>
      </c>
      <c r="J37" s="70" t="s">
        <v>80</v>
      </c>
      <c r="K37" s="70" t="s">
        <v>81</v>
      </c>
      <c r="L37" s="70" t="s">
        <v>82</v>
      </c>
      <c r="N37" s="70" t="s">
        <v>83</v>
      </c>
      <c r="O37" s="70" t="s">
        <v>84</v>
      </c>
      <c r="P37" s="70" t="s">
        <v>85</v>
      </c>
      <c r="R37" s="70" t="s">
        <v>86</v>
      </c>
      <c r="S37" s="70" t="s">
        <v>87</v>
      </c>
      <c r="T37" s="70" t="s">
        <v>88</v>
      </c>
      <c r="U37" s="70" t="s">
        <v>89</v>
      </c>
      <c r="V37" s="70" t="s">
        <v>90</v>
      </c>
      <c r="W37" s="70" t="s">
        <v>91</v>
      </c>
      <c r="X37" s="70" t="s">
        <v>92</v>
      </c>
    </row>
    <row r="38" spans="3:42" s="13" customFormat="1" ht="22.5" customHeight="1" hidden="1">
      <c r="C38" s="13" t="s">
        <v>34</v>
      </c>
      <c r="E38" s="12">
        <v>63</v>
      </c>
      <c r="F38" s="12">
        <v>63</v>
      </c>
      <c r="G38" s="12">
        <v>63</v>
      </c>
      <c r="H38" s="12">
        <v>63</v>
      </c>
      <c r="I38" s="12">
        <v>63</v>
      </c>
      <c r="J38" s="12">
        <v>63</v>
      </c>
      <c r="K38" s="12">
        <v>63</v>
      </c>
      <c r="L38" s="12">
        <v>63</v>
      </c>
      <c r="M38" s="12">
        <v>63</v>
      </c>
      <c r="N38" s="12">
        <v>63</v>
      </c>
      <c r="O38" s="12">
        <v>63</v>
      </c>
      <c r="P38" s="12">
        <v>63</v>
      </c>
      <c r="Q38" s="12">
        <v>63</v>
      </c>
      <c r="R38" s="12">
        <v>63</v>
      </c>
      <c r="S38" s="12">
        <v>63</v>
      </c>
      <c r="T38" s="12">
        <v>63</v>
      </c>
      <c r="U38" s="12">
        <v>63</v>
      </c>
      <c r="V38" s="12">
        <v>63</v>
      </c>
      <c r="W38" s="12">
        <v>63</v>
      </c>
      <c r="X38" s="12">
        <v>63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3:42" s="13" customFormat="1" ht="22.5" customHeight="1" hidden="1">
      <c r="C39" s="13" t="s">
        <v>35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2">
        <v>1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3:42" s="13" customFormat="1" ht="22.5" customHeight="1" hidden="1">
      <c r="C40" s="13" t="s">
        <v>36</v>
      </c>
      <c r="E40" s="12">
        <v>30</v>
      </c>
      <c r="F40" s="12">
        <v>51</v>
      </c>
      <c r="G40" s="12" t="s">
        <v>33</v>
      </c>
      <c r="H40" s="12">
        <v>52</v>
      </c>
      <c r="I40" s="12">
        <v>54</v>
      </c>
      <c r="J40" s="12">
        <v>55</v>
      </c>
      <c r="K40" s="12">
        <v>57</v>
      </c>
      <c r="L40" s="12">
        <v>59</v>
      </c>
      <c r="M40" s="12" t="s">
        <v>33</v>
      </c>
      <c r="N40" s="12">
        <v>61</v>
      </c>
      <c r="O40" s="12">
        <v>62</v>
      </c>
      <c r="P40" s="12">
        <v>63</v>
      </c>
      <c r="Q40" s="12" t="s">
        <v>33</v>
      </c>
      <c r="R40" s="12">
        <v>64</v>
      </c>
      <c r="S40" s="12">
        <v>65</v>
      </c>
      <c r="T40" s="12">
        <v>12</v>
      </c>
      <c r="U40" s="12">
        <v>19</v>
      </c>
      <c r="V40" s="12">
        <v>43</v>
      </c>
      <c r="W40" s="12">
        <v>66</v>
      </c>
      <c r="X40" s="12">
        <v>67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5:42" s="71" customFormat="1" ht="22.5" customHeight="1"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</row>
    <row r="42" spans="5:42" s="13" customFormat="1" ht="15.75" customHeight="1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</sheetData>
  <sheetProtection/>
  <mergeCells count="6">
    <mergeCell ref="W5:X5"/>
    <mergeCell ref="K6:M6"/>
    <mergeCell ref="A7:C7"/>
    <mergeCell ref="K5:M5"/>
    <mergeCell ref="O5:Q5"/>
    <mergeCell ref="R5:S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2"/>
  <colBreaks count="1" manualBreakCount="1">
    <brk id="10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2013-03-27T14:01:26Z</cp:lastPrinted>
  <dcterms:created xsi:type="dcterms:W3CDTF">2004-01-11T02:55:47Z</dcterms:created>
  <dcterms:modified xsi:type="dcterms:W3CDTF">2014-02-06T08:18:35Z</dcterms:modified>
  <cp:category/>
  <cp:version/>
  <cp:contentType/>
  <cp:contentStatus/>
</cp:coreProperties>
</file>