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305" windowHeight="7680" tabRatio="609" activeTab="0"/>
  </bookViews>
  <sheets>
    <sheet name="第3-2表" sheetId="1" r:id="rId1"/>
    <sheet name="第3-3表" sheetId="2" r:id="rId2"/>
    <sheet name="第3-4表" sheetId="3" r:id="rId3"/>
    <sheet name="第3-4表（㎥）" sheetId="4" r:id="rId4"/>
    <sheet name="第3-5表" sheetId="5" r:id="rId5"/>
    <sheet name="第3-6表" sheetId="6" r:id="rId6"/>
    <sheet name="第3-7表" sheetId="7" r:id="rId7"/>
    <sheet name="第3-9表" sheetId="8" r:id="rId8"/>
  </sheets>
  <definedNames>
    <definedName name="_xlnm.Print_Area" localSheetId="0">'第3-2表'!$A$1:$AA$14</definedName>
    <definedName name="_xlnm.Print_Area" localSheetId="1">'第3-3表'!$A$1:$AT$14</definedName>
    <definedName name="_xlnm.Print_Area" localSheetId="2">'第3-4表'!$A$1:$AB$13</definedName>
    <definedName name="_xlnm.Print_Area" localSheetId="4">'第3-5表'!$A$1:$AL$17</definedName>
    <definedName name="_xlnm.Print_Area" localSheetId="5">'第3-6表'!$A$1:$BG$17</definedName>
    <definedName name="_xlnm.Print_Area" localSheetId="6">'第3-7表'!$A$1:$K$11</definedName>
    <definedName name="_xlnm.Print_Area" localSheetId="7">'第3-9表'!$A$1:$X$13</definedName>
    <definedName name="_xlnm.Print_Titles" localSheetId="0">'第3-2表'!$A:$A</definedName>
    <definedName name="_xlnm.Print_Titles" localSheetId="1">'第3-3表'!$A:$A</definedName>
    <definedName name="_xlnm.Print_Titles" localSheetId="2">'第3-4表'!$A:$A</definedName>
    <definedName name="_xlnm.Print_Titles" localSheetId="3">'第3-4表（㎥）'!$A:$A</definedName>
    <definedName name="_xlnm.Print_Titles" localSheetId="4">'第3-5表'!$A:$A</definedName>
    <definedName name="_xlnm.Print_Titles" localSheetId="5">'第3-6表'!$A:$A</definedName>
    <definedName name="_xlnm.Print_Titles" localSheetId="6">'第3-7表'!$A:$A</definedName>
    <definedName name="_xlnm.Print_Titles" localSheetId="7">'第3-9表'!$A:$A</definedName>
  </definedNames>
  <calcPr fullCalcOnLoad="1"/>
</workbook>
</file>

<file path=xl/sharedStrings.xml><?xml version="1.0" encoding="utf-8"?>
<sst xmlns="http://schemas.openxmlformats.org/spreadsheetml/2006/main" count="803" uniqueCount="596">
  <si>
    <t>　２．職員数（人）</t>
  </si>
  <si>
    <t>(1)</t>
  </si>
  <si>
    <t>(2)</t>
  </si>
  <si>
    <t>(3)</t>
  </si>
  <si>
    <t>(4)</t>
  </si>
  <si>
    <t>(5)</t>
  </si>
  <si>
    <t>(6)</t>
  </si>
  <si>
    <t>(7)</t>
  </si>
  <si>
    <t>(8)</t>
  </si>
  <si>
    <t>(11)</t>
  </si>
  <si>
    <t>(12)</t>
  </si>
  <si>
    <t>水源の種類</t>
  </si>
  <si>
    <t>導水管延長</t>
  </si>
  <si>
    <t>送水管延長</t>
  </si>
  <si>
    <t>配水管延長</t>
  </si>
  <si>
    <t>配水能力</t>
  </si>
  <si>
    <t>年間総</t>
  </si>
  <si>
    <t>一日平均</t>
  </si>
  <si>
    <t>施設利用率</t>
  </si>
  <si>
    <t>給水時間</t>
  </si>
  <si>
    <t>ア</t>
  </si>
  <si>
    <t>有収率</t>
  </si>
  <si>
    <t>給水先</t>
  </si>
  <si>
    <t>現行料金</t>
  </si>
  <si>
    <t>イ</t>
  </si>
  <si>
    <t>（ｍ）</t>
  </si>
  <si>
    <t>（％）</t>
  </si>
  <si>
    <t>有無</t>
  </si>
  <si>
    <t>（１日）</t>
  </si>
  <si>
    <t>事業所数</t>
  </si>
  <si>
    <t>計</t>
  </si>
  <si>
    <t>実施年月日</t>
  </si>
  <si>
    <t>下関市</t>
  </si>
  <si>
    <t>その他</t>
  </si>
  <si>
    <t>有</t>
  </si>
  <si>
    <t>防府市</t>
  </si>
  <si>
    <t>地下水</t>
  </si>
  <si>
    <t>下松市</t>
  </si>
  <si>
    <t>ダム等</t>
  </si>
  <si>
    <t>岩国市</t>
  </si>
  <si>
    <t>（注）現行料金実施年月日には消費税及び地方消費税転嫁のみのための改定は含まない。</t>
  </si>
  <si>
    <t>項　目</t>
  </si>
  <si>
    <r>
      <t>　４．有収水量１ｍ</t>
    </r>
    <r>
      <rPr>
        <vertAlign val="superscript"/>
        <sz val="12"/>
        <rFont val="ＭＳ ゴシック"/>
        <family val="3"/>
      </rPr>
      <t>３</t>
    </r>
    <r>
      <rPr>
        <sz val="12"/>
        <rFont val="ＭＳ ゴシック"/>
        <family val="3"/>
      </rPr>
      <t>当たり</t>
    </r>
  </si>
  <si>
    <t>団体名</t>
  </si>
  <si>
    <r>
      <t>(ｍ</t>
    </r>
    <r>
      <rPr>
        <vertAlign val="superscript"/>
        <sz val="12"/>
        <rFont val="ＭＳ ゴシック"/>
        <family val="3"/>
      </rPr>
      <t>３</t>
    </r>
    <r>
      <rPr>
        <sz val="12"/>
        <rFont val="ＭＳ ゴシック"/>
        <family val="3"/>
      </rPr>
      <t>／日)</t>
    </r>
  </si>
  <si>
    <r>
      <t>配水量　(千ｍ</t>
    </r>
    <r>
      <rPr>
        <vertAlign val="superscript"/>
        <sz val="12"/>
        <rFont val="ＭＳ ゴシック"/>
        <family val="3"/>
      </rPr>
      <t>３</t>
    </r>
    <r>
      <rPr>
        <sz val="12"/>
        <rFont val="ＭＳ ゴシック"/>
        <family val="3"/>
      </rPr>
      <t>)</t>
    </r>
  </si>
  <si>
    <t>伏流水</t>
  </si>
  <si>
    <t>山陽小野田市</t>
  </si>
  <si>
    <t>　第３－２表　施設及び業務概況</t>
  </si>
  <si>
    <r>
      <t>　３．料　　金（円・銭／ｍ</t>
    </r>
    <r>
      <rPr>
        <vertAlign val="superscript"/>
        <sz val="12"/>
        <rFont val="ＭＳ ゴシック"/>
        <family val="3"/>
      </rPr>
      <t>３</t>
    </r>
    <r>
      <rPr>
        <sz val="12"/>
        <rFont val="ＭＳ ゴシック"/>
        <family val="3"/>
      </rPr>
      <t>）</t>
    </r>
  </si>
  <si>
    <t>(10) 有収水量</t>
  </si>
  <si>
    <r>
      <t>(1) 供給単価 円/m</t>
    </r>
    <r>
      <rPr>
        <vertAlign val="superscript"/>
        <sz val="12"/>
        <rFont val="ＭＳ ゴシック"/>
        <family val="3"/>
      </rPr>
      <t>3</t>
    </r>
  </si>
  <si>
    <r>
      <t>(2) 給水原価　円/m</t>
    </r>
    <r>
      <rPr>
        <vertAlign val="superscript"/>
        <sz val="12"/>
        <rFont val="ＭＳ ゴシック"/>
        <family val="3"/>
      </rPr>
      <t>3</t>
    </r>
  </si>
  <si>
    <r>
      <t>配水量
(ｍ</t>
    </r>
    <r>
      <rPr>
        <vertAlign val="superscript"/>
        <sz val="12"/>
        <rFont val="ＭＳ ゴシック"/>
        <family val="3"/>
      </rPr>
      <t>３</t>
    </r>
    <r>
      <rPr>
        <sz val="12"/>
        <rFont val="ＭＳ ゴシック"/>
        <family val="3"/>
      </rPr>
      <t>／日)</t>
    </r>
  </si>
  <si>
    <r>
      <t>計量分(千ｍ</t>
    </r>
    <r>
      <rPr>
        <vertAlign val="superscript"/>
        <sz val="12"/>
        <rFont val="ＭＳ ゴシック"/>
        <family val="3"/>
      </rPr>
      <t>３</t>
    </r>
    <r>
      <rPr>
        <sz val="12"/>
        <rFont val="ＭＳ ゴシック"/>
        <family val="3"/>
      </rPr>
      <t>)</t>
    </r>
  </si>
  <si>
    <r>
      <t>算定分(千ｍ</t>
    </r>
    <r>
      <rPr>
        <vertAlign val="superscript"/>
        <sz val="12"/>
        <rFont val="ＭＳ ゴシック"/>
        <family val="3"/>
      </rPr>
      <t>３</t>
    </r>
    <r>
      <rPr>
        <sz val="12"/>
        <rFont val="ＭＳ ゴシック"/>
        <family val="3"/>
      </rPr>
      <t>)</t>
    </r>
  </si>
  <si>
    <t>損益  勘定</t>
  </si>
  <si>
    <t>資本　勘定</t>
  </si>
  <si>
    <t>基本　料金</t>
  </si>
  <si>
    <t>特定　料金</t>
  </si>
  <si>
    <t>超過　料金</t>
  </si>
  <si>
    <t>給水収益
／計量分</t>
  </si>
  <si>
    <t>給水収益／
料金算定分</t>
  </si>
  <si>
    <t>費用合計
／計量分</t>
  </si>
  <si>
    <t>費用合計／
料金算定分</t>
  </si>
  <si>
    <t>02-01-27</t>
  </si>
  <si>
    <t>02-01-33</t>
  </si>
  <si>
    <t>02-01-34</t>
  </si>
  <si>
    <t>02-01-35</t>
  </si>
  <si>
    <t>02-01-40</t>
  </si>
  <si>
    <t>02-01-42</t>
  </si>
  <si>
    <t>02-01-43</t>
  </si>
  <si>
    <t>-</t>
  </si>
  <si>
    <t>02-01-46</t>
  </si>
  <si>
    <t>02-01-47</t>
  </si>
  <si>
    <t>02-01-09</t>
  </si>
  <si>
    <t>02-01-54</t>
  </si>
  <si>
    <t>02-01-58</t>
  </si>
  <si>
    <t>02-01-59</t>
  </si>
  <si>
    <t>02-01-48</t>
  </si>
  <si>
    <t>02-01-49</t>
  </si>
  <si>
    <t>02-01-50</t>
  </si>
  <si>
    <t>02-01-52</t>
  </si>
  <si>
    <t>契約水量</t>
  </si>
  <si>
    <t>(9)</t>
  </si>
  <si>
    <t>1.    施　　　　設　　　　及　　　　び　　　　業　　　　務</t>
  </si>
  <si>
    <t>02-01-44</t>
  </si>
  <si>
    <t>イ
  料金</t>
  </si>
  <si>
    <t>（２）工業用水道事業</t>
  </si>
  <si>
    <t>特別利益</t>
  </si>
  <si>
    <t>特別損失</t>
  </si>
  <si>
    <t>（Ａ）</t>
  </si>
  <si>
    <t>営業収益</t>
  </si>
  <si>
    <t>営業外収益</t>
  </si>
  <si>
    <t>（Ｄ）</t>
  </si>
  <si>
    <t>営業費用</t>
  </si>
  <si>
    <t>営業外費用</t>
  </si>
  <si>
    <t>経常利益</t>
  </si>
  <si>
    <t>経常損失</t>
  </si>
  <si>
    <t>純利益</t>
  </si>
  <si>
    <t>純損失</t>
  </si>
  <si>
    <t>経常収益</t>
  </si>
  <si>
    <t>経常費用</t>
  </si>
  <si>
    <t>団体名</t>
  </si>
  <si>
    <t>（△）</t>
  </si>
  <si>
    <t>(B)+(C)+(G)</t>
  </si>
  <si>
    <t>（Ｂ）</t>
  </si>
  <si>
    <t>給水収益</t>
  </si>
  <si>
    <t>その他　　　　営業収益</t>
  </si>
  <si>
    <t>他会計　　　　負担金</t>
  </si>
  <si>
    <t>（Ｃ）</t>
  </si>
  <si>
    <t>国庫補助金</t>
  </si>
  <si>
    <t>雑収益</t>
  </si>
  <si>
    <t>(E)+(F)+(H)</t>
  </si>
  <si>
    <t>（Ｅ）</t>
  </si>
  <si>
    <t>受託工事費</t>
  </si>
  <si>
    <t>業務費</t>
  </si>
  <si>
    <t>総係費</t>
  </si>
  <si>
    <t>（Ｆ）</t>
  </si>
  <si>
    <t>その他営業外費用</t>
  </si>
  <si>
    <t>（Ｇ）</t>
  </si>
  <si>
    <t>他会計　　繰入金</t>
  </si>
  <si>
    <t>固定資産売却益</t>
  </si>
  <si>
    <t>（Ｈ）</t>
  </si>
  <si>
    <t>(A)-(D)</t>
  </si>
  <si>
    <t>(Ｂ)＋(Ｃ)</t>
  </si>
  <si>
    <t>(Ｅ)＋(Ｆ)</t>
  </si>
  <si>
    <t>　第３－３表　損益計算書の状況</t>
  </si>
  <si>
    <t>総  収  益</t>
  </si>
  <si>
    <t>総  費  用</t>
  </si>
  <si>
    <t>前年度繰越利益剰余金（又は前年度繰越欠損金）</t>
  </si>
  <si>
    <t>当年度未処分利益剰余金（又は当年度未処理欠損金）</t>
  </si>
  <si>
    <t>原水及び浄水費（受水費を含む）</t>
  </si>
  <si>
    <t>配水及び
給水費</t>
  </si>
  <si>
    <t>受託工事
収益</t>
  </si>
  <si>
    <t>受取利息
及び配当金</t>
  </si>
  <si>
    <t>受託工事
収益</t>
  </si>
  <si>
    <t>県補助金</t>
  </si>
  <si>
    <t>他会計
補助金</t>
  </si>
  <si>
    <t>減価
償却費</t>
  </si>
  <si>
    <t>資産
減耗費</t>
  </si>
  <si>
    <t>支払
利息</t>
  </si>
  <si>
    <t>企業債
取扱諸費</t>
  </si>
  <si>
    <t>受託
工事費</t>
  </si>
  <si>
    <t>繰延
勘定
償却</t>
  </si>
  <si>
    <t>｛[(B)+(C)]-[(E)+(F)]}</t>
  </si>
  <si>
    <t>職員
給与費</t>
  </si>
  <si>
    <t>20-01-01</t>
  </si>
  <si>
    <t>20-01-02</t>
  </si>
  <si>
    <t>20-01-03</t>
  </si>
  <si>
    <t>20-01-11</t>
  </si>
  <si>
    <t>20-01-12</t>
  </si>
  <si>
    <t>20-01-13</t>
  </si>
  <si>
    <t>20-01-14</t>
  </si>
  <si>
    <t>20-01-15</t>
  </si>
  <si>
    <t>20-01-16</t>
  </si>
  <si>
    <t>20-01-17</t>
  </si>
  <si>
    <t>20-01-18</t>
  </si>
  <si>
    <t>20-01-19</t>
  </si>
  <si>
    <t>20-01-20</t>
  </si>
  <si>
    <t>20-01-22</t>
  </si>
  <si>
    <t>20-01-23</t>
  </si>
  <si>
    <t>20-01-24</t>
  </si>
  <si>
    <t>20-01-25</t>
  </si>
  <si>
    <t>20-01-26</t>
  </si>
  <si>
    <t>20-01-27</t>
  </si>
  <si>
    <t>20-01-30</t>
  </si>
  <si>
    <t>20-01-31</t>
  </si>
  <si>
    <t>20-01-32</t>
  </si>
  <si>
    <t>20-01-33</t>
  </si>
  <si>
    <t>20-01-34</t>
  </si>
  <si>
    <t>20-01-37</t>
  </si>
  <si>
    <t>20-01-38</t>
  </si>
  <si>
    <t>20-01-39</t>
  </si>
  <si>
    <t>20-01-40</t>
  </si>
  <si>
    <t>20-01-41</t>
  </si>
  <si>
    <t>20-01-42</t>
  </si>
  <si>
    <t>20-01-43</t>
  </si>
  <si>
    <t>20-01-44</t>
  </si>
  <si>
    <t>20-01-45</t>
  </si>
  <si>
    <t>20-01-46</t>
  </si>
  <si>
    <t>20-01-47</t>
  </si>
  <si>
    <t>20-01-48</t>
  </si>
  <si>
    <t>20-01-49</t>
  </si>
  <si>
    <t>20-01-50</t>
  </si>
  <si>
    <t>20-01-51</t>
  </si>
  <si>
    <t>20-01-52</t>
  </si>
  <si>
    <t>20-01-53</t>
  </si>
  <si>
    <t>20-01-54</t>
  </si>
  <si>
    <t>20-01-55</t>
  </si>
  <si>
    <t>-</t>
  </si>
  <si>
    <t>　　　　　　　　　　　　　　　　　　　　　　　　　　　　　　　　　　　　　　　　　　　　　　　　　　　　　　　　　　　　　　　　　　　　　　　　　　　　　　　　　　　　　　　　　　　　　　　　　　　　　　　　　　　　　　　　　　　　　　　　　　　　　　　　　　　　　　　　　　　　　　　　　　　　　　　　　　　　　　　　　　　　　　　　　　　　　　　　　　　　　　　　　　　　　　　　　　　　　　　　　　　　　　　　　　　　　　　　　　　　　　　　　　　　　　　　　　　　　　　　　　　　　　　　　　　　　　　</t>
  </si>
  <si>
    <t>（２）工業用水道事業</t>
  </si>
  <si>
    <t>１． 　職　員　給　与　費</t>
  </si>
  <si>
    <t>２．</t>
  </si>
  <si>
    <t>３．</t>
  </si>
  <si>
    <t>４．</t>
  </si>
  <si>
    <t>５．</t>
  </si>
  <si>
    <t>６．</t>
  </si>
  <si>
    <t>７．</t>
  </si>
  <si>
    <t>８．</t>
  </si>
  <si>
    <t>９．</t>
  </si>
  <si>
    <t>１０．</t>
  </si>
  <si>
    <t>１１．</t>
  </si>
  <si>
    <t>１２．</t>
  </si>
  <si>
    <t>１３．</t>
  </si>
  <si>
    <t>１４．</t>
  </si>
  <si>
    <t>１５．</t>
  </si>
  <si>
    <t>１６．</t>
  </si>
  <si>
    <t>１７．</t>
  </si>
  <si>
    <t>１８．</t>
  </si>
  <si>
    <t>１９．</t>
  </si>
  <si>
    <t>基本給</t>
  </si>
  <si>
    <t>手当</t>
  </si>
  <si>
    <t>賃金</t>
  </si>
  <si>
    <t>退職給与金</t>
  </si>
  <si>
    <t>法定福利費</t>
  </si>
  <si>
    <t>支払利息</t>
  </si>
  <si>
    <t>企業債利息</t>
  </si>
  <si>
    <t>一時借入金</t>
  </si>
  <si>
    <t>減価償却費</t>
  </si>
  <si>
    <t>動力費</t>
  </si>
  <si>
    <t>光熱水費</t>
  </si>
  <si>
    <t>通信運搬費</t>
  </si>
  <si>
    <t>修繕費</t>
  </si>
  <si>
    <t>材料費</t>
  </si>
  <si>
    <t>薬品費</t>
  </si>
  <si>
    <t>路面復旧費</t>
  </si>
  <si>
    <t>委託料</t>
  </si>
  <si>
    <t>受水費</t>
  </si>
  <si>
    <t>市町村交付金</t>
  </si>
  <si>
    <t>費用合計</t>
  </si>
  <si>
    <t>附帯事業費</t>
  </si>
  <si>
    <t>材料及び不用</t>
  </si>
  <si>
    <t>利息</t>
  </si>
  <si>
    <t>借入金利息</t>
  </si>
  <si>
    <t>１～１４</t>
  </si>
  <si>
    <t>品売却原価</t>
  </si>
  <si>
    <t>　第３－４表　費用構成の状況</t>
  </si>
  <si>
    <t>21-01-01</t>
  </si>
  <si>
    <t>21-01-02</t>
  </si>
  <si>
    <t>21-01-03</t>
  </si>
  <si>
    <t>21-01-04</t>
  </si>
  <si>
    <t>21-01-05</t>
  </si>
  <si>
    <t>21-01-06</t>
  </si>
  <si>
    <t>21-01-07</t>
  </si>
  <si>
    <t>21-01-08</t>
  </si>
  <si>
    <t>21-01-09</t>
  </si>
  <si>
    <t>21-01-10</t>
  </si>
  <si>
    <t>21-01-11</t>
  </si>
  <si>
    <t>21-01-12</t>
  </si>
  <si>
    <t>21-01-13</t>
  </si>
  <si>
    <t>21-01-14</t>
  </si>
  <si>
    <t>21-01-15</t>
  </si>
  <si>
    <t>21-01-16</t>
  </si>
  <si>
    <t>21-01-17</t>
  </si>
  <si>
    <t>21-01-18</t>
  </si>
  <si>
    <t>21-01-19</t>
  </si>
  <si>
    <t>21-01-26</t>
  </si>
  <si>
    <t>21-01-27</t>
  </si>
  <si>
    <t>21-01-28</t>
  </si>
  <si>
    <t>21-01-29</t>
  </si>
  <si>
    <t>21-01-54</t>
  </si>
  <si>
    <t>21-01-55</t>
  </si>
  <si>
    <t>21-01-56</t>
  </si>
  <si>
    <t>21-01-57</t>
  </si>
  <si>
    <t>退職</t>
  </si>
  <si>
    <t>法定</t>
  </si>
  <si>
    <t>企業債</t>
  </si>
  <si>
    <t>減価</t>
  </si>
  <si>
    <t>通信</t>
  </si>
  <si>
    <t>路面</t>
  </si>
  <si>
    <t>市町村</t>
  </si>
  <si>
    <t>給与金</t>
  </si>
  <si>
    <t>福利費</t>
  </si>
  <si>
    <t>償却費</t>
  </si>
  <si>
    <t>運搬費</t>
  </si>
  <si>
    <t>復旧費</t>
  </si>
  <si>
    <t>交付金</t>
  </si>
  <si>
    <t>　第３－４表 費用構成の状況</t>
  </si>
  <si>
    <r>
      <t>（有収水量１ｍ</t>
    </r>
    <r>
      <rPr>
        <vertAlign val="superscript"/>
        <sz val="12"/>
        <rFont val="ＭＳ ゴシック"/>
        <family val="3"/>
      </rPr>
      <t>３</t>
    </r>
    <r>
      <rPr>
        <sz val="12"/>
        <rFont val="ＭＳ ゴシック"/>
        <family val="3"/>
      </rPr>
      <t>当たりの金額（円・銭））</t>
    </r>
  </si>
  <si>
    <t>山陽小野田市</t>
  </si>
  <si>
    <t>資　　　　本　　　　的　　　　収　　　　入</t>
  </si>
  <si>
    <t>資　　　　本　　　　的　　　　支　　　　　出</t>
  </si>
  <si>
    <t>補　　　　　て　　　　　ん　　　　　財　　　　　源</t>
  </si>
  <si>
    <t>１．</t>
  </si>
  <si>
    <t>２</t>
  </si>
  <si>
    <t>３</t>
  </si>
  <si>
    <t>４</t>
  </si>
  <si>
    <t>５</t>
  </si>
  <si>
    <t>１</t>
  </si>
  <si>
    <t>６</t>
  </si>
  <si>
    <t>７</t>
  </si>
  <si>
    <t>前年度同意等債で今年度
収入分</t>
  </si>
  <si>
    <t>純計</t>
  </si>
  <si>
    <t>差　　　引</t>
  </si>
  <si>
    <t>へ繰越され</t>
  </si>
  <si>
    <t>他会計からの</t>
  </si>
  <si>
    <t>補てん財</t>
  </si>
  <si>
    <t>建設改良の</t>
  </si>
  <si>
    <t>他会計
出資金</t>
  </si>
  <si>
    <t>他会計
負担金</t>
  </si>
  <si>
    <t>他会計
借入金</t>
  </si>
  <si>
    <t>他会計
補助金</t>
  </si>
  <si>
    <t>固定資産</t>
  </si>
  <si>
    <t>国庫
補助金</t>
  </si>
  <si>
    <t>１～１０</t>
  </si>
  <si>
    <t>る支出の</t>
  </si>
  <si>
    <t>(a)-{(b)+(c)}</t>
  </si>
  <si>
    <t>うち</t>
  </si>
  <si>
    <t>長期借入金</t>
  </si>
  <si>
    <t>他会計への</t>
  </si>
  <si>
    <t>１～５</t>
  </si>
  <si>
    <t>差額</t>
  </si>
  <si>
    <t>不足額(△)</t>
  </si>
  <si>
    <t>過年度分損益</t>
  </si>
  <si>
    <t>当年度分損益</t>
  </si>
  <si>
    <t>繰越利益剰余</t>
  </si>
  <si>
    <t>積立金取</t>
  </si>
  <si>
    <t>繰越工事</t>
  </si>
  <si>
    <t>１～７</t>
  </si>
  <si>
    <t>源不足額</t>
  </si>
  <si>
    <t>ための企業債</t>
  </si>
  <si>
    <t>売却代金</t>
  </si>
  <si>
    <t>県補助金</t>
  </si>
  <si>
    <t>工事負担金</t>
  </si>
  <si>
    <t>財源充当額</t>
  </si>
  <si>
    <t>建設改良費</t>
  </si>
  <si>
    <t>職員給与費</t>
  </si>
  <si>
    <t>建設利息</t>
  </si>
  <si>
    <t>企業債償還金</t>
  </si>
  <si>
    <t>返還額</t>
  </si>
  <si>
    <t>支出金</t>
  </si>
  <si>
    <t>勘定留保資金</t>
  </si>
  <si>
    <t>金処分額</t>
  </si>
  <si>
    <t>剰余金処分額</t>
  </si>
  <si>
    <t>りくずし額</t>
  </si>
  <si>
    <t>資金</t>
  </si>
  <si>
    <t>(△)</t>
  </si>
  <si>
    <t>(a)</t>
  </si>
  <si>
    <t>(b)</t>
  </si>
  <si>
    <t>(c)</t>
  </si>
  <si>
    <t>(d)</t>
  </si>
  <si>
    <t>(e)</t>
  </si>
  <si>
    <t>(d)-(e)</t>
  </si>
  <si>
    <t>(f)</t>
  </si>
  <si>
    <t>(g)</t>
  </si>
  <si>
    <t>(f)-(g)</t>
  </si>
  <si>
    <t>　第３－５表　資本的収支の状況</t>
  </si>
  <si>
    <t>うち翌年度</t>
  </si>
  <si>
    <t>当年度利益</t>
  </si>
  <si>
    <t>23-01-01</t>
  </si>
  <si>
    <t>23-01-02</t>
  </si>
  <si>
    <t>23-01-03</t>
  </si>
  <si>
    <t>23-01-04</t>
  </si>
  <si>
    <t>23-01-05</t>
  </si>
  <si>
    <t>23-01-06</t>
  </si>
  <si>
    <t>23-01-07</t>
  </si>
  <si>
    <t>23-01-08</t>
  </si>
  <si>
    <t>23-01-09</t>
  </si>
  <si>
    <t>23-01-10</t>
  </si>
  <si>
    <t>23-01-11</t>
  </si>
  <si>
    <t>23-01-12</t>
  </si>
  <si>
    <t>23-01-13</t>
  </si>
  <si>
    <t>23-01-14</t>
  </si>
  <si>
    <t>23-01-15</t>
  </si>
  <si>
    <t>23-01-16</t>
  </si>
  <si>
    <t>23-01-17</t>
  </si>
  <si>
    <t>23-01-18</t>
  </si>
  <si>
    <t>23-01-19</t>
  </si>
  <si>
    <t>23-01-32</t>
  </si>
  <si>
    <t>23-01-36</t>
  </si>
  <si>
    <t>23-01-37</t>
  </si>
  <si>
    <t>23-01-38</t>
  </si>
  <si>
    <t>23-01-39</t>
  </si>
  <si>
    <t>23-01-40</t>
  </si>
  <si>
    <t>23-01-41</t>
  </si>
  <si>
    <t>23-01-42</t>
  </si>
  <si>
    <t>23-01-43</t>
  </si>
  <si>
    <t>23-01-44</t>
  </si>
  <si>
    <t>23-01-45</t>
  </si>
  <si>
    <t>23-01-46</t>
  </si>
  <si>
    <t>23-01-47</t>
  </si>
  <si>
    <t>23-01-48</t>
  </si>
  <si>
    <t>23-01-49</t>
  </si>
  <si>
    <t>23-01-50</t>
  </si>
  <si>
    <t>23-01-52</t>
  </si>
  <si>
    <t>23-01-53</t>
  </si>
  <si>
    <t>（１）</t>
  </si>
  <si>
    <t>（２）</t>
  </si>
  <si>
    <t>（３）</t>
  </si>
  <si>
    <t>流動資産</t>
  </si>
  <si>
    <t>繰延勘定</t>
  </si>
  <si>
    <t>資産合計</t>
  </si>
  <si>
    <t>固定負債</t>
  </si>
  <si>
    <t>（４）</t>
  </si>
  <si>
    <t>（５）</t>
  </si>
  <si>
    <t>流動負債</t>
  </si>
  <si>
    <t>負債合計</t>
  </si>
  <si>
    <t>資本金</t>
  </si>
  <si>
    <t>剰余金</t>
  </si>
  <si>
    <t>資本合計</t>
  </si>
  <si>
    <t>負債・資本合計</t>
  </si>
  <si>
    <t>当年度</t>
  </si>
  <si>
    <t>有形固定</t>
  </si>
  <si>
    <t>無形固定</t>
  </si>
  <si>
    <t>現金及び</t>
  </si>
  <si>
    <t>短期</t>
  </si>
  <si>
    <t>他会計借入金</t>
  </si>
  <si>
    <t>一時</t>
  </si>
  <si>
    <t>未払金及び</t>
  </si>
  <si>
    <t>固有資本金</t>
  </si>
  <si>
    <t>再評価組</t>
  </si>
  <si>
    <t>組入資本金</t>
  </si>
  <si>
    <t>他会計</t>
  </si>
  <si>
    <t>工事</t>
  </si>
  <si>
    <t>再評価</t>
  </si>
  <si>
    <t>利益</t>
  </si>
  <si>
    <t>建設改良</t>
  </si>
  <si>
    <t>未処分利益</t>
  </si>
  <si>
    <t>当年度未処理</t>
  </si>
  <si>
    <t>うち当年度</t>
  </si>
  <si>
    <t>資産</t>
  </si>
  <si>
    <t>土地</t>
  </si>
  <si>
    <t>償却資産</t>
  </si>
  <si>
    <t>累計額（△）</t>
  </si>
  <si>
    <t>建設仮勘定</t>
  </si>
  <si>
    <t>投資</t>
  </si>
  <si>
    <t>預金</t>
  </si>
  <si>
    <t>未収金</t>
  </si>
  <si>
    <t>貯蔵品</t>
  </si>
  <si>
    <t>有価証券</t>
  </si>
  <si>
    <t>再建債</t>
  </si>
  <si>
    <t>引当金</t>
  </si>
  <si>
    <t>借入金</t>
  </si>
  <si>
    <t>未払費用</t>
  </si>
  <si>
    <t>自己資本金</t>
  </si>
  <si>
    <t>（引継〃）</t>
  </si>
  <si>
    <t>入資本金</t>
  </si>
  <si>
    <t>繰入資本金</t>
  </si>
  <si>
    <t>（造成〃）</t>
  </si>
  <si>
    <t>借入資本金</t>
  </si>
  <si>
    <t>資本剰余金</t>
  </si>
  <si>
    <t>負担金</t>
  </si>
  <si>
    <t>積立金</t>
  </si>
  <si>
    <t>利益剰余金</t>
  </si>
  <si>
    <t>減債積立金</t>
  </si>
  <si>
    <t>欠損金（△）</t>
  </si>
  <si>
    <t>純損失（△）</t>
  </si>
  <si>
    <t>累積欠損金</t>
  </si>
  <si>
    <t>不良債務</t>
  </si>
  <si>
    <t>１+２+３</t>
  </si>
  <si>
    <t>５＋６</t>
  </si>
  <si>
    <t>８＋９</t>
  </si>
  <si>
    <t>７＋１０</t>
  </si>
  <si>
    <t>比率</t>
  </si>
  <si>
    <t>　第３－６表　貸借対照表の状況</t>
  </si>
  <si>
    <t>減価償却</t>
  </si>
  <si>
    <t>累積
欠損金</t>
  </si>
  <si>
    <t>実質資金
不足額</t>
  </si>
  <si>
    <t>22-01-01</t>
  </si>
  <si>
    <t>22-01-02</t>
  </si>
  <si>
    <t>22-01-03</t>
  </si>
  <si>
    <t>22-01-04</t>
  </si>
  <si>
    <t>22-01-05</t>
  </si>
  <si>
    <t>22-01-06</t>
  </si>
  <si>
    <t>22-01-07</t>
  </si>
  <si>
    <t>22-01-08</t>
  </si>
  <si>
    <t>22-01-12</t>
  </si>
  <si>
    <t>22-01-13</t>
  </si>
  <si>
    <t>22-01-14</t>
  </si>
  <si>
    <t>22-01-15</t>
  </si>
  <si>
    <t>22-01-16</t>
  </si>
  <si>
    <t>22-01-17</t>
  </si>
  <si>
    <t>22-01-18</t>
  </si>
  <si>
    <t>22-01-19</t>
  </si>
  <si>
    <t>22-01-20</t>
  </si>
  <si>
    <t>22-01-21</t>
  </si>
  <si>
    <t>22-01-22</t>
  </si>
  <si>
    <t>22-01-23</t>
  </si>
  <si>
    <t>22-01-24</t>
  </si>
  <si>
    <t>22-01-25</t>
  </si>
  <si>
    <t>22-01-26</t>
  </si>
  <si>
    <t>22-01-27</t>
  </si>
  <si>
    <t>22-01-28</t>
  </si>
  <si>
    <t>22-01-29</t>
  </si>
  <si>
    <t>22-01-30</t>
  </si>
  <si>
    <t>22-01-31</t>
  </si>
  <si>
    <t>22-01-32</t>
  </si>
  <si>
    <t>22-01-33</t>
  </si>
  <si>
    <t>22-01-34</t>
  </si>
  <si>
    <t>22-01-35</t>
  </si>
  <si>
    <t>22-01-36</t>
  </si>
  <si>
    <t>22-01-37</t>
  </si>
  <si>
    <t>22-01-38</t>
  </si>
  <si>
    <t>22-01-39</t>
  </si>
  <si>
    <t>22-01-40</t>
  </si>
  <si>
    <t>22-01-41</t>
  </si>
  <si>
    <t>22-01-42</t>
  </si>
  <si>
    <t>22-01-43</t>
  </si>
  <si>
    <t>22-01-44</t>
  </si>
  <si>
    <t>22-01-45</t>
  </si>
  <si>
    <t>22-01-46</t>
  </si>
  <si>
    <t>22-01-47</t>
  </si>
  <si>
    <t>22-01-48</t>
  </si>
  <si>
    <t>22-01-49</t>
  </si>
  <si>
    <t>22-01-50</t>
  </si>
  <si>
    <t>22-01-51</t>
  </si>
  <si>
    <t>22-01-52</t>
  </si>
  <si>
    <t>22-01-53</t>
  </si>
  <si>
    <t>22-01-54</t>
  </si>
  <si>
    <t>22-01-55</t>
  </si>
  <si>
    <t>22-01-56</t>
  </si>
  <si>
    <t>22-01-58</t>
  </si>
  <si>
    <t>22-01-59</t>
  </si>
  <si>
    <t>料金収入に対する比率</t>
  </si>
  <si>
    <t>10．</t>
  </si>
  <si>
    <t>流動比率</t>
  </si>
  <si>
    <t>経常収支比率</t>
  </si>
  <si>
    <t>企業債元金償還金対減価償却額比率</t>
  </si>
  <si>
    <t>企業債
償還元金</t>
  </si>
  <si>
    <t>企業債      利息</t>
  </si>
  <si>
    <t>企業債元利償還金</t>
  </si>
  <si>
    <t>　第３－７表　財務分析の状況</t>
  </si>
  <si>
    <t>自己資本
構成比率</t>
  </si>
  <si>
    <t>固定資産対
長期資本比率</t>
  </si>
  <si>
    <t>営業収益対
営業費用比率</t>
  </si>
  <si>
    <t>職員
給与費</t>
  </si>
  <si>
    <t>借　　　　　入　　　　　先</t>
  </si>
  <si>
    <t>利　　　　　　　　率　　　　　　　　別　　　　　　　　内　　　　　　　　訳</t>
  </si>
  <si>
    <t>企業債現在高</t>
  </si>
  <si>
    <t>１．政 府 資 金</t>
  </si>
  <si>
    <t>３．市中</t>
  </si>
  <si>
    <t>５．市場</t>
  </si>
  <si>
    <t>6.共済</t>
  </si>
  <si>
    <t>7. 政府
保証付</t>
  </si>
  <si>
    <t>8.交付</t>
  </si>
  <si>
    <t>９．</t>
  </si>
  <si>
    <t>起債前借</t>
  </si>
  <si>
    <t>1.0%未満</t>
  </si>
  <si>
    <t>1.0%以上</t>
  </si>
  <si>
    <t>2.0%以上</t>
  </si>
  <si>
    <t>3.0%以上</t>
  </si>
  <si>
    <t>4.0%以上</t>
  </si>
  <si>
    <t>5.0%以上</t>
  </si>
  <si>
    <t>6.0%以上</t>
  </si>
  <si>
    <t>7.0%以上</t>
  </si>
  <si>
    <t>7.5%以上</t>
  </si>
  <si>
    <t>8.0%以上</t>
  </si>
  <si>
    <t>財政融資</t>
  </si>
  <si>
    <t>郵貯</t>
  </si>
  <si>
    <t>簡　保</t>
  </si>
  <si>
    <t>　　銀行</t>
  </si>
  <si>
    <t>の金融機関</t>
  </si>
  <si>
    <t>　公募債</t>
  </si>
  <si>
    <t>　組合</t>
  </si>
  <si>
    <t>外債</t>
  </si>
  <si>
    <t>　公債</t>
  </si>
  <si>
    <t>7.5%未満</t>
  </si>
  <si>
    <t>8.0%未満</t>
  </si>
  <si>
    <t>　第３－９表　企業債の状況</t>
  </si>
  <si>
    <t>4. 市中
銀行以外</t>
  </si>
  <si>
    <t>2.0%未満</t>
  </si>
  <si>
    <t>3.0%未満</t>
  </si>
  <si>
    <t>4.0%未満</t>
  </si>
  <si>
    <t>5.0%未満</t>
  </si>
  <si>
    <t>6.0%未満</t>
  </si>
  <si>
    <t>7.0%未満</t>
  </si>
  <si>
    <t>24-01-12</t>
  </si>
  <si>
    <t>24-02-12</t>
  </si>
  <si>
    <t>24-03-12</t>
  </si>
  <si>
    <t>24-04-12</t>
  </si>
  <si>
    <t>24-05-12</t>
  </si>
  <si>
    <t>24-06-12</t>
  </si>
  <si>
    <t>24-07-12</t>
  </si>
  <si>
    <t>24-08-12</t>
  </si>
  <si>
    <t>24-09-12</t>
  </si>
  <si>
    <t>24-10-12</t>
  </si>
  <si>
    <t>24-11-12</t>
  </si>
  <si>
    <t>24-12-12</t>
  </si>
  <si>
    <t>24-01-01</t>
  </si>
  <si>
    <t>24-01-02</t>
  </si>
  <si>
    <t>24-01-03</t>
  </si>
  <si>
    <t>24-01-04</t>
  </si>
  <si>
    <t>24-01-05</t>
  </si>
  <si>
    <t>24-01-06</t>
  </si>
  <si>
    <t>24-01-07</t>
  </si>
  <si>
    <t>24-01-08</t>
  </si>
  <si>
    <t>24-01-09</t>
  </si>
  <si>
    <t>24-01-10</t>
  </si>
  <si>
    <t>24-01-11</t>
  </si>
  <si>
    <t>（２）工業用水道事業</t>
  </si>
  <si>
    <t>（単位　千円）</t>
  </si>
  <si>
    <t>（単位　千円）</t>
  </si>
  <si>
    <r>
      <t>2．</t>
    </r>
    <r>
      <rPr>
        <sz val="9"/>
        <color indexed="8"/>
        <rFont val="ＭＳ ゴシック"/>
        <family val="3"/>
      </rPr>
      <t>地方公共団体</t>
    </r>
  </si>
  <si>
    <r>
      <t xml:space="preserve">   </t>
    </r>
    <r>
      <rPr>
        <sz val="9"/>
        <color indexed="8"/>
        <rFont val="ＭＳ ゴシック"/>
        <family val="3"/>
      </rPr>
      <t xml:space="preserve"> 金融機構</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</si>
</sst>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Red]\-#,##0.0000"/>
    <numFmt numFmtId="180" formatCode="0.0"/>
    <numFmt numFmtId="181" formatCode="0.000"/>
    <numFmt numFmtId="182" formatCode="#,##0.0_ ;[Red]\-#,##0.0\ "/>
    <numFmt numFmtId="183" formatCode="#,##0.0_);[Red]\(#,##0.0\)"/>
    <numFmt numFmtId="184" formatCode="#,##0.0;[Red]#,##0.0"/>
    <numFmt numFmtId="185" formatCode="#,##0.00_ "/>
    <numFmt numFmtId="186" formatCode="#,##0.0"/>
    <numFmt numFmtId="187" formatCode="#,##0;&quot;△&quot;#,##0"/>
    <numFmt numFmtId="188" formatCode="#,##0.0;&quot;△&quot;#,##0.0"/>
    <numFmt numFmtId="189" formatCode="#,##0.00;&quot;△&quot;#,##0.00"/>
    <numFmt numFmtId="190" formatCode="#,##0.00\ ;&quot;△&quot;#,##0.00\ "/>
    <numFmt numFmtId="191" formatCode="_(* #,##0_);_(* &quot;△&quot;#,##0\ ;_(* &quot;-&quot;_);_(@_)"/>
    <numFmt numFmtId="192" formatCode="_(* #,##0.0_);_(* &quot;△&quot;#,##0\ ;_(* &quot;-&quot;_);_(@_)"/>
    <numFmt numFmtId="193" formatCode="_(* #,##0.0_);_(* &quot;△&quot;#,##0.0\ ;_(* &quot;-&quot;_);_(@_)"/>
    <numFmt numFmtId="194" formatCode="_(* #,##0.00_);_(* &quot;△&quot;#,##0.00\ ;_(* &quot;-&quot;_);_(@_)"/>
    <numFmt numFmtId="195" formatCode="[$-411]ee\.mm\.dd"/>
    <numFmt numFmtId="196" formatCode="#,##0;&quot;△ &quot;#,##0"/>
    <numFmt numFmtId="197" formatCode="#,##0.0;&quot;△ &quot;#,##0.0"/>
    <numFmt numFmtId="198" formatCode="0.00_);[Red]\(0.00\)"/>
    <numFmt numFmtId="199" formatCode="#,##0.00_ ;[Red]\-#,##0.00\ "/>
    <numFmt numFmtId="200" formatCode="0;&quot;△ &quot;0"/>
    <numFmt numFmtId="201" formatCode="#,##0_ "/>
    <numFmt numFmtId="202" formatCode="#,##0_);[Red]\(#,##0\)"/>
    <numFmt numFmtId="203" formatCode="#,##0.00;&quot;△ &quot;#,##0.00"/>
  </numFmts>
  <fonts count="69">
    <font>
      <sz val="10"/>
      <name val="明朝"/>
      <family val="1"/>
    </font>
    <font>
      <b/>
      <sz val="10"/>
      <name val="明朝"/>
      <family val="1"/>
    </font>
    <font>
      <i/>
      <sz val="10"/>
      <name val="明朝"/>
      <family val="1"/>
    </font>
    <font>
      <b/>
      <i/>
      <sz val="10"/>
      <name val="明朝"/>
      <family val="1"/>
    </font>
    <font>
      <sz val="6"/>
      <name val="明朝"/>
      <family val="3"/>
    </font>
    <font>
      <sz val="14"/>
      <name val="ＭＳ ゴシック"/>
      <family val="3"/>
    </font>
    <font>
      <sz val="12"/>
      <name val="ＭＳ ゴシック"/>
      <family val="3"/>
    </font>
    <font>
      <vertAlign val="superscript"/>
      <sz val="12"/>
      <name val="ＭＳ ゴシック"/>
      <family val="3"/>
    </font>
    <font>
      <sz val="10"/>
      <name val="ＭＳ ゴシック"/>
      <family val="3"/>
    </font>
    <font>
      <sz val="12"/>
      <name val="ＭＳゴシック"/>
      <family val="3"/>
    </font>
    <font>
      <sz val="12"/>
      <name val="明朝"/>
      <family val="1"/>
    </font>
    <font>
      <sz val="14"/>
      <name val="ＭＳゴシック"/>
      <family val="3"/>
    </font>
    <font>
      <sz val="16"/>
      <name val="ＭＳ ゴシック"/>
      <family val="3"/>
    </font>
    <font>
      <sz val="11"/>
      <name val="ＭＳゴシック"/>
      <family val="3"/>
    </font>
    <font>
      <sz val="10"/>
      <name val="ＭＳ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4"/>
      <color indexed="8"/>
      <name val="ＭＳ ゴシック"/>
      <family val="3"/>
    </font>
    <font>
      <sz val="10"/>
      <color indexed="8"/>
      <name val="ＭＳ ゴシック"/>
      <family val="3"/>
    </font>
    <font>
      <sz val="12"/>
      <color indexed="8"/>
      <name val="明朝"/>
      <family val="1"/>
    </font>
    <font>
      <sz val="11"/>
      <color indexed="8"/>
      <name val="ＭＳゴシック"/>
      <family val="3"/>
    </font>
    <font>
      <sz val="12"/>
      <color indexed="8"/>
      <name val="ＭＳゴシック"/>
      <family val="3"/>
    </font>
    <font>
      <sz val="10"/>
      <color indexed="8"/>
      <name val="明朝"/>
      <family val="1"/>
    </font>
    <font>
      <sz val="10"/>
      <color indexed="8"/>
      <name val="ＭＳ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4"/>
      <color theme="1"/>
      <name val="ＭＳ ゴシック"/>
      <family val="3"/>
    </font>
    <font>
      <sz val="10"/>
      <color theme="1"/>
      <name val="ＭＳ ゴシック"/>
      <family val="3"/>
    </font>
    <font>
      <sz val="12"/>
      <color theme="1"/>
      <name val="明朝"/>
      <family val="1"/>
    </font>
    <font>
      <sz val="11"/>
      <color theme="1"/>
      <name val="ＭＳゴシック"/>
      <family val="3"/>
    </font>
    <font>
      <sz val="12"/>
      <color theme="1"/>
      <name val="ＭＳゴシック"/>
      <family val="3"/>
    </font>
    <font>
      <sz val="10"/>
      <color theme="1"/>
      <name val="明朝"/>
      <family val="1"/>
    </font>
    <font>
      <sz val="9"/>
      <color theme="1"/>
      <name val="ＭＳ ゴシック"/>
      <family val="3"/>
    </font>
    <font>
      <sz val="10"/>
      <color theme="1"/>
      <name val="ＭＳゴシック"/>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style="thin"/>
      <top style="thin"/>
      <bottom style="thin"/>
    </border>
    <border>
      <left>
        <color indexed="63"/>
      </left>
      <right style="thin"/>
      <top style="thin"/>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color indexed="63"/>
      </bottom>
    </border>
    <border>
      <left style="medium"/>
      <right style="thin"/>
      <top style="thin"/>
      <bottom>
        <color indexed="63"/>
      </bottom>
    </border>
    <border>
      <left style="medium"/>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8">
    <xf numFmtId="0" fontId="0" fillId="0" borderId="0" xfId="0" applyAlignment="1">
      <alignment/>
    </xf>
    <xf numFmtId="38" fontId="5" fillId="0" borderId="0" xfId="48" applyFont="1" applyAlignment="1">
      <alignment/>
    </xf>
    <xf numFmtId="38" fontId="6" fillId="0" borderId="0" xfId="48" applyFont="1" applyAlignment="1" quotePrefix="1">
      <alignment horizontal="left"/>
    </xf>
    <xf numFmtId="38" fontId="6" fillId="0" borderId="0" xfId="48" applyFont="1" applyAlignment="1">
      <alignment horizontal="left"/>
    </xf>
    <xf numFmtId="38" fontId="6" fillId="0" borderId="10" xfId="48" applyFont="1" applyBorder="1" applyAlignment="1">
      <alignment horizontal="right"/>
    </xf>
    <xf numFmtId="38" fontId="6" fillId="0" borderId="11" xfId="48" applyFont="1" applyBorder="1" applyAlignment="1" quotePrefix="1">
      <alignment horizontal="centerContinuous" vertical="center"/>
    </xf>
    <xf numFmtId="38" fontId="6" fillId="0" borderId="12" xfId="48" applyFont="1" applyBorder="1" applyAlignment="1" quotePrefix="1">
      <alignment horizontal="centerContinuous" vertical="center"/>
    </xf>
    <xf numFmtId="38" fontId="6" fillId="0" borderId="13" xfId="48" applyFont="1" applyBorder="1" applyAlignment="1" quotePrefix="1">
      <alignment horizontal="centerContinuous" vertical="center"/>
    </xf>
    <xf numFmtId="38" fontId="6" fillId="0" borderId="0" xfId="48" applyFont="1" applyAlignment="1">
      <alignment vertical="center"/>
    </xf>
    <xf numFmtId="38" fontId="6" fillId="0" borderId="14" xfId="48" applyFont="1" applyBorder="1" applyAlignment="1">
      <alignment horizontal="distributed" vertical="center"/>
    </xf>
    <xf numFmtId="38" fontId="6" fillId="0" borderId="15" xfId="48" applyFont="1" applyBorder="1" applyAlignment="1" quotePrefix="1">
      <alignment horizontal="left" vertical="center"/>
    </xf>
    <xf numFmtId="38" fontId="6" fillId="0" borderId="16" xfId="48" applyFont="1" applyBorder="1" applyAlignment="1">
      <alignment vertical="center"/>
    </xf>
    <xf numFmtId="38" fontId="6" fillId="0" borderId="17" xfId="48" applyFont="1" applyBorder="1" applyAlignment="1" quotePrefix="1">
      <alignment horizontal="left" vertical="center"/>
    </xf>
    <xf numFmtId="38" fontId="6" fillId="0" borderId="15" xfId="48" applyFont="1" applyBorder="1" applyAlignment="1">
      <alignment vertical="center"/>
    </xf>
    <xf numFmtId="38" fontId="6" fillId="0" borderId="15" xfId="48" applyFont="1" applyBorder="1" applyAlignment="1">
      <alignment horizontal="center" vertical="center" shrinkToFit="1"/>
    </xf>
    <xf numFmtId="38" fontId="6" fillId="0" borderId="15" xfId="48" applyFont="1" applyBorder="1" applyAlignment="1" quotePrefix="1">
      <alignment horizontal="center" vertical="center" shrinkToFit="1"/>
    </xf>
    <xf numFmtId="38" fontId="6" fillId="0" borderId="15" xfId="48" applyFont="1" applyBorder="1" applyAlignment="1">
      <alignment horizontal="distributed" vertical="center"/>
    </xf>
    <xf numFmtId="38" fontId="6" fillId="0" borderId="15" xfId="48" applyFont="1" applyBorder="1" applyAlignment="1">
      <alignment horizontal="center" vertical="center"/>
    </xf>
    <xf numFmtId="38" fontId="6" fillId="0" borderId="18" xfId="48" applyFont="1" applyBorder="1" applyAlignment="1">
      <alignment horizontal="center" vertical="center" shrinkToFit="1"/>
    </xf>
    <xf numFmtId="38" fontId="6" fillId="0" borderId="19" xfId="48" applyFont="1" applyBorder="1" applyAlignment="1">
      <alignment vertical="center"/>
    </xf>
    <xf numFmtId="38" fontId="6" fillId="0" borderId="16" xfId="48" applyFont="1" applyBorder="1" applyAlignment="1">
      <alignment horizontal="center" vertical="center"/>
    </xf>
    <xf numFmtId="38" fontId="6" fillId="0" borderId="16" xfId="48" applyFont="1" applyBorder="1" applyAlignment="1">
      <alignment horizontal="right" vertical="center"/>
    </xf>
    <xf numFmtId="38" fontId="6" fillId="0" borderId="16" xfId="48" applyFont="1" applyBorder="1" applyAlignment="1" quotePrefix="1">
      <alignment horizontal="right" vertical="center" shrinkToFit="1"/>
    </xf>
    <xf numFmtId="38" fontId="6" fillId="0" borderId="16" xfId="48" applyFont="1" applyBorder="1" applyAlignment="1" quotePrefix="1">
      <alignment horizontal="center" vertical="center" wrapText="1" shrinkToFit="1"/>
    </xf>
    <xf numFmtId="38" fontId="6" fillId="0" borderId="16" xfId="48" applyFont="1" applyBorder="1" applyAlignment="1" quotePrefix="1">
      <alignment horizontal="center" vertical="center" wrapText="1"/>
    </xf>
    <xf numFmtId="38" fontId="6" fillId="0" borderId="16" xfId="48" applyFont="1" applyBorder="1" applyAlignment="1">
      <alignment horizontal="distributed" vertical="center"/>
    </xf>
    <xf numFmtId="38" fontId="6" fillId="0" borderId="20" xfId="48" applyFont="1" applyBorder="1" applyAlignment="1" quotePrefix="1">
      <alignment horizontal="center" vertical="center" wrapText="1"/>
    </xf>
    <xf numFmtId="38" fontId="6" fillId="0" borderId="20" xfId="48" applyFont="1" applyBorder="1" applyAlignment="1">
      <alignment horizontal="right" vertical="center"/>
    </xf>
    <xf numFmtId="38" fontId="6" fillId="0" borderId="16" xfId="48" applyFont="1" applyBorder="1" applyAlignment="1" quotePrefix="1">
      <alignment horizontal="center" vertical="center"/>
    </xf>
    <xf numFmtId="193" fontId="6" fillId="0" borderId="18" xfId="0" applyNumberFormat="1" applyFont="1" applyBorder="1" applyAlignment="1">
      <alignment vertical="center" shrinkToFit="1"/>
    </xf>
    <xf numFmtId="38" fontId="6" fillId="0" borderId="21" xfId="48" applyFont="1" applyBorder="1" applyAlignment="1">
      <alignment horizontal="distributed" vertical="center"/>
    </xf>
    <xf numFmtId="193" fontId="6" fillId="0" borderId="22" xfId="0" applyNumberFormat="1" applyFont="1" applyBorder="1" applyAlignment="1">
      <alignment vertical="center" shrinkToFit="1"/>
    </xf>
    <xf numFmtId="38" fontId="6" fillId="0" borderId="0" xfId="48" applyFont="1" applyAlignment="1">
      <alignment/>
    </xf>
    <xf numFmtId="176" fontId="6" fillId="0" borderId="0" xfId="48" applyNumberFormat="1" applyFont="1" applyAlignment="1">
      <alignment/>
    </xf>
    <xf numFmtId="38" fontId="9" fillId="0" borderId="0" xfId="48" applyFont="1" applyAlignment="1">
      <alignment/>
    </xf>
    <xf numFmtId="38" fontId="6" fillId="0" borderId="15" xfId="48" applyFont="1" applyFill="1" applyBorder="1" applyAlignment="1">
      <alignment vertical="center"/>
    </xf>
    <xf numFmtId="38" fontId="6" fillId="0" borderId="16" xfId="48" applyFont="1" applyFill="1" applyBorder="1" applyAlignment="1">
      <alignment horizontal="distributed" vertical="center" wrapText="1"/>
    </xf>
    <xf numFmtId="38" fontId="8" fillId="0" borderId="16" xfId="48" applyFont="1" applyFill="1" applyBorder="1" applyAlignment="1">
      <alignment horizontal="distributed" vertical="center" wrapText="1"/>
    </xf>
    <xf numFmtId="38" fontId="6" fillId="0" borderId="11" xfId="48" applyFont="1" applyFill="1" applyBorder="1" applyAlignment="1" quotePrefix="1">
      <alignment horizontal="centerContinuous" vertical="center"/>
    </xf>
    <xf numFmtId="38" fontId="6" fillId="0" borderId="12" xfId="48" applyFont="1" applyFill="1" applyBorder="1" applyAlignment="1" quotePrefix="1">
      <alignment horizontal="centerContinuous" vertical="center"/>
    </xf>
    <xf numFmtId="38" fontId="6" fillId="0" borderId="23" xfId="48" applyFont="1" applyFill="1" applyBorder="1" applyAlignment="1" quotePrefix="1">
      <alignment horizontal="centerContinuous" vertical="center"/>
    </xf>
    <xf numFmtId="38" fontId="6" fillId="0" borderId="24" xfId="48" applyFont="1" applyFill="1" applyBorder="1" applyAlignment="1" quotePrefix="1">
      <alignment horizontal="left" vertical="center"/>
    </xf>
    <xf numFmtId="38" fontId="6" fillId="0" borderId="16" xfId="48" applyFont="1" applyFill="1" applyBorder="1" applyAlignment="1" quotePrefix="1">
      <alignment horizontal="left" vertical="center"/>
    </xf>
    <xf numFmtId="38" fontId="6" fillId="0" borderId="25" xfId="48" applyFont="1" applyFill="1" applyBorder="1" applyAlignment="1">
      <alignment vertical="center"/>
    </xf>
    <xf numFmtId="38" fontId="6" fillId="0" borderId="26" xfId="48" applyFont="1" applyFill="1" applyBorder="1" applyAlignment="1">
      <alignment vertical="center"/>
    </xf>
    <xf numFmtId="38" fontId="8" fillId="0" borderId="25" xfId="48" applyFont="1" applyFill="1" applyBorder="1" applyAlignment="1">
      <alignment horizontal="distributed" vertical="center" wrapText="1"/>
    </xf>
    <xf numFmtId="38" fontId="6" fillId="0" borderId="0" xfId="48" applyFont="1" applyAlignment="1">
      <alignment horizontal="right"/>
    </xf>
    <xf numFmtId="49" fontId="6" fillId="33" borderId="27" xfId="48" applyNumberFormat="1" applyFont="1" applyFill="1" applyBorder="1" applyAlignment="1">
      <alignment horizontal="center" vertical="center" shrinkToFit="1"/>
    </xf>
    <xf numFmtId="49" fontId="6" fillId="33" borderId="17" xfId="48" applyNumberFormat="1" applyFont="1" applyFill="1" applyBorder="1" applyAlignment="1">
      <alignment horizontal="center" vertical="center" shrinkToFit="1"/>
    </xf>
    <xf numFmtId="38" fontId="6" fillId="0" borderId="0" xfId="48" applyFont="1" applyAlignment="1">
      <alignment vertical="center" shrinkToFit="1"/>
    </xf>
    <xf numFmtId="38" fontId="6" fillId="0" borderId="24" xfId="48" applyFont="1" applyBorder="1" applyAlignment="1" quotePrefix="1">
      <alignment horizontal="left" vertical="center"/>
    </xf>
    <xf numFmtId="38" fontId="6" fillId="0" borderId="28" xfId="48" applyFont="1" applyBorder="1" applyAlignment="1" quotePrefix="1">
      <alignment horizontal="left" vertical="center"/>
    </xf>
    <xf numFmtId="38" fontId="6" fillId="0" borderId="18" xfId="48" applyFont="1" applyBorder="1" applyAlignment="1">
      <alignment vertical="top"/>
    </xf>
    <xf numFmtId="38" fontId="6" fillId="0" borderId="18" xfId="48" applyFont="1" applyBorder="1" applyAlignment="1" quotePrefix="1">
      <alignment vertical="top" wrapText="1"/>
    </xf>
    <xf numFmtId="49" fontId="8" fillId="33" borderId="17" xfId="48" applyNumberFormat="1" applyFont="1" applyFill="1" applyBorder="1" applyAlignment="1">
      <alignment horizontal="center" vertical="center" shrinkToFit="1"/>
    </xf>
    <xf numFmtId="49" fontId="8" fillId="33" borderId="29" xfId="48" applyNumberFormat="1" applyFont="1" applyFill="1" applyBorder="1" applyAlignment="1">
      <alignment horizontal="center" vertical="center" shrinkToFit="1"/>
    </xf>
    <xf numFmtId="38" fontId="6" fillId="0" borderId="18" xfId="48" applyFont="1" applyBorder="1" applyAlignment="1" quotePrefix="1">
      <alignment horizontal="distributed" vertical="center" shrinkToFit="1"/>
    </xf>
    <xf numFmtId="38" fontId="6" fillId="0" borderId="19" xfId="48" applyFont="1" applyBorder="1" applyAlignment="1">
      <alignment horizontal="distributed" vertical="center"/>
    </xf>
    <xf numFmtId="193" fontId="6" fillId="0" borderId="20" xfId="0" applyNumberFormat="1" applyFont="1" applyBorder="1" applyAlignment="1">
      <alignment vertical="center" shrinkToFit="1"/>
    </xf>
    <xf numFmtId="38" fontId="6" fillId="0" borderId="20" xfId="48" applyFont="1" applyBorder="1" applyAlignment="1">
      <alignment horizontal="center" vertical="center" shrinkToFit="1"/>
    </xf>
    <xf numFmtId="194" fontId="6" fillId="0" borderId="18" xfId="0" applyNumberFormat="1" applyFont="1" applyFill="1" applyBorder="1" applyAlignment="1">
      <alignment vertical="center" shrinkToFit="1"/>
    </xf>
    <xf numFmtId="194" fontId="6" fillId="0" borderId="30" xfId="0" applyNumberFormat="1" applyFont="1" applyFill="1" applyBorder="1" applyAlignment="1">
      <alignment vertical="center" shrinkToFit="1"/>
    </xf>
    <xf numFmtId="194" fontId="6" fillId="0" borderId="20" xfId="0" applyNumberFormat="1" applyFont="1" applyFill="1" applyBorder="1" applyAlignment="1">
      <alignment vertical="center" shrinkToFit="1"/>
    </xf>
    <xf numFmtId="194" fontId="6" fillId="0" borderId="31" xfId="0" applyNumberFormat="1" applyFont="1" applyFill="1" applyBorder="1" applyAlignment="1">
      <alignment vertical="center" shrinkToFit="1"/>
    </xf>
    <xf numFmtId="194" fontId="6" fillId="0" borderId="22" xfId="0" applyNumberFormat="1" applyFont="1" applyFill="1" applyBorder="1" applyAlignment="1">
      <alignment vertical="center" shrinkToFit="1"/>
    </xf>
    <xf numFmtId="194" fontId="6" fillId="0" borderId="32" xfId="0" applyNumberFormat="1" applyFont="1" applyFill="1" applyBorder="1" applyAlignment="1">
      <alignment vertical="center" shrinkToFit="1"/>
    </xf>
    <xf numFmtId="0" fontId="5" fillId="0" borderId="0" xfId="0" applyFont="1" applyAlignment="1">
      <alignment/>
    </xf>
    <xf numFmtId="0" fontId="10"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xf>
    <xf numFmtId="38" fontId="6" fillId="0" borderId="12" xfId="48" applyFont="1" applyBorder="1" applyAlignment="1">
      <alignment vertical="center"/>
    </xf>
    <xf numFmtId="38" fontId="6" fillId="0" borderId="12" xfId="48" applyFont="1" applyBorder="1" applyAlignment="1" quotePrefix="1">
      <alignment horizontal="left" vertical="center"/>
    </xf>
    <xf numFmtId="38" fontId="6" fillId="0" borderId="13" xfId="48" applyFont="1" applyBorder="1" applyAlignment="1">
      <alignment vertical="center"/>
    </xf>
    <xf numFmtId="38" fontId="6" fillId="0" borderId="33" xfId="48" applyFont="1" applyBorder="1" applyAlignment="1" quotePrefix="1">
      <alignment horizontal="left" vertical="center"/>
    </xf>
    <xf numFmtId="38" fontId="6" fillId="0" borderId="34" xfId="48" applyFont="1" applyBorder="1" applyAlignment="1" quotePrefix="1">
      <alignment horizontal="left" vertical="center"/>
    </xf>
    <xf numFmtId="38" fontId="6" fillId="0" borderId="35" xfId="48" applyFont="1" applyBorder="1" applyAlignment="1" quotePrefix="1">
      <alignment horizontal="left" vertical="center"/>
    </xf>
    <xf numFmtId="0" fontId="6" fillId="0" borderId="0" xfId="0" applyFont="1" applyAlignment="1">
      <alignment vertical="center"/>
    </xf>
    <xf numFmtId="38" fontId="6" fillId="0" borderId="30" xfId="48" applyFont="1" applyBorder="1" applyAlignment="1">
      <alignment horizontal="center" vertical="center" shrinkToFit="1"/>
    </xf>
    <xf numFmtId="38" fontId="6" fillId="0" borderId="16" xfId="48" applyFont="1" applyBorder="1" applyAlignment="1">
      <alignment horizontal="center" vertical="center" shrinkToFit="1"/>
    </xf>
    <xf numFmtId="38" fontId="6" fillId="0" borderId="31" xfId="48" applyFont="1" applyBorder="1" applyAlignment="1">
      <alignment horizontal="center" vertical="center" shrinkToFit="1"/>
    </xf>
    <xf numFmtId="0" fontId="6" fillId="0" borderId="0" xfId="0" applyFont="1" applyBorder="1" applyAlignment="1">
      <alignment vertical="center"/>
    </xf>
    <xf numFmtId="0" fontId="10" fillId="0" borderId="0" xfId="0" applyFont="1" applyBorder="1" applyAlignment="1">
      <alignment/>
    </xf>
    <xf numFmtId="0" fontId="10" fillId="0" borderId="0" xfId="0" applyFont="1" applyAlignment="1">
      <alignment vertical="center"/>
    </xf>
    <xf numFmtId="0" fontId="11" fillId="0" borderId="0" xfId="0" applyFont="1" applyAlignment="1" quotePrefix="1">
      <alignment/>
    </xf>
    <xf numFmtId="0" fontId="6" fillId="0" borderId="0" xfId="0" applyFont="1" applyAlignment="1" quotePrefix="1">
      <alignment horizontal="left"/>
    </xf>
    <xf numFmtId="38" fontId="6" fillId="0" borderId="10" xfId="48" applyFont="1" applyFill="1" applyBorder="1" applyAlignment="1">
      <alignment vertical="center"/>
    </xf>
    <xf numFmtId="38" fontId="6" fillId="0" borderId="12" xfId="48" applyFont="1" applyFill="1" applyBorder="1" applyAlignment="1">
      <alignment vertical="center"/>
    </xf>
    <xf numFmtId="38" fontId="6" fillId="0" borderId="12" xfId="48" applyFont="1" applyFill="1" applyBorder="1" applyAlignment="1" quotePrefix="1">
      <alignment horizontal="left" vertical="center"/>
    </xf>
    <xf numFmtId="38" fontId="6" fillId="0" borderId="13" xfId="48" applyFont="1" applyFill="1" applyBorder="1" applyAlignment="1">
      <alignment vertical="center"/>
    </xf>
    <xf numFmtId="38" fontId="6" fillId="0" borderId="36" xfId="48" applyFont="1" applyFill="1" applyBorder="1" applyAlignment="1" quotePrefix="1">
      <alignment vertical="center"/>
    </xf>
    <xf numFmtId="38" fontId="6" fillId="0" borderId="34" xfId="48" applyFont="1" applyFill="1" applyBorder="1" applyAlignment="1" quotePrefix="1">
      <alignment horizontal="left" vertical="center"/>
    </xf>
    <xf numFmtId="38" fontId="6" fillId="0" borderId="33" xfId="48" applyFont="1" applyFill="1" applyBorder="1" applyAlignment="1" quotePrefix="1">
      <alignment horizontal="left" vertical="center"/>
    </xf>
    <xf numFmtId="38" fontId="6" fillId="0" borderId="37" xfId="48" applyFont="1" applyFill="1" applyBorder="1" applyAlignment="1" quotePrefix="1">
      <alignment horizontal="left" vertical="center"/>
    </xf>
    <xf numFmtId="38" fontId="6" fillId="0" borderId="14" xfId="48" applyFont="1" applyFill="1" applyBorder="1" applyAlignment="1">
      <alignment horizontal="distributed" vertical="center"/>
    </xf>
    <xf numFmtId="38" fontId="6" fillId="0" borderId="15" xfId="48" applyFont="1" applyFill="1" applyBorder="1" applyAlignment="1">
      <alignment horizontal="center" vertical="center" shrinkToFit="1"/>
    </xf>
    <xf numFmtId="38" fontId="6" fillId="0" borderId="18" xfId="48" applyFont="1" applyFill="1" applyBorder="1" applyAlignment="1">
      <alignment horizontal="center" vertical="center" shrinkToFit="1"/>
    </xf>
    <xf numFmtId="38" fontId="6" fillId="0" borderId="26" xfId="48" applyFont="1" applyFill="1" applyBorder="1" applyAlignment="1">
      <alignment horizontal="center" vertical="center" shrinkToFit="1"/>
    </xf>
    <xf numFmtId="0" fontId="10" fillId="0" borderId="0" xfId="0" applyFont="1" applyBorder="1" applyAlignment="1">
      <alignment vertical="center"/>
    </xf>
    <xf numFmtId="38" fontId="6" fillId="0" borderId="19" xfId="48" applyFont="1" applyFill="1" applyBorder="1" applyAlignment="1">
      <alignment horizontal="distributed" vertical="center"/>
    </xf>
    <xf numFmtId="38" fontId="6" fillId="0" borderId="16" xfId="48" applyFont="1" applyFill="1" applyBorder="1" applyAlignment="1">
      <alignment horizontal="center" vertical="center" shrinkToFit="1"/>
    </xf>
    <xf numFmtId="38" fontId="6" fillId="0" borderId="20" xfId="48" applyFont="1" applyFill="1" applyBorder="1" applyAlignment="1">
      <alignment horizontal="center" vertical="center" shrinkToFit="1"/>
    </xf>
    <xf numFmtId="38" fontId="6" fillId="0" borderId="25" xfId="48" applyFont="1" applyFill="1" applyBorder="1" applyAlignment="1" quotePrefix="1">
      <alignment horizontal="center" vertical="center" shrinkToFit="1"/>
    </xf>
    <xf numFmtId="38" fontId="6" fillId="0" borderId="21" xfId="48" applyFont="1" applyFill="1" applyBorder="1" applyAlignment="1">
      <alignment horizontal="distributed" vertical="center"/>
    </xf>
    <xf numFmtId="0" fontId="9" fillId="0" borderId="0" xfId="0" applyFont="1" applyAlignment="1" quotePrefix="1">
      <alignment horizontal="left"/>
    </xf>
    <xf numFmtId="38" fontId="6" fillId="0" borderId="38" xfId="48" applyFont="1" applyBorder="1" applyAlignment="1">
      <alignment horizontal="distributed" vertical="center"/>
    </xf>
    <xf numFmtId="38" fontId="6" fillId="0" borderId="39" xfId="48" applyFont="1" applyBorder="1" applyAlignment="1" quotePrefix="1">
      <alignment horizontal="left" vertical="center"/>
    </xf>
    <xf numFmtId="38" fontId="6" fillId="0" borderId="24" xfId="48" applyFont="1" applyBorder="1" applyAlignment="1">
      <alignment horizontal="distributed" vertical="center"/>
    </xf>
    <xf numFmtId="38" fontId="6" fillId="0" borderId="18" xfId="48" applyFont="1" applyBorder="1" applyAlignment="1" quotePrefix="1">
      <alignment horizontal="left" vertical="center"/>
    </xf>
    <xf numFmtId="38" fontId="6" fillId="0" borderId="40" xfId="48" applyFont="1" applyBorder="1" applyAlignment="1" quotePrefix="1">
      <alignment horizontal="left" vertical="center"/>
    </xf>
    <xf numFmtId="38" fontId="6" fillId="0" borderId="18" xfId="48" applyFont="1" applyBorder="1" applyAlignment="1">
      <alignment horizontal="distributed" vertical="center"/>
    </xf>
    <xf numFmtId="38" fontId="6" fillId="0" borderId="39" xfId="48" applyFont="1" applyBorder="1" applyAlignment="1">
      <alignment horizontal="distributed" vertical="center"/>
    </xf>
    <xf numFmtId="38" fontId="6" fillId="0" borderId="40" xfId="48" applyFont="1" applyBorder="1" applyAlignment="1">
      <alignment horizontal="distributed" vertical="center"/>
    </xf>
    <xf numFmtId="38" fontId="6" fillId="0" borderId="41" xfId="48" applyFont="1" applyBorder="1" applyAlignment="1">
      <alignment horizontal="distributed" vertical="center"/>
    </xf>
    <xf numFmtId="38" fontId="6" fillId="0" borderId="28" xfId="48" applyFont="1" applyBorder="1" applyAlignment="1">
      <alignment horizontal="distributed" vertical="center"/>
    </xf>
    <xf numFmtId="38" fontId="6" fillId="0" borderId="39" xfId="48" applyFont="1" applyBorder="1" applyAlignment="1">
      <alignment horizontal="center" vertical="center"/>
    </xf>
    <xf numFmtId="38" fontId="6" fillId="0" borderId="39" xfId="48" applyFont="1" applyBorder="1" applyAlignment="1" quotePrefix="1">
      <alignment horizontal="distributed" vertical="center"/>
    </xf>
    <xf numFmtId="38" fontId="6" fillId="0" borderId="39" xfId="48" applyFont="1" applyBorder="1" applyAlignment="1">
      <alignment vertical="center" shrinkToFit="1"/>
    </xf>
    <xf numFmtId="38" fontId="6" fillId="0" borderId="39" xfId="48" applyFont="1" applyBorder="1" applyAlignment="1">
      <alignment horizontal="center" vertical="center" shrinkToFit="1"/>
    </xf>
    <xf numFmtId="38" fontId="6" fillId="0" borderId="18" xfId="48" applyFont="1" applyBorder="1" applyAlignment="1" quotePrefix="1">
      <alignment horizontal="distributed" vertical="center"/>
    </xf>
    <xf numFmtId="38" fontId="6" fillId="0" borderId="42" xfId="48" applyFont="1" applyBorder="1" applyAlignment="1">
      <alignment horizontal="distributed" vertical="center"/>
    </xf>
    <xf numFmtId="38" fontId="6" fillId="0" borderId="43" xfId="48" applyFont="1" applyBorder="1" applyAlignment="1" quotePrefix="1">
      <alignment horizontal="left" vertical="center"/>
    </xf>
    <xf numFmtId="38" fontId="6" fillId="0" borderId="43" xfId="48" applyFont="1" applyBorder="1" applyAlignment="1">
      <alignment horizontal="distributed" vertical="center"/>
    </xf>
    <xf numFmtId="38" fontId="6" fillId="0" borderId="20" xfId="48" applyFont="1" applyBorder="1" applyAlignment="1" quotePrefix="1">
      <alignment horizontal="left" vertical="center"/>
    </xf>
    <xf numFmtId="38" fontId="6" fillId="0" borderId="20" xfId="48" applyFont="1" applyBorder="1" applyAlignment="1" quotePrefix="1">
      <alignment horizontal="center" vertical="center"/>
    </xf>
    <xf numFmtId="38" fontId="6" fillId="0" borderId="20" xfId="48" applyFont="1" applyBorder="1" applyAlignment="1">
      <alignment horizontal="distributed" vertical="center"/>
    </xf>
    <xf numFmtId="0" fontId="9" fillId="0" borderId="0" xfId="0" applyFont="1" applyBorder="1" applyAlignment="1">
      <alignment/>
    </xf>
    <xf numFmtId="0" fontId="9" fillId="0" borderId="0" xfId="0" applyFont="1" applyAlignment="1">
      <alignment/>
    </xf>
    <xf numFmtId="38" fontId="6" fillId="0" borderId="44" xfId="48" applyFont="1" applyBorder="1" applyAlignment="1">
      <alignment vertical="center"/>
    </xf>
    <xf numFmtId="38" fontId="6" fillId="0" borderId="45" xfId="48" applyFont="1" applyBorder="1" applyAlignment="1" quotePrefix="1">
      <alignment horizontal="left" vertical="center"/>
    </xf>
    <xf numFmtId="38" fontId="6" fillId="0" borderId="12" xfId="48" applyFont="1" applyBorder="1" applyAlignment="1" quotePrefix="1">
      <alignment vertical="center"/>
    </xf>
    <xf numFmtId="38" fontId="6" fillId="0" borderId="13" xfId="48" applyFont="1" applyBorder="1" applyAlignment="1" quotePrefix="1">
      <alignment horizontal="left" vertical="center"/>
    </xf>
    <xf numFmtId="38" fontId="6" fillId="0" borderId="36" xfId="48" applyFont="1" applyBorder="1" applyAlignment="1" quotePrefix="1">
      <alignment horizontal="left" vertical="center"/>
    </xf>
    <xf numFmtId="38" fontId="6" fillId="0" borderId="41" xfId="48" applyFont="1" applyBorder="1" applyAlignment="1" quotePrefix="1">
      <alignment horizontal="left" vertical="center"/>
    </xf>
    <xf numFmtId="38" fontId="6" fillId="0" borderId="46" xfId="48" applyFont="1" applyBorder="1" applyAlignment="1">
      <alignment horizontal="distributed" vertical="center"/>
    </xf>
    <xf numFmtId="38" fontId="6" fillId="0" borderId="47" xfId="48" applyFont="1" applyBorder="1" applyAlignment="1">
      <alignment horizontal="distributed" vertical="center"/>
    </xf>
    <xf numFmtId="38" fontId="6" fillId="0" borderId="48" xfId="48" applyFont="1" applyBorder="1" applyAlignment="1">
      <alignment horizontal="distributed" vertical="center"/>
    </xf>
    <xf numFmtId="38" fontId="6" fillId="0" borderId="0" xfId="48" applyFont="1" applyBorder="1" applyAlignment="1">
      <alignment horizontal="distributed" vertical="center"/>
    </xf>
    <xf numFmtId="38" fontId="6" fillId="0" borderId="30" xfId="48" applyFont="1" applyBorder="1" applyAlignment="1">
      <alignment horizontal="distributed" vertical="center"/>
    </xf>
    <xf numFmtId="38" fontId="6" fillId="0" borderId="49" xfId="48" applyFont="1" applyBorder="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center" vertical="center"/>
    </xf>
    <xf numFmtId="38" fontId="6" fillId="0" borderId="18" xfId="48" applyFont="1" applyBorder="1" applyAlignment="1" quotePrefix="1">
      <alignment horizontal="center" vertical="center" shrinkToFit="1"/>
    </xf>
    <xf numFmtId="38" fontId="6" fillId="0" borderId="39" xfId="48" applyFont="1" applyBorder="1" applyAlignment="1" quotePrefix="1">
      <alignment horizontal="center" vertical="center" shrinkToFit="1"/>
    </xf>
    <xf numFmtId="38" fontId="6" fillId="0" borderId="41" xfId="48" applyFont="1" applyBorder="1" applyAlignment="1" quotePrefix="1">
      <alignment horizontal="center" vertical="center" shrinkToFit="1"/>
    </xf>
    <xf numFmtId="38" fontId="6" fillId="0" borderId="40" xfId="48" applyFont="1" applyBorder="1" applyAlignment="1" quotePrefix="1">
      <alignment horizontal="center" vertical="center" shrinkToFit="1"/>
    </xf>
    <xf numFmtId="38" fontId="6" fillId="0" borderId="43" xfId="48" applyFont="1" applyBorder="1" applyAlignment="1">
      <alignment horizontal="center" vertical="center" shrinkToFit="1"/>
    </xf>
    <xf numFmtId="38" fontId="6" fillId="0" borderId="43" xfId="48" applyFont="1" applyBorder="1" applyAlignment="1" quotePrefix="1">
      <alignment horizontal="center" vertical="center" shrinkToFit="1"/>
    </xf>
    <xf numFmtId="38" fontId="6" fillId="0" borderId="20" xfId="48" applyFont="1" applyBorder="1" applyAlignment="1" quotePrefix="1">
      <alignment horizontal="center" vertical="center" shrinkToFit="1"/>
    </xf>
    <xf numFmtId="49" fontId="6" fillId="34" borderId="17" xfId="48" applyNumberFormat="1" applyFont="1" applyFill="1" applyBorder="1" applyAlignment="1">
      <alignment horizontal="center" vertical="center" shrinkToFit="1"/>
    </xf>
    <xf numFmtId="49" fontId="8" fillId="33" borderId="17" xfId="0" applyNumberFormat="1" applyFont="1" applyFill="1" applyBorder="1" applyAlignment="1">
      <alignment horizontal="center" vertical="center" shrinkToFit="1"/>
    </xf>
    <xf numFmtId="49" fontId="6" fillId="34" borderId="29" xfId="48" applyNumberFormat="1" applyFont="1" applyFill="1" applyBorder="1" applyAlignment="1">
      <alignment horizontal="center" vertical="center" shrinkToFit="1"/>
    </xf>
    <xf numFmtId="191" fontId="6" fillId="0" borderId="18" xfId="0" applyNumberFormat="1" applyFont="1" applyBorder="1" applyAlignment="1">
      <alignment vertical="center"/>
    </xf>
    <xf numFmtId="193" fontId="6" fillId="0" borderId="18" xfId="0" applyNumberFormat="1" applyFont="1" applyBorder="1" applyAlignment="1">
      <alignment vertical="center"/>
    </xf>
    <xf numFmtId="193" fontId="6" fillId="0" borderId="30" xfId="0" applyNumberFormat="1" applyFont="1" applyBorder="1" applyAlignment="1">
      <alignment vertical="center"/>
    </xf>
    <xf numFmtId="191" fontId="6" fillId="0" borderId="20" xfId="0" applyNumberFormat="1" applyFont="1" applyBorder="1" applyAlignment="1">
      <alignment vertical="center"/>
    </xf>
    <xf numFmtId="193" fontId="6" fillId="0" borderId="20" xfId="0" applyNumberFormat="1" applyFont="1" applyBorder="1" applyAlignment="1">
      <alignment vertical="center"/>
    </xf>
    <xf numFmtId="193" fontId="6" fillId="0" borderId="31" xfId="0" applyNumberFormat="1" applyFont="1" applyBorder="1" applyAlignment="1">
      <alignment vertical="center"/>
    </xf>
    <xf numFmtId="191" fontId="6" fillId="0" borderId="22" xfId="0" applyNumberFormat="1" applyFont="1" applyBorder="1" applyAlignment="1">
      <alignment vertical="center"/>
    </xf>
    <xf numFmtId="193" fontId="6" fillId="0" borderId="22" xfId="0" applyNumberFormat="1" applyFont="1" applyBorder="1" applyAlignment="1">
      <alignment vertical="center"/>
    </xf>
    <xf numFmtId="193" fontId="6" fillId="0" borderId="32" xfId="0" applyNumberFormat="1" applyFont="1" applyBorder="1" applyAlignment="1">
      <alignment vertical="center"/>
    </xf>
    <xf numFmtId="176" fontId="9" fillId="0" borderId="0" xfId="0" applyNumberFormat="1" applyFont="1" applyAlignment="1">
      <alignment/>
    </xf>
    <xf numFmtId="0" fontId="9" fillId="0" borderId="0" xfId="0" applyFont="1" applyAlignment="1">
      <alignment horizontal="left"/>
    </xf>
    <xf numFmtId="0" fontId="11" fillId="0" borderId="0" xfId="0" applyFont="1" applyAlignment="1">
      <alignment/>
    </xf>
    <xf numFmtId="38" fontId="6" fillId="0" borderId="10" xfId="48" applyFont="1" applyBorder="1" applyAlignment="1">
      <alignment/>
    </xf>
    <xf numFmtId="38" fontId="6" fillId="0" borderId="34" xfId="48" applyFont="1" applyBorder="1" applyAlignment="1" quotePrefix="1">
      <alignment horizontal="left"/>
    </xf>
    <xf numFmtId="38" fontId="6" fillId="0" borderId="34" xfId="48" applyFont="1" applyBorder="1" applyAlignment="1">
      <alignment/>
    </xf>
    <xf numFmtId="38" fontId="6" fillId="0" borderId="14" xfId="48" applyFont="1" applyBorder="1" applyAlignment="1">
      <alignment horizontal="distributed"/>
    </xf>
    <xf numFmtId="38" fontId="6" fillId="0" borderId="18" xfId="48" applyFont="1" applyBorder="1" applyAlignment="1" quotePrefix="1">
      <alignment horizontal="left"/>
    </xf>
    <xf numFmtId="38" fontId="6" fillId="0" borderId="15" xfId="48" applyFont="1" applyBorder="1" applyAlignment="1" quotePrefix="1">
      <alignment horizontal="left"/>
    </xf>
    <xf numFmtId="38" fontId="6" fillId="0" borderId="40" xfId="48" applyFont="1" applyBorder="1" applyAlignment="1" quotePrefix="1">
      <alignment horizontal="left"/>
    </xf>
    <xf numFmtId="38" fontId="6" fillId="0" borderId="26" xfId="48" applyFont="1" applyBorder="1" applyAlignment="1" quotePrefix="1">
      <alignment horizontal="left"/>
    </xf>
    <xf numFmtId="38" fontId="6" fillId="0" borderId="19" xfId="48" applyFont="1" applyBorder="1" applyAlignment="1">
      <alignment horizontal="distributed"/>
    </xf>
    <xf numFmtId="38" fontId="6" fillId="0" borderId="16" xfId="48" applyFont="1" applyBorder="1" applyAlignment="1">
      <alignment horizontal="distributed" wrapText="1" shrinkToFit="1"/>
    </xf>
    <xf numFmtId="38" fontId="6" fillId="0" borderId="16" xfId="48" applyFont="1" applyBorder="1" applyAlignment="1" quotePrefix="1">
      <alignment horizontal="distributed" wrapText="1"/>
    </xf>
    <xf numFmtId="38" fontId="6" fillId="0" borderId="16" xfId="48" applyFont="1" applyBorder="1" applyAlignment="1">
      <alignment horizontal="distributed"/>
    </xf>
    <xf numFmtId="38" fontId="6" fillId="0" borderId="20" xfId="48" applyFont="1" applyBorder="1" applyAlignment="1">
      <alignment horizontal="distributed"/>
    </xf>
    <xf numFmtId="38" fontId="6" fillId="0" borderId="20" xfId="48" applyFont="1" applyBorder="1" applyAlignment="1">
      <alignment horizontal="distributed" wrapText="1"/>
    </xf>
    <xf numFmtId="38" fontId="6" fillId="0" borderId="16" xfId="48" applyFont="1" applyBorder="1" applyAlignment="1" quotePrefix="1">
      <alignment horizontal="distributed"/>
    </xf>
    <xf numFmtId="38" fontId="6" fillId="0" borderId="25" xfId="48" applyFont="1" applyBorder="1" applyAlignment="1">
      <alignment horizontal="distributed" wrapText="1" shrinkToFit="1"/>
    </xf>
    <xf numFmtId="193" fontId="6" fillId="0" borderId="40" xfId="0" applyNumberFormat="1" applyFont="1" applyBorder="1" applyAlignment="1">
      <alignment vertical="center" shrinkToFit="1"/>
    </xf>
    <xf numFmtId="193" fontId="6" fillId="0" borderId="30" xfId="0" applyNumberFormat="1" applyFont="1" applyBorder="1" applyAlignment="1">
      <alignment vertical="center" shrinkToFit="1"/>
    </xf>
    <xf numFmtId="193" fontId="6" fillId="0" borderId="31" xfId="0" applyNumberFormat="1" applyFont="1" applyBorder="1" applyAlignment="1">
      <alignment vertical="center" shrinkToFit="1"/>
    </xf>
    <xf numFmtId="193" fontId="6" fillId="0" borderId="50" xfId="0" applyNumberFormat="1" applyFont="1" applyBorder="1" applyAlignment="1">
      <alignment vertical="center" shrinkToFit="1"/>
    </xf>
    <xf numFmtId="193" fontId="6" fillId="0" borderId="32" xfId="0" applyNumberFormat="1" applyFont="1" applyBorder="1" applyAlignment="1">
      <alignment vertical="center" shrinkToFit="1"/>
    </xf>
    <xf numFmtId="38" fontId="12" fillId="0" borderId="0" xfId="48" applyFont="1" applyAlignment="1">
      <alignment/>
    </xf>
    <xf numFmtId="38" fontId="12" fillId="0" borderId="0" xfId="48" applyFont="1" applyAlignment="1">
      <alignment vertical="center"/>
    </xf>
    <xf numFmtId="38" fontId="6" fillId="0" borderId="0" xfId="48" applyFont="1" applyAlignment="1">
      <alignment horizontal="center" vertical="center"/>
    </xf>
    <xf numFmtId="38" fontId="13" fillId="0" borderId="0" xfId="48" applyFont="1" applyAlignment="1">
      <alignment horizontal="center" vertical="center" shrinkToFit="1"/>
    </xf>
    <xf numFmtId="0" fontId="14" fillId="0" borderId="0" xfId="0" applyFont="1" applyAlignment="1">
      <alignment horizontal="center" vertical="center"/>
    </xf>
    <xf numFmtId="0" fontId="14" fillId="0" borderId="0" xfId="0" applyFont="1" applyBorder="1" applyAlignment="1">
      <alignment horizontal="center" vertical="center"/>
    </xf>
    <xf numFmtId="38" fontId="8" fillId="0" borderId="0" xfId="48" applyFont="1" applyAlignment="1">
      <alignment horizontal="center" vertical="center"/>
    </xf>
    <xf numFmtId="38" fontId="59" fillId="0" borderId="18" xfId="48" applyFont="1" applyBorder="1" applyAlignment="1">
      <alignment horizontal="distributed" vertical="center" shrinkToFit="1"/>
    </xf>
    <xf numFmtId="191" fontId="59" fillId="0" borderId="18" xfId="0" applyNumberFormat="1" applyFont="1" applyBorder="1" applyAlignment="1">
      <alignment vertical="center" shrinkToFit="1"/>
    </xf>
    <xf numFmtId="193" fontId="59" fillId="0" borderId="18" xfId="0" applyNumberFormat="1" applyFont="1" applyBorder="1" applyAlignment="1">
      <alignment vertical="center" shrinkToFit="1"/>
    </xf>
    <xf numFmtId="38" fontId="59" fillId="0" borderId="18" xfId="48" applyFont="1" applyBorder="1" applyAlignment="1">
      <alignment horizontal="center" vertical="center" shrinkToFit="1"/>
    </xf>
    <xf numFmtId="194" fontId="59" fillId="0" borderId="18" xfId="0" applyNumberFormat="1" applyFont="1" applyBorder="1" applyAlignment="1">
      <alignment vertical="center" shrinkToFit="1"/>
    </xf>
    <xf numFmtId="195" fontId="59" fillId="0" borderId="18" xfId="48" applyNumberFormat="1" applyFont="1" applyBorder="1" applyAlignment="1" quotePrefix="1">
      <alignment horizontal="center" vertical="center" shrinkToFit="1"/>
    </xf>
    <xf numFmtId="194" fontId="59" fillId="0" borderId="18" xfId="0" applyNumberFormat="1" applyFont="1" applyFill="1" applyBorder="1" applyAlignment="1">
      <alignment vertical="center" shrinkToFit="1"/>
    </xf>
    <xf numFmtId="194" fontId="59" fillId="0" borderId="30" xfId="0" applyNumberFormat="1" applyFont="1" applyFill="1" applyBorder="1" applyAlignment="1">
      <alignment vertical="center" shrinkToFit="1"/>
    </xf>
    <xf numFmtId="38" fontId="59" fillId="0" borderId="18" xfId="48" applyFont="1" applyBorder="1" applyAlignment="1" quotePrefix="1">
      <alignment horizontal="distributed" vertical="center" shrinkToFit="1"/>
    </xf>
    <xf numFmtId="38" fontId="59" fillId="0" borderId="20" xfId="48" applyFont="1" applyBorder="1" applyAlignment="1">
      <alignment horizontal="distributed" vertical="center" shrinkToFit="1"/>
    </xf>
    <xf numFmtId="191" fontId="59" fillId="0" borderId="20" xfId="0" applyNumberFormat="1" applyFont="1" applyBorder="1" applyAlignment="1">
      <alignment vertical="center" shrinkToFit="1"/>
    </xf>
    <xf numFmtId="193" fontId="59" fillId="0" borderId="20" xfId="0" applyNumberFormat="1" applyFont="1" applyBorder="1" applyAlignment="1">
      <alignment vertical="center" shrinkToFit="1"/>
    </xf>
    <xf numFmtId="38" fontId="59" fillId="0" borderId="20" xfId="48" applyFont="1" applyBorder="1" applyAlignment="1">
      <alignment horizontal="center" vertical="center" shrinkToFit="1"/>
    </xf>
    <xf numFmtId="194" fontId="59" fillId="0" borderId="20" xfId="0" applyNumberFormat="1" applyFont="1" applyBorder="1" applyAlignment="1">
      <alignment vertical="center" shrinkToFit="1"/>
    </xf>
    <xf numFmtId="195" fontId="59" fillId="0" borderId="20" xfId="48" applyNumberFormat="1" applyFont="1" applyBorder="1" applyAlignment="1" quotePrefix="1">
      <alignment horizontal="center" vertical="center" shrinkToFit="1"/>
    </xf>
    <xf numFmtId="194" fontId="59" fillId="0" borderId="20" xfId="0" applyNumberFormat="1" applyFont="1" applyFill="1" applyBorder="1" applyAlignment="1">
      <alignment vertical="center" shrinkToFit="1"/>
    </xf>
    <xf numFmtId="194" fontId="59" fillId="0" borderId="31" xfId="0" applyNumberFormat="1" applyFont="1" applyFill="1" applyBorder="1" applyAlignment="1">
      <alignment vertical="center" shrinkToFit="1"/>
    </xf>
    <xf numFmtId="38" fontId="59" fillId="0" borderId="22" xfId="48" applyFont="1" applyBorder="1" applyAlignment="1">
      <alignment vertical="center" shrinkToFit="1"/>
    </xf>
    <xf numFmtId="191" fontId="59" fillId="0" borderId="22" xfId="0" applyNumberFormat="1" applyFont="1" applyBorder="1" applyAlignment="1">
      <alignment vertical="center" shrinkToFit="1"/>
    </xf>
    <xf numFmtId="193" fontId="59" fillId="0" borderId="22" xfId="0" applyNumberFormat="1" applyFont="1" applyBorder="1" applyAlignment="1">
      <alignment vertical="center" shrinkToFit="1"/>
    </xf>
    <xf numFmtId="194" fontId="59" fillId="0" borderId="22" xfId="0" applyNumberFormat="1" applyFont="1" applyBorder="1" applyAlignment="1">
      <alignment vertical="center" shrinkToFit="1"/>
    </xf>
    <xf numFmtId="194" fontId="59" fillId="0" borderId="22" xfId="0" applyNumberFormat="1" applyFont="1" applyFill="1" applyBorder="1" applyAlignment="1">
      <alignment vertical="center" shrinkToFit="1"/>
    </xf>
    <xf numFmtId="194" fontId="59" fillId="0" borderId="32" xfId="0" applyNumberFormat="1" applyFont="1" applyFill="1" applyBorder="1" applyAlignment="1">
      <alignment vertical="center" shrinkToFit="1"/>
    </xf>
    <xf numFmtId="196" fontId="59" fillId="0" borderId="0" xfId="0" applyNumberFormat="1" applyFont="1" applyAlignment="1">
      <alignment/>
    </xf>
    <xf numFmtId="0" fontId="60" fillId="0" borderId="0" xfId="0" applyFont="1" applyAlignment="1">
      <alignment/>
    </xf>
    <xf numFmtId="0" fontId="60" fillId="0" borderId="0" xfId="0" applyFont="1" applyAlignment="1">
      <alignment/>
    </xf>
    <xf numFmtId="196" fontId="59" fillId="0" borderId="10" xfId="48" applyNumberFormat="1" applyFont="1" applyBorder="1" applyAlignment="1">
      <alignment shrinkToFit="1"/>
    </xf>
    <xf numFmtId="196" fontId="59" fillId="0" borderId="34" xfId="48" applyNumberFormat="1" applyFont="1" applyBorder="1" applyAlignment="1" quotePrefix="1">
      <alignment shrinkToFit="1"/>
    </xf>
    <xf numFmtId="196" fontId="59" fillId="0" borderId="34" xfId="48" applyNumberFormat="1" applyFont="1" applyBorder="1" applyAlignment="1">
      <alignment horizontal="left" shrinkToFit="1"/>
    </xf>
    <xf numFmtId="196" fontId="59" fillId="0" borderId="35" xfId="48" applyNumberFormat="1" applyFont="1" applyBorder="1" applyAlignment="1">
      <alignment horizontal="left" shrinkToFit="1"/>
    </xf>
    <xf numFmtId="196" fontId="59" fillId="0" borderId="14" xfId="48" applyNumberFormat="1" applyFont="1" applyBorder="1" applyAlignment="1">
      <alignment horizontal="distributed" shrinkToFit="1"/>
    </xf>
    <xf numFmtId="196" fontId="59" fillId="0" borderId="18" xfId="48" applyNumberFormat="1" applyFont="1" applyBorder="1" applyAlignment="1">
      <alignment horizontal="center" shrinkToFit="1"/>
    </xf>
    <xf numFmtId="196" fontId="59" fillId="0" borderId="18" xfId="48" applyNumberFormat="1" applyFont="1" applyBorder="1" applyAlignment="1" quotePrefix="1">
      <alignment horizontal="center" shrinkToFit="1"/>
    </xf>
    <xf numFmtId="196" fontId="59" fillId="0" borderId="41" xfId="48" applyNumberFormat="1" applyFont="1" applyBorder="1" applyAlignment="1" quotePrefix="1">
      <alignment horizontal="distributed" shrinkToFit="1"/>
    </xf>
    <xf numFmtId="196" fontId="59" fillId="0" borderId="18" xfId="48" applyNumberFormat="1" applyFont="1" applyBorder="1" applyAlignment="1">
      <alignment horizontal="distributed" shrinkToFit="1"/>
    </xf>
    <xf numFmtId="196" fontId="59" fillId="0" borderId="30" xfId="48" applyNumberFormat="1" applyFont="1" applyBorder="1" applyAlignment="1">
      <alignment horizontal="distributed" shrinkToFit="1"/>
    </xf>
    <xf numFmtId="196" fontId="59" fillId="0" borderId="40" xfId="48" applyNumberFormat="1" applyFont="1" applyBorder="1" applyAlignment="1">
      <alignment horizontal="distributed" shrinkToFit="1"/>
    </xf>
    <xf numFmtId="196" fontId="59" fillId="0" borderId="18" xfId="48" applyNumberFormat="1" applyFont="1" applyBorder="1" applyAlignment="1">
      <alignment shrinkToFit="1"/>
    </xf>
    <xf numFmtId="196" fontId="59" fillId="0" borderId="18" xfId="48" applyNumberFormat="1" applyFont="1" applyBorder="1" applyAlignment="1" quotePrefix="1">
      <alignment horizontal="left" shrinkToFit="1"/>
    </xf>
    <xf numFmtId="196" fontId="59" fillId="0" borderId="40" xfId="48" applyNumberFormat="1" applyFont="1" applyBorder="1" applyAlignment="1" quotePrefix="1">
      <alignment horizontal="distributed" shrinkToFit="1"/>
    </xf>
    <xf numFmtId="196" fontId="59" fillId="0" borderId="19" xfId="48" applyNumberFormat="1" applyFont="1" applyBorder="1" applyAlignment="1">
      <alignment horizontal="distributed" shrinkToFit="1"/>
    </xf>
    <xf numFmtId="196" fontId="59" fillId="0" borderId="20" xfId="48" applyNumberFormat="1" applyFont="1" applyBorder="1" applyAlignment="1">
      <alignment horizontal="center" shrinkToFit="1"/>
    </xf>
    <xf numFmtId="196" fontId="59" fillId="0" borderId="20" xfId="48" applyNumberFormat="1" applyFont="1" applyBorder="1" applyAlignment="1">
      <alignment horizontal="distributed" shrinkToFit="1"/>
    </xf>
    <xf numFmtId="196" fontId="59" fillId="0" borderId="20" xfId="48" applyNumberFormat="1" applyFont="1" applyBorder="1" applyAlignment="1">
      <alignment horizontal="distributed" wrapText="1" shrinkToFit="1"/>
    </xf>
    <xf numFmtId="196" fontId="59" fillId="0" borderId="20" xfId="48" applyNumberFormat="1" applyFont="1" applyBorder="1" applyAlignment="1" quotePrefix="1">
      <alignment horizontal="distributed" wrapText="1" shrinkToFit="1"/>
    </xf>
    <xf numFmtId="196" fontId="59" fillId="0" borderId="20" xfId="48" applyNumberFormat="1" applyFont="1" applyBorder="1" applyAlignment="1">
      <alignment horizontal="center" wrapText="1" shrinkToFit="1"/>
    </xf>
    <xf numFmtId="196" fontId="59" fillId="0" borderId="20" xfId="48" applyNumberFormat="1" applyFont="1" applyBorder="1" applyAlignment="1" quotePrefix="1">
      <alignment horizontal="center" shrinkToFit="1"/>
    </xf>
    <xf numFmtId="196" fontId="59" fillId="0" borderId="20" xfId="48" applyNumberFormat="1" applyFont="1" applyBorder="1" applyAlignment="1">
      <alignment horizontal="centerContinuous" shrinkToFit="1"/>
    </xf>
    <xf numFmtId="196" fontId="59" fillId="0" borderId="20" xfId="48" applyNumberFormat="1" applyFont="1" applyBorder="1" applyAlignment="1" quotePrefix="1">
      <alignment horizontal="centerContinuous" shrinkToFit="1"/>
    </xf>
    <xf numFmtId="196" fontId="59" fillId="0" borderId="20" xfId="48" applyNumberFormat="1" applyFont="1" applyBorder="1" applyAlignment="1" quotePrefix="1">
      <alignment horizontal="distributed" shrinkToFit="1"/>
    </xf>
    <xf numFmtId="196" fontId="59" fillId="0" borderId="20" xfId="48" applyNumberFormat="1" applyFont="1" applyBorder="1" applyAlignment="1" quotePrefix="1">
      <alignment horizontal="distributed" wrapText="1" indent="1" shrinkToFit="1"/>
    </xf>
    <xf numFmtId="196" fontId="59" fillId="0" borderId="31" xfId="48" applyNumberFormat="1" applyFont="1" applyBorder="1" applyAlignment="1" quotePrefix="1">
      <alignment horizontal="center" shrinkToFit="1"/>
    </xf>
    <xf numFmtId="196" fontId="59" fillId="0" borderId="0" xfId="0" applyNumberFormat="1" applyFont="1" applyBorder="1" applyAlignment="1">
      <alignment/>
    </xf>
    <xf numFmtId="49" fontId="59" fillId="33" borderId="27" xfId="48" applyNumberFormat="1" applyFont="1" applyFill="1" applyBorder="1" applyAlignment="1">
      <alignment horizontal="center" vertical="center" shrinkToFit="1"/>
    </xf>
    <xf numFmtId="49" fontId="59" fillId="33" borderId="17" xfId="48" applyNumberFormat="1" applyFont="1" applyFill="1" applyBorder="1" applyAlignment="1">
      <alignment horizontal="center" vertical="center" shrinkToFit="1"/>
    </xf>
    <xf numFmtId="49" fontId="59" fillId="33" borderId="20" xfId="48" applyNumberFormat="1" applyFont="1" applyFill="1" applyBorder="1" applyAlignment="1">
      <alignment horizontal="center" vertical="center" shrinkToFit="1"/>
    </xf>
    <xf numFmtId="49" fontId="59" fillId="33" borderId="29" xfId="48" applyNumberFormat="1" applyFont="1" applyFill="1" applyBorder="1" applyAlignment="1">
      <alignment horizontal="center" vertical="center" shrinkToFit="1"/>
    </xf>
    <xf numFmtId="49" fontId="61" fillId="0" borderId="0" xfId="0" applyNumberFormat="1" applyFont="1" applyAlignment="1">
      <alignment/>
    </xf>
    <xf numFmtId="196" fontId="59" fillId="0" borderId="14" xfId="48" applyNumberFormat="1" applyFont="1" applyBorder="1" applyAlignment="1">
      <alignment horizontal="distributed" vertical="center"/>
    </xf>
    <xf numFmtId="191" fontId="59" fillId="0" borderId="51" xfId="0" applyNumberFormat="1" applyFont="1" applyBorder="1" applyAlignment="1">
      <alignment vertical="center" shrinkToFit="1"/>
    </xf>
    <xf numFmtId="196" fontId="59" fillId="0" borderId="0" xfId="0" applyNumberFormat="1" applyFont="1" applyAlignment="1">
      <alignment vertical="center"/>
    </xf>
    <xf numFmtId="0" fontId="62" fillId="0" borderId="0" xfId="0" applyFont="1" applyAlignment="1">
      <alignment/>
    </xf>
    <xf numFmtId="191" fontId="59" fillId="0" borderId="30" xfId="0" applyNumberFormat="1" applyFont="1" applyBorder="1" applyAlignment="1">
      <alignment vertical="center" shrinkToFit="1"/>
    </xf>
    <xf numFmtId="196" fontId="59" fillId="0" borderId="19" xfId="48" applyNumberFormat="1" applyFont="1" applyBorder="1" applyAlignment="1">
      <alignment horizontal="distributed" vertical="center"/>
    </xf>
    <xf numFmtId="191" fontId="59" fillId="0" borderId="31" xfId="0" applyNumberFormat="1" applyFont="1" applyBorder="1" applyAlignment="1">
      <alignment vertical="center" shrinkToFit="1"/>
    </xf>
    <xf numFmtId="196" fontId="59" fillId="0" borderId="21" xfId="48" applyNumberFormat="1" applyFont="1" applyBorder="1" applyAlignment="1">
      <alignment horizontal="distributed" vertical="center"/>
    </xf>
    <xf numFmtId="191" fontId="59" fillId="0" borderId="32" xfId="0" applyNumberFormat="1" applyFont="1" applyBorder="1" applyAlignment="1">
      <alignment vertical="center" shrinkToFit="1"/>
    </xf>
    <xf numFmtId="196" fontId="63" fillId="0" borderId="0" xfId="0" applyNumberFormat="1" applyFont="1" applyAlignment="1">
      <alignment horizontal="center"/>
    </xf>
    <xf numFmtId="196" fontId="64" fillId="0" borderId="0" xfId="0" applyNumberFormat="1" applyFont="1" applyAlignment="1">
      <alignment/>
    </xf>
    <xf numFmtId="0" fontId="59" fillId="0" borderId="0" xfId="0" applyFont="1" applyAlignment="1">
      <alignment horizontal="center"/>
    </xf>
    <xf numFmtId="0" fontId="59" fillId="0" borderId="0" xfId="0" applyFont="1" applyAlignment="1">
      <alignment/>
    </xf>
    <xf numFmtId="0" fontId="60" fillId="0" borderId="0" xfId="0" applyFont="1" applyAlignment="1" quotePrefix="1">
      <alignment horizontal="left"/>
    </xf>
    <xf numFmtId="0" fontId="59" fillId="0" borderId="0" xfId="0" applyFont="1" applyAlignment="1">
      <alignment horizontal="right"/>
    </xf>
    <xf numFmtId="38" fontId="59" fillId="0" borderId="10" xfId="48" applyFont="1" applyBorder="1" applyAlignment="1">
      <alignment vertical="center"/>
    </xf>
    <xf numFmtId="38" fontId="59" fillId="0" borderId="12" xfId="48" applyFont="1" applyBorder="1" applyAlignment="1">
      <alignment vertical="center"/>
    </xf>
    <xf numFmtId="38" fontId="59" fillId="0" borderId="12" xfId="48" applyFont="1" applyBorder="1" applyAlignment="1" quotePrefix="1">
      <alignment horizontal="left" vertical="center"/>
    </xf>
    <xf numFmtId="38" fontId="59" fillId="0" borderId="13" xfId="48" applyFont="1" applyBorder="1" applyAlignment="1">
      <alignment vertical="center"/>
    </xf>
    <xf numFmtId="38" fontId="59" fillId="0" borderId="45" xfId="48" applyFont="1" applyBorder="1" applyAlignment="1" quotePrefix="1">
      <alignment vertical="center"/>
    </xf>
    <xf numFmtId="38" fontId="59" fillId="0" borderId="33" xfId="48" applyFont="1" applyBorder="1" applyAlignment="1" quotePrefix="1">
      <alignment horizontal="left" vertical="center"/>
    </xf>
    <xf numFmtId="38" fontId="59" fillId="0" borderId="34" xfId="48" applyFont="1" applyBorder="1" applyAlignment="1" quotePrefix="1">
      <alignment horizontal="left" vertical="center"/>
    </xf>
    <xf numFmtId="38" fontId="59" fillId="0" borderId="35" xfId="48" applyFont="1" applyBorder="1" applyAlignment="1" quotePrefix="1">
      <alignment horizontal="left" vertical="center"/>
    </xf>
    <xf numFmtId="0" fontId="59" fillId="0" borderId="0" xfId="0" applyFont="1" applyAlignment="1">
      <alignment vertical="center"/>
    </xf>
    <xf numFmtId="38" fontId="59" fillId="0" borderId="14" xfId="48" applyFont="1" applyBorder="1" applyAlignment="1">
      <alignment horizontal="distributed" vertical="center"/>
    </xf>
    <xf numFmtId="38" fontId="59" fillId="0" borderId="15" xfId="48" applyFont="1" applyBorder="1" applyAlignment="1">
      <alignment horizontal="center" vertical="center" shrinkToFit="1"/>
    </xf>
    <xf numFmtId="38" fontId="59" fillId="0" borderId="30" xfId="48" applyFont="1" applyBorder="1" applyAlignment="1">
      <alignment horizontal="center" vertical="center" shrinkToFit="1"/>
    </xf>
    <xf numFmtId="38" fontId="59" fillId="0" borderId="19" xfId="48" applyFont="1" applyBorder="1" applyAlignment="1">
      <alignment horizontal="distributed" vertical="center"/>
    </xf>
    <xf numFmtId="38" fontId="59" fillId="0" borderId="16" xfId="48" applyFont="1" applyBorder="1" applyAlignment="1">
      <alignment horizontal="center" vertical="center" shrinkToFit="1"/>
    </xf>
    <xf numFmtId="38" fontId="59" fillId="0" borderId="16" xfId="48" applyFont="1" applyBorder="1" applyAlignment="1" quotePrefix="1">
      <alignment horizontal="center" vertical="center" shrinkToFit="1"/>
    </xf>
    <xf numFmtId="38" fontId="59" fillId="0" borderId="31" xfId="48" applyFont="1" applyBorder="1" applyAlignment="1">
      <alignment horizontal="center" vertical="center" shrinkToFit="1"/>
    </xf>
    <xf numFmtId="49" fontId="59" fillId="33" borderId="27" xfId="48" applyNumberFormat="1" applyFont="1" applyFill="1" applyBorder="1" applyAlignment="1">
      <alignment horizontal="distributed" vertical="center"/>
    </xf>
    <xf numFmtId="49" fontId="59" fillId="33" borderId="48" xfId="48" applyNumberFormat="1" applyFont="1" applyFill="1" applyBorder="1" applyAlignment="1">
      <alignment horizontal="center" vertical="center"/>
    </xf>
    <xf numFmtId="49" fontId="59" fillId="33" borderId="17" xfId="48" applyNumberFormat="1" applyFont="1" applyFill="1" applyBorder="1" applyAlignment="1">
      <alignment horizontal="center" vertical="center"/>
    </xf>
    <xf numFmtId="49" fontId="59" fillId="33" borderId="48" xfId="48" applyNumberFormat="1" applyFont="1" applyFill="1" applyBorder="1" applyAlignment="1">
      <alignment horizontal="center" vertical="center" shrinkToFit="1"/>
    </xf>
    <xf numFmtId="38" fontId="59" fillId="0" borderId="52" xfId="48" applyFont="1" applyBorder="1" applyAlignment="1">
      <alignment horizontal="distributed" vertical="center"/>
    </xf>
    <xf numFmtId="191" fontId="59" fillId="0" borderId="40" xfId="0" applyNumberFormat="1" applyFont="1" applyBorder="1" applyAlignment="1">
      <alignment vertical="center" shrinkToFit="1"/>
    </xf>
    <xf numFmtId="0" fontId="59" fillId="0" borderId="0" xfId="0" applyFont="1" applyBorder="1" applyAlignment="1">
      <alignment vertical="center"/>
    </xf>
    <xf numFmtId="38" fontId="59" fillId="0" borderId="21" xfId="48" applyFont="1" applyBorder="1" applyAlignment="1">
      <alignment horizontal="distributed" vertical="center"/>
    </xf>
    <xf numFmtId="0" fontId="62" fillId="0" borderId="0" xfId="0" applyFont="1" applyBorder="1" applyAlignment="1">
      <alignment/>
    </xf>
    <xf numFmtId="0" fontId="65" fillId="0" borderId="0" xfId="0" applyFont="1" applyAlignment="1">
      <alignment horizontal="center" vertical="center"/>
    </xf>
    <xf numFmtId="0" fontId="65" fillId="0" borderId="0" xfId="0" applyFont="1" applyBorder="1" applyAlignment="1">
      <alignment horizontal="center" vertical="center"/>
    </xf>
    <xf numFmtId="0" fontId="59" fillId="0" borderId="0" xfId="0" applyFont="1" applyAlignment="1">
      <alignment horizontal="left"/>
    </xf>
    <xf numFmtId="38" fontId="59" fillId="0" borderId="0" xfId="0" applyNumberFormat="1" applyFont="1" applyAlignment="1">
      <alignment/>
    </xf>
    <xf numFmtId="0" fontId="59" fillId="0" borderId="0" xfId="0" applyFont="1" applyAlignment="1" quotePrefix="1">
      <alignment horizontal="right"/>
    </xf>
    <xf numFmtId="38" fontId="59" fillId="0" borderId="38" xfId="48" applyFont="1" applyBorder="1" applyAlignment="1">
      <alignment horizontal="distributed" vertical="center"/>
    </xf>
    <xf numFmtId="38" fontId="59" fillId="0" borderId="39" xfId="48" applyFont="1" applyBorder="1" applyAlignment="1" quotePrefix="1">
      <alignment horizontal="left" vertical="center"/>
    </xf>
    <xf numFmtId="38" fontId="59" fillId="0" borderId="24" xfId="48" applyFont="1" applyBorder="1" applyAlignment="1" quotePrefix="1">
      <alignment horizontal="left" vertical="center"/>
    </xf>
    <xf numFmtId="38" fontId="59" fillId="0" borderId="24" xfId="48" applyFont="1" applyBorder="1" applyAlignment="1">
      <alignment horizontal="distributed" vertical="center"/>
    </xf>
    <xf numFmtId="38" fontId="59" fillId="0" borderId="18" xfId="48" applyFont="1" applyBorder="1" applyAlignment="1" quotePrefix="1">
      <alignment horizontal="left" vertical="center"/>
    </xf>
    <xf numFmtId="38" fontId="59" fillId="0" borderId="40" xfId="48" applyFont="1" applyBorder="1" applyAlignment="1" quotePrefix="1">
      <alignment horizontal="left" vertical="center"/>
    </xf>
    <xf numFmtId="38" fontId="59" fillId="0" borderId="18" xfId="48" applyFont="1" applyBorder="1" applyAlignment="1">
      <alignment horizontal="distributed" vertical="center"/>
    </xf>
    <xf numFmtId="38" fontId="59" fillId="0" borderId="39" xfId="48" applyFont="1" applyBorder="1" applyAlignment="1">
      <alignment horizontal="distributed" vertical="center"/>
    </xf>
    <xf numFmtId="38" fontId="59" fillId="0" borderId="40" xfId="48" applyFont="1" applyBorder="1" applyAlignment="1">
      <alignment horizontal="distributed" vertical="center"/>
    </xf>
    <xf numFmtId="38" fontId="59" fillId="0" borderId="41" xfId="48" applyFont="1" applyBorder="1" applyAlignment="1">
      <alignment horizontal="distributed" vertical="center"/>
    </xf>
    <xf numFmtId="38" fontId="59" fillId="0" borderId="28" xfId="48" applyFont="1" applyBorder="1" applyAlignment="1">
      <alignment horizontal="distributed" vertical="center"/>
    </xf>
    <xf numFmtId="38" fontId="59" fillId="0" borderId="39" xfId="48" applyNumberFormat="1" applyFont="1" applyBorder="1" applyAlignment="1" quotePrefix="1">
      <alignment horizontal="left" vertical="center"/>
    </xf>
    <xf numFmtId="0" fontId="59" fillId="0" borderId="40" xfId="0" applyFont="1" applyBorder="1" applyAlignment="1">
      <alignment vertical="center"/>
    </xf>
    <xf numFmtId="0" fontId="59" fillId="0" borderId="51" xfId="0" applyFont="1" applyBorder="1" applyAlignment="1">
      <alignment vertical="center"/>
    </xf>
    <xf numFmtId="38" fontId="61" fillId="0" borderId="39" xfId="48" applyFont="1" applyBorder="1" applyAlignment="1" quotePrefix="1">
      <alignment horizontal="distributed" vertical="center"/>
    </xf>
    <xf numFmtId="0" fontId="59" fillId="0" borderId="18" xfId="0" applyFont="1" applyBorder="1" applyAlignment="1">
      <alignment horizontal="center" vertical="center"/>
    </xf>
    <xf numFmtId="0" fontId="59" fillId="0" borderId="30" xfId="0" applyFont="1" applyBorder="1" applyAlignment="1">
      <alignment vertical="center"/>
    </xf>
    <xf numFmtId="38" fontId="59" fillId="0" borderId="39" xfId="48" applyFont="1" applyBorder="1" applyAlignment="1" quotePrefix="1">
      <alignment horizontal="distributed" vertical="center"/>
    </xf>
    <xf numFmtId="38" fontId="59" fillId="0" borderId="15" xfId="48" applyFont="1" applyBorder="1" applyAlignment="1">
      <alignment horizontal="distributed" vertical="center"/>
    </xf>
    <xf numFmtId="0" fontId="59" fillId="0" borderId="18" xfId="0" applyFont="1" applyBorder="1" applyAlignment="1">
      <alignment vertical="center"/>
    </xf>
    <xf numFmtId="0" fontId="59" fillId="0" borderId="30" xfId="0" applyFont="1" applyBorder="1" applyAlignment="1">
      <alignment horizontal="distributed" vertical="center"/>
    </xf>
    <xf numFmtId="38" fontId="59" fillId="0" borderId="39" xfId="48" applyFont="1" applyBorder="1" applyAlignment="1">
      <alignment vertical="center" shrinkToFit="1"/>
    </xf>
    <xf numFmtId="38" fontId="59" fillId="0" borderId="18" xfId="48" applyFont="1" applyBorder="1" applyAlignment="1" quotePrefix="1">
      <alignment horizontal="center" vertical="center"/>
    </xf>
    <xf numFmtId="38" fontId="59" fillId="0" borderId="18" xfId="48" applyFont="1" applyBorder="1" applyAlignment="1">
      <alignment horizontal="left" vertical="center"/>
    </xf>
    <xf numFmtId="38" fontId="59" fillId="0" borderId="39" xfId="48" applyFont="1" applyBorder="1" applyAlignment="1" quotePrefix="1">
      <alignment horizontal="center" vertical="center"/>
    </xf>
    <xf numFmtId="38" fontId="59" fillId="0" borderId="18" xfId="48" applyFont="1" applyBorder="1" applyAlignment="1">
      <alignment vertical="center" shrinkToFit="1"/>
    </xf>
    <xf numFmtId="38" fontId="59" fillId="0" borderId="18" xfId="48" applyFont="1" applyBorder="1" applyAlignment="1" quotePrefix="1">
      <alignment vertical="center" shrinkToFit="1"/>
    </xf>
    <xf numFmtId="38" fontId="61" fillId="0" borderId="18" xfId="48" applyFont="1" applyBorder="1" applyAlignment="1">
      <alignment horizontal="distributed" vertical="center" shrinkToFit="1"/>
    </xf>
    <xf numFmtId="38" fontId="59" fillId="0" borderId="39" xfId="48" applyNumberFormat="1" applyFont="1" applyBorder="1" applyAlignment="1" quotePrefix="1">
      <alignment horizontal="distributed" vertical="center"/>
    </xf>
    <xf numFmtId="0" fontId="59" fillId="0" borderId="18" xfId="0" applyFont="1" applyBorder="1" applyAlignment="1" quotePrefix="1">
      <alignment horizontal="center" vertical="center"/>
    </xf>
    <xf numFmtId="38" fontId="59" fillId="0" borderId="39" xfId="48" applyNumberFormat="1" applyFont="1" applyBorder="1" applyAlignment="1">
      <alignment horizontal="distributed" vertical="center"/>
    </xf>
    <xf numFmtId="38" fontId="59" fillId="0" borderId="39" xfId="48" applyFont="1" applyBorder="1" applyAlignment="1">
      <alignment horizontal="center" vertical="center" shrinkToFit="1"/>
    </xf>
    <xf numFmtId="38" fontId="59" fillId="0" borderId="18" xfId="48" applyFont="1" applyBorder="1" applyAlignment="1" quotePrefix="1">
      <alignment horizontal="distributed" vertical="center"/>
    </xf>
    <xf numFmtId="38" fontId="66" fillId="0" borderId="18" xfId="48" applyFont="1" applyBorder="1" applyAlignment="1">
      <alignment horizontal="distributed" vertical="center" shrinkToFit="1"/>
    </xf>
    <xf numFmtId="38" fontId="59" fillId="0" borderId="30" xfId="48" applyFont="1" applyBorder="1" applyAlignment="1" quotePrefix="1">
      <alignment horizontal="center" vertical="center"/>
    </xf>
    <xf numFmtId="38" fontId="59" fillId="0" borderId="42" xfId="48" applyFont="1" applyBorder="1" applyAlignment="1">
      <alignment horizontal="distributed" vertical="center"/>
    </xf>
    <xf numFmtId="38" fontId="59" fillId="0" borderId="43" xfId="48" applyFont="1" applyBorder="1" applyAlignment="1" quotePrefix="1">
      <alignment horizontal="left" vertical="center"/>
    </xf>
    <xf numFmtId="38" fontId="59" fillId="0" borderId="43" xfId="48" applyFont="1" applyBorder="1" applyAlignment="1">
      <alignment horizontal="distributed" vertical="center"/>
    </xf>
    <xf numFmtId="38" fontId="59" fillId="0" borderId="20" xfId="48" applyFont="1" applyBorder="1" applyAlignment="1" quotePrefix="1">
      <alignment horizontal="left" vertical="center"/>
    </xf>
    <xf numFmtId="38" fontId="59" fillId="0" borderId="20" xfId="48" applyFont="1" applyBorder="1" applyAlignment="1" quotePrefix="1">
      <alignment horizontal="center" vertical="center"/>
    </xf>
    <xf numFmtId="38" fontId="59" fillId="0" borderId="43" xfId="48" applyFont="1" applyBorder="1" applyAlignment="1" quotePrefix="1">
      <alignment horizontal="center" vertical="center"/>
    </xf>
    <xf numFmtId="38" fontId="59" fillId="0" borderId="20" xfId="48" applyFont="1" applyBorder="1" applyAlignment="1">
      <alignment horizontal="distributed" vertical="center"/>
    </xf>
    <xf numFmtId="38" fontId="59" fillId="0" borderId="20" xfId="48" applyFont="1" applyBorder="1" applyAlignment="1" quotePrefix="1">
      <alignment horizontal="distributed" vertical="center"/>
    </xf>
    <xf numFmtId="38" fontId="59" fillId="0" borderId="43" xfId="48" applyNumberFormat="1" applyFont="1" applyBorder="1" applyAlignment="1" quotePrefix="1">
      <alignment horizontal="left" vertical="center"/>
    </xf>
    <xf numFmtId="0" fontId="59" fillId="0" borderId="20" xfId="0" applyFont="1" applyBorder="1" applyAlignment="1" quotePrefix="1">
      <alignment horizontal="center" vertical="center"/>
    </xf>
    <xf numFmtId="38" fontId="59" fillId="0" borderId="31" xfId="48" applyFont="1" applyBorder="1" applyAlignment="1" quotePrefix="1">
      <alignment horizontal="center" vertical="center"/>
    </xf>
    <xf numFmtId="49" fontId="59" fillId="33" borderId="53" xfId="48" applyNumberFormat="1" applyFont="1" applyFill="1" applyBorder="1" applyAlignment="1">
      <alignment horizontal="center" vertical="center"/>
    </xf>
    <xf numFmtId="49" fontId="59" fillId="33" borderId="47" xfId="48" applyNumberFormat="1" applyFont="1" applyFill="1" applyBorder="1" applyAlignment="1">
      <alignment horizontal="center" vertical="center"/>
    </xf>
    <xf numFmtId="49" fontId="59" fillId="33" borderId="17" xfId="0" applyNumberFormat="1" applyFont="1" applyFill="1" applyBorder="1" applyAlignment="1">
      <alignment horizontal="center" vertical="center"/>
    </xf>
    <xf numFmtId="38" fontId="59" fillId="0" borderId="14" xfId="48" applyFont="1" applyBorder="1" applyAlignment="1" quotePrefix="1">
      <alignment horizontal="distributed" vertical="center"/>
    </xf>
    <xf numFmtId="0" fontId="64" fillId="0" borderId="0" xfId="0" applyFont="1" applyAlignment="1">
      <alignment/>
    </xf>
    <xf numFmtId="0" fontId="64" fillId="0" borderId="0" xfId="0" applyFont="1" applyBorder="1" applyAlignment="1">
      <alignment/>
    </xf>
    <xf numFmtId="0" fontId="67" fillId="0" borderId="0" xfId="0" applyFont="1" applyAlignment="1">
      <alignment horizontal="center" vertical="center"/>
    </xf>
    <xf numFmtId="0" fontId="67" fillId="0" borderId="0" xfId="0" applyFont="1" applyBorder="1" applyAlignment="1">
      <alignment horizontal="center" vertical="center"/>
    </xf>
    <xf numFmtId="38" fontId="59" fillId="0" borderId="34" xfId="48" applyFont="1" applyBorder="1" applyAlignment="1">
      <alignment vertical="center"/>
    </xf>
    <xf numFmtId="38" fontId="59" fillId="0" borderId="18" xfId="48" applyFont="1" applyBorder="1" applyAlignment="1" quotePrefix="1">
      <alignment horizontal="left" vertical="center" wrapText="1" shrinkToFit="1"/>
    </xf>
    <xf numFmtId="38" fontId="59" fillId="0" borderId="18" xfId="48" applyFont="1" applyBorder="1" applyAlignment="1" quotePrefix="1">
      <alignment horizontal="distributed" vertical="center" wrapText="1"/>
    </xf>
    <xf numFmtId="38" fontId="59" fillId="0" borderId="18" xfId="48" applyFont="1" applyBorder="1" applyAlignment="1" quotePrefix="1">
      <alignment vertical="center"/>
    </xf>
    <xf numFmtId="38" fontId="59" fillId="0" borderId="18" xfId="48" applyFont="1" applyBorder="1" applyAlignment="1">
      <alignment horizontal="center" vertical="center"/>
    </xf>
    <xf numFmtId="38" fontId="59" fillId="0" borderId="30" xfId="48" applyFont="1" applyBorder="1" applyAlignment="1">
      <alignment horizontal="center" vertical="center"/>
    </xf>
    <xf numFmtId="38" fontId="59" fillId="0" borderId="20" xfId="48" applyFont="1" applyBorder="1" applyAlignment="1">
      <alignment vertical="center"/>
    </xf>
    <xf numFmtId="38" fontId="61" fillId="0" borderId="20" xfId="48" applyFont="1" applyBorder="1" applyAlignment="1" quotePrefix="1">
      <alignment horizontal="left" vertical="center"/>
    </xf>
    <xf numFmtId="38" fontId="68" fillId="0" borderId="20" xfId="48" applyFont="1" applyBorder="1" applyAlignment="1" quotePrefix="1">
      <alignment horizontal="distributed" vertical="center" wrapText="1"/>
    </xf>
    <xf numFmtId="38" fontId="59" fillId="0" borderId="20" xfId="48" applyFont="1" applyBorder="1" applyAlignment="1">
      <alignment horizontal="distributed" vertical="center" wrapText="1"/>
    </xf>
    <xf numFmtId="38" fontId="59" fillId="0" borderId="20" xfId="48" applyFont="1" applyBorder="1" applyAlignment="1">
      <alignment horizontal="center" vertical="center"/>
    </xf>
    <xf numFmtId="38" fontId="59" fillId="0" borderId="31" xfId="48" applyFont="1" applyBorder="1" applyAlignment="1">
      <alignment horizontal="center" vertical="center"/>
    </xf>
    <xf numFmtId="191" fontId="59" fillId="0" borderId="40" xfId="48" applyNumberFormat="1" applyFont="1" applyBorder="1" applyAlignment="1">
      <alignment vertical="center" shrinkToFit="1"/>
    </xf>
    <xf numFmtId="191" fontId="59" fillId="0" borderId="51" xfId="48" applyNumberFormat="1" applyFont="1" applyBorder="1" applyAlignment="1">
      <alignment vertical="center" shrinkToFit="1"/>
    </xf>
    <xf numFmtId="191" fontId="59" fillId="0" borderId="18" xfId="48" applyNumberFormat="1" applyFont="1" applyBorder="1" applyAlignment="1">
      <alignment vertical="center" shrinkToFit="1"/>
    </xf>
    <xf numFmtId="191" fontId="59" fillId="0" borderId="30" xfId="48" applyNumberFormat="1" applyFont="1" applyBorder="1" applyAlignment="1">
      <alignment vertical="center" shrinkToFit="1"/>
    </xf>
    <xf numFmtId="191" fontId="59" fillId="0" borderId="20" xfId="48" applyNumberFormat="1" applyFont="1" applyBorder="1" applyAlignment="1">
      <alignment vertical="center" shrinkToFit="1"/>
    </xf>
    <xf numFmtId="191" fontId="59" fillId="0" borderId="31" xfId="48" applyNumberFormat="1" applyFont="1" applyBorder="1" applyAlignment="1">
      <alignment vertical="center" shrinkToFit="1"/>
    </xf>
    <xf numFmtId="191" fontId="59" fillId="0" borderId="54" xfId="48" applyNumberFormat="1" applyFont="1" applyBorder="1" applyAlignment="1">
      <alignment vertical="center" shrinkToFit="1"/>
    </xf>
    <xf numFmtId="191" fontId="59" fillId="0" borderId="22" xfId="48" applyNumberFormat="1" applyFont="1" applyBorder="1" applyAlignment="1">
      <alignment vertical="center" shrinkToFit="1"/>
    </xf>
    <xf numFmtId="191" fontId="59" fillId="0" borderId="55" xfId="48" applyNumberFormat="1" applyFont="1" applyBorder="1" applyAlignment="1">
      <alignment vertical="center" shrinkToFit="1"/>
    </xf>
    <xf numFmtId="38" fontId="6" fillId="0" borderId="11" xfId="48"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96" fontId="59" fillId="0" borderId="0" xfId="0" applyNumberFormat="1" applyFont="1" applyAlignment="1">
      <alignment horizontal="right"/>
    </xf>
    <xf numFmtId="196" fontId="59" fillId="0" borderId="56" xfId="0" applyNumberFormat="1" applyFont="1" applyBorder="1" applyAlignment="1">
      <alignment horizontal="right"/>
    </xf>
    <xf numFmtId="0" fontId="62" fillId="0" borderId="0" xfId="0" applyFont="1" applyAlignment="1">
      <alignment/>
    </xf>
    <xf numFmtId="0" fontId="62" fillId="0" borderId="56" xfId="0" applyFont="1" applyBorder="1" applyAlignment="1">
      <alignment/>
    </xf>
    <xf numFmtId="196" fontId="59" fillId="0" borderId="40" xfId="48" applyNumberFormat="1" applyFont="1" applyBorder="1" applyAlignment="1">
      <alignment wrapText="1"/>
    </xf>
    <xf numFmtId="0" fontId="65" fillId="0" borderId="20" xfId="0" applyFont="1" applyBorder="1" applyAlignment="1">
      <alignment wrapText="1"/>
    </xf>
    <xf numFmtId="196" fontId="59" fillId="0" borderId="40" xfId="48" applyNumberFormat="1" applyFont="1" applyBorder="1" applyAlignment="1">
      <alignment horizontal="distributed" wrapText="1" shrinkToFit="1"/>
    </xf>
    <xf numFmtId="0" fontId="65" fillId="0" borderId="20" xfId="0" applyFont="1" applyBorder="1" applyAlignment="1">
      <alignment horizontal="distributed" shrinkToFit="1"/>
    </xf>
    <xf numFmtId="196" fontId="59" fillId="0" borderId="40" xfId="48" applyNumberFormat="1" applyFont="1" applyBorder="1" applyAlignment="1" quotePrefix="1">
      <alignment/>
    </xf>
    <xf numFmtId="0" fontId="65" fillId="0" borderId="40" xfId="0" applyFont="1" applyBorder="1" applyAlignment="1">
      <alignment/>
    </xf>
    <xf numFmtId="196" fontId="59" fillId="0" borderId="34" xfId="48" applyNumberFormat="1" applyFont="1" applyBorder="1" applyAlignment="1">
      <alignment/>
    </xf>
    <xf numFmtId="0" fontId="65" fillId="0" borderId="34" xfId="0" applyFont="1" applyBorder="1" applyAlignment="1">
      <alignment/>
    </xf>
    <xf numFmtId="0" fontId="65" fillId="0" borderId="18" xfId="0" applyFont="1" applyBorder="1" applyAlignment="1">
      <alignment/>
    </xf>
    <xf numFmtId="196" fontId="59" fillId="0" borderId="34" xfId="48" applyNumberFormat="1" applyFont="1" applyBorder="1" applyAlignment="1">
      <alignment wrapText="1"/>
    </xf>
    <xf numFmtId="0" fontId="65" fillId="0" borderId="18" xfId="0" applyFont="1" applyBorder="1" applyAlignment="1">
      <alignment wrapText="1"/>
    </xf>
    <xf numFmtId="196" fontId="59" fillId="0" borderId="20" xfId="48" applyNumberFormat="1" applyFont="1" applyBorder="1" applyAlignment="1" quotePrefix="1">
      <alignment horizontal="center"/>
    </xf>
    <xf numFmtId="0" fontId="65" fillId="0" borderId="20" xfId="0" applyFont="1" applyBorder="1" applyAlignment="1">
      <alignment horizontal="center"/>
    </xf>
    <xf numFmtId="196" fontId="59" fillId="0" borderId="45" xfId="48" applyNumberFormat="1" applyFont="1" applyBorder="1" applyAlignment="1">
      <alignment/>
    </xf>
    <xf numFmtId="0" fontId="65" fillId="0" borderId="36" xfId="0" applyFont="1" applyBorder="1" applyAlignment="1">
      <alignment/>
    </xf>
    <xf numFmtId="0" fontId="65" fillId="0" borderId="33" xfId="0" applyFont="1" applyBorder="1" applyAlignment="1">
      <alignment/>
    </xf>
    <xf numFmtId="0" fontId="65" fillId="0" borderId="39" xfId="0" applyFont="1" applyBorder="1" applyAlignment="1">
      <alignment/>
    </xf>
    <xf numFmtId="0" fontId="65" fillId="0" borderId="0" xfId="0" applyFont="1" applyAlignment="1">
      <alignment/>
    </xf>
    <xf numFmtId="0" fontId="65" fillId="0" borderId="15" xfId="0" applyFont="1" applyBorder="1" applyAlignment="1">
      <alignment/>
    </xf>
    <xf numFmtId="196" fontId="59" fillId="0" borderId="48" xfId="48" applyNumberFormat="1" applyFont="1" applyBorder="1" applyAlignment="1">
      <alignment/>
    </xf>
    <xf numFmtId="196" fontId="59" fillId="0" borderId="17" xfId="48" applyNumberFormat="1" applyFont="1" applyBorder="1" applyAlignment="1">
      <alignment/>
    </xf>
    <xf numFmtId="196" fontId="59" fillId="0" borderId="41" xfId="48" applyNumberFormat="1" applyFont="1" applyBorder="1" applyAlignment="1">
      <alignment/>
    </xf>
    <xf numFmtId="0" fontId="65" fillId="0" borderId="49" xfId="0" applyFont="1" applyBorder="1" applyAlignment="1">
      <alignment/>
    </xf>
    <xf numFmtId="0" fontId="65" fillId="0" borderId="28" xfId="0" applyFont="1" applyBorder="1" applyAlignment="1">
      <alignment/>
    </xf>
    <xf numFmtId="38" fontId="59" fillId="0" borderId="11" xfId="48" applyFont="1" applyBorder="1" applyAlignment="1" quotePrefix="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23" xfId="0" applyFont="1" applyBorder="1" applyAlignment="1">
      <alignment horizontal="center" vertical="center"/>
    </xf>
    <xf numFmtId="38" fontId="59" fillId="0" borderId="18" xfId="48" applyFont="1" applyBorder="1" applyAlignment="1">
      <alignment horizontal="distributed" vertical="center" wrapText="1"/>
    </xf>
    <xf numFmtId="0" fontId="65" fillId="0" borderId="18" xfId="0" applyFont="1" applyBorder="1" applyAlignment="1">
      <alignment horizontal="distributed" vertical="center" wrapText="1"/>
    </xf>
    <xf numFmtId="38" fontId="59" fillId="0" borderId="39" xfId="48" applyFont="1" applyBorder="1" applyAlignment="1">
      <alignment horizontal="center" vertical="center"/>
    </xf>
    <xf numFmtId="38" fontId="59" fillId="0" borderId="15" xfId="48" applyFont="1" applyBorder="1" applyAlignment="1">
      <alignment horizontal="center" vertical="center"/>
    </xf>
    <xf numFmtId="38" fontId="59" fillId="0" borderId="18" xfId="48" applyFont="1" applyBorder="1" applyAlignment="1">
      <alignment horizontal="center" vertical="center" wrapText="1"/>
    </xf>
    <xf numFmtId="0" fontId="65" fillId="0" borderId="18" xfId="0" applyFont="1" applyBorder="1" applyAlignment="1">
      <alignment horizontal="center" vertical="center" wrapText="1"/>
    </xf>
    <xf numFmtId="38" fontId="59" fillId="0" borderId="18" xfId="48" applyFont="1" applyBorder="1" applyAlignment="1" quotePrefix="1">
      <alignment horizontal="center" vertical="center" wrapText="1"/>
    </xf>
    <xf numFmtId="0" fontId="65" fillId="0" borderId="18" xfId="0" applyFont="1" applyBorder="1" applyAlignment="1">
      <alignment vertical="center"/>
    </xf>
    <xf numFmtId="38" fontId="6" fillId="0" borderId="18" xfId="48" applyFont="1" applyBorder="1" applyAlignment="1">
      <alignment horizontal="distributed" vertical="center" wrapText="1"/>
    </xf>
    <xf numFmtId="0" fontId="0" fillId="0" borderId="18" xfId="0" applyBorder="1" applyAlignment="1">
      <alignment horizontal="distributed" vertical="center" wrapText="1"/>
    </xf>
    <xf numFmtId="38" fontId="6" fillId="0" borderId="18" xfId="48" applyFont="1" applyBorder="1" applyAlignment="1" quotePrefix="1">
      <alignment horizontal="center" vertical="center" wrapText="1"/>
    </xf>
    <xf numFmtId="0" fontId="8" fillId="0" borderId="20" xfId="0" applyFont="1" applyBorder="1" applyAlignment="1">
      <alignment horizontal="center" vertical="center"/>
    </xf>
    <xf numFmtId="38" fontId="6" fillId="0" borderId="18" xfId="48" applyFont="1" applyBorder="1" applyAlignment="1">
      <alignment horizontal="center" vertical="center" wrapText="1"/>
    </xf>
    <xf numFmtId="0" fontId="0" fillId="0" borderId="20" xfId="0" applyBorder="1" applyAlignment="1">
      <alignment horizontal="center" vertical="center"/>
    </xf>
    <xf numFmtId="38" fontId="6" fillId="0" borderId="11" xfId="48"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38" fontId="59" fillId="0" borderId="11" xfId="48" applyFont="1" applyBorder="1" applyAlignment="1">
      <alignment horizontal="center" vertical="center"/>
    </xf>
    <xf numFmtId="38" fontId="59" fillId="0" borderId="57" xfId="48" applyFont="1" applyBorder="1" applyAlignment="1" quotePrefix="1">
      <alignment horizontal="center" vertical="center"/>
    </xf>
    <xf numFmtId="0" fontId="65" fillId="0" borderId="57" xfId="0" applyFont="1" applyBorder="1" applyAlignment="1">
      <alignment horizontal="center" vertical="center"/>
    </xf>
    <xf numFmtId="0" fontId="65" fillId="0" borderId="58" xfId="0" applyFont="1" applyBorder="1" applyAlignment="1">
      <alignment horizontal="center" vertical="center"/>
    </xf>
    <xf numFmtId="38" fontId="59" fillId="0" borderId="17" xfId="48" applyFont="1" applyBorder="1" applyAlignment="1">
      <alignment horizontal="center" vertical="center"/>
    </xf>
    <xf numFmtId="0" fontId="6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6</xdr:row>
      <xdr:rowOff>0</xdr:rowOff>
    </xdr:to>
    <xdr:sp>
      <xdr:nvSpPr>
        <xdr:cNvPr id="1" name="Line 1"/>
        <xdr:cNvSpPr>
          <a:spLocks/>
        </xdr:cNvSpPr>
      </xdr:nvSpPr>
      <xdr:spPr>
        <a:xfrm>
          <a:off x="9525" y="809625"/>
          <a:ext cx="139065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A14"/>
  <sheetViews>
    <sheetView showGridLines="0" tabSelected="1" view="pageBreakPreview" zoomScale="85" zoomScaleSheetLayoutView="85" zoomScalePageLayoutView="0" workbookViewId="0" topLeftCell="A1">
      <pane xSplit="1" ySplit="6" topLeftCell="B7" activePane="bottomRight" state="frozen"/>
      <selection pane="topLeft" activeCell="F18" sqref="F18"/>
      <selection pane="topRight" activeCell="F18" sqref="F18"/>
      <selection pane="bottomLeft" activeCell="F18" sqref="F18"/>
      <selection pane="bottomRight" activeCell="I20" sqref="I20"/>
    </sheetView>
  </sheetViews>
  <sheetFormatPr defaultColWidth="9.00390625" defaultRowHeight="12.75"/>
  <cols>
    <col min="1" max="1" width="18.375" style="34" customWidth="1"/>
    <col min="2" max="2" width="13.375" style="34" customWidth="1"/>
    <col min="3" max="5" width="11.75390625" style="34" customWidth="1"/>
    <col min="6" max="6" width="11.625" style="34" customWidth="1"/>
    <col min="7" max="7" width="11.75390625" style="34" customWidth="1"/>
    <col min="8" max="8" width="12.125" style="34" customWidth="1"/>
    <col min="9" max="9" width="10.375" style="34" customWidth="1"/>
    <col min="10" max="10" width="0.12890625" style="34" hidden="1" customWidth="1"/>
    <col min="11" max="11" width="11.625" style="34" customWidth="1"/>
    <col min="12" max="12" width="6.75390625" style="34" hidden="1" customWidth="1"/>
    <col min="13" max="15" width="10.75390625" style="34" customWidth="1"/>
    <col min="16" max="16" width="11.375" style="34" customWidth="1"/>
    <col min="17" max="22" width="9.25390625" style="34" customWidth="1"/>
    <col min="23" max="23" width="12.625" style="34" customWidth="1"/>
    <col min="24" max="27" width="14.75390625" style="34" customWidth="1"/>
    <col min="28" max="16384" width="9.125" style="34" customWidth="1"/>
  </cols>
  <sheetData>
    <row r="1" s="1" customFormat="1" ht="32.25" customHeight="1">
      <c r="B1" s="1" t="s">
        <v>591</v>
      </c>
    </row>
    <row r="2" spans="1:2" s="3" customFormat="1" ht="30" customHeight="1" thickBot="1">
      <c r="A2" s="2"/>
      <c r="B2" s="1" t="s">
        <v>48</v>
      </c>
    </row>
    <row r="3" spans="1:27" s="8" customFormat="1" ht="15.75" customHeight="1">
      <c r="A3" s="4" t="s">
        <v>41</v>
      </c>
      <c r="B3" s="370" t="s">
        <v>85</v>
      </c>
      <c r="C3" s="371"/>
      <c r="D3" s="371"/>
      <c r="E3" s="371"/>
      <c r="F3" s="371"/>
      <c r="G3" s="371"/>
      <c r="H3" s="371"/>
      <c r="I3" s="371"/>
      <c r="J3" s="371"/>
      <c r="K3" s="371"/>
      <c r="L3" s="371"/>
      <c r="M3" s="371"/>
      <c r="N3" s="371"/>
      <c r="O3" s="371"/>
      <c r="P3" s="372"/>
      <c r="Q3" s="5" t="s">
        <v>0</v>
      </c>
      <c r="R3" s="6"/>
      <c r="S3" s="7"/>
      <c r="T3" s="5" t="s">
        <v>49</v>
      </c>
      <c r="U3" s="6"/>
      <c r="V3" s="6"/>
      <c r="W3" s="7"/>
      <c r="X3" s="38" t="s">
        <v>42</v>
      </c>
      <c r="Y3" s="39"/>
      <c r="Z3" s="39"/>
      <c r="AA3" s="40"/>
    </row>
    <row r="4" spans="1:27" s="8" customFormat="1" ht="15.75" customHeight="1">
      <c r="A4" s="9"/>
      <c r="B4" s="10" t="s">
        <v>1</v>
      </c>
      <c r="C4" s="10" t="s">
        <v>2</v>
      </c>
      <c r="D4" s="10" t="s">
        <v>3</v>
      </c>
      <c r="E4" s="10" t="s">
        <v>4</v>
      </c>
      <c r="F4" s="10" t="s">
        <v>5</v>
      </c>
      <c r="G4" s="10" t="s">
        <v>6</v>
      </c>
      <c r="H4" s="10" t="s">
        <v>7</v>
      </c>
      <c r="I4" s="10" t="s">
        <v>8</v>
      </c>
      <c r="J4" s="50"/>
      <c r="K4" s="51" t="s">
        <v>84</v>
      </c>
      <c r="L4" s="11"/>
      <c r="M4" s="12" t="s">
        <v>50</v>
      </c>
      <c r="N4" s="11"/>
      <c r="O4" s="10" t="s">
        <v>9</v>
      </c>
      <c r="P4" s="10" t="s">
        <v>10</v>
      </c>
      <c r="Q4" s="10"/>
      <c r="R4" s="13"/>
      <c r="S4" s="13"/>
      <c r="T4" s="10" t="s">
        <v>1</v>
      </c>
      <c r="U4" s="10" t="s">
        <v>2</v>
      </c>
      <c r="V4" s="10" t="s">
        <v>3</v>
      </c>
      <c r="W4" s="10" t="s">
        <v>4</v>
      </c>
      <c r="X4" s="41" t="s">
        <v>51</v>
      </c>
      <c r="Y4" s="42"/>
      <c r="Z4" s="41" t="s">
        <v>52</v>
      </c>
      <c r="AA4" s="43"/>
    </row>
    <row r="5" spans="1:27" s="8" customFormat="1" ht="36.75" customHeight="1">
      <c r="A5" s="9"/>
      <c r="B5" s="14" t="s">
        <v>11</v>
      </c>
      <c r="C5" s="14" t="s">
        <v>12</v>
      </c>
      <c r="D5" s="14" t="s">
        <v>13</v>
      </c>
      <c r="E5" s="14" t="s">
        <v>14</v>
      </c>
      <c r="F5" s="14" t="s">
        <v>15</v>
      </c>
      <c r="G5" s="15" t="s">
        <v>16</v>
      </c>
      <c r="H5" s="15" t="s">
        <v>17</v>
      </c>
      <c r="I5" s="14" t="s">
        <v>18</v>
      </c>
      <c r="J5" s="13"/>
      <c r="K5" s="16" t="s">
        <v>83</v>
      </c>
      <c r="L5" s="17" t="s">
        <v>19</v>
      </c>
      <c r="M5" s="52" t="s">
        <v>20</v>
      </c>
      <c r="N5" s="53" t="s">
        <v>87</v>
      </c>
      <c r="O5" s="18" t="s">
        <v>21</v>
      </c>
      <c r="P5" s="16" t="s">
        <v>22</v>
      </c>
      <c r="Q5" s="13"/>
      <c r="R5" s="13"/>
      <c r="S5" s="13"/>
      <c r="T5" s="13"/>
      <c r="U5" s="13"/>
      <c r="V5" s="13"/>
      <c r="W5" s="14" t="s">
        <v>23</v>
      </c>
      <c r="X5" s="35" t="s">
        <v>20</v>
      </c>
      <c r="Y5" s="35" t="s">
        <v>24</v>
      </c>
      <c r="Z5" s="35" t="s">
        <v>20</v>
      </c>
      <c r="AA5" s="44" t="s">
        <v>24</v>
      </c>
    </row>
    <row r="6" spans="1:27" s="8" customFormat="1" ht="36.75" customHeight="1">
      <c r="A6" s="19" t="s">
        <v>43</v>
      </c>
      <c r="B6" s="20"/>
      <c r="C6" s="21" t="s">
        <v>25</v>
      </c>
      <c r="D6" s="21" t="s">
        <v>25</v>
      </c>
      <c r="E6" s="21" t="s">
        <v>25</v>
      </c>
      <c r="F6" s="22" t="s">
        <v>44</v>
      </c>
      <c r="G6" s="23" t="s">
        <v>45</v>
      </c>
      <c r="H6" s="24" t="s">
        <v>53</v>
      </c>
      <c r="I6" s="21" t="s">
        <v>26</v>
      </c>
      <c r="J6" s="25" t="s">
        <v>27</v>
      </c>
      <c r="K6" s="22" t="s">
        <v>44</v>
      </c>
      <c r="L6" s="21" t="s">
        <v>28</v>
      </c>
      <c r="M6" s="26" t="s">
        <v>54</v>
      </c>
      <c r="N6" s="26" t="s">
        <v>55</v>
      </c>
      <c r="O6" s="27" t="s">
        <v>26</v>
      </c>
      <c r="P6" s="28" t="s">
        <v>29</v>
      </c>
      <c r="Q6" s="25" t="s">
        <v>56</v>
      </c>
      <c r="R6" s="25" t="s">
        <v>57</v>
      </c>
      <c r="S6" s="25" t="s">
        <v>30</v>
      </c>
      <c r="T6" s="25" t="s">
        <v>58</v>
      </c>
      <c r="U6" s="25" t="s">
        <v>59</v>
      </c>
      <c r="V6" s="25" t="s">
        <v>60</v>
      </c>
      <c r="W6" s="79" t="s">
        <v>31</v>
      </c>
      <c r="X6" s="36" t="s">
        <v>61</v>
      </c>
      <c r="Y6" s="37" t="s">
        <v>62</v>
      </c>
      <c r="Z6" s="36" t="s">
        <v>63</v>
      </c>
      <c r="AA6" s="45" t="s">
        <v>64</v>
      </c>
    </row>
    <row r="7" spans="1:27" s="49" customFormat="1" ht="21" customHeight="1" hidden="1">
      <c r="A7" s="47"/>
      <c r="B7" s="48" t="s">
        <v>65</v>
      </c>
      <c r="C7" s="48" t="s">
        <v>66</v>
      </c>
      <c r="D7" s="48" t="s">
        <v>67</v>
      </c>
      <c r="E7" s="48" t="s">
        <v>68</v>
      </c>
      <c r="F7" s="48" t="s">
        <v>69</v>
      </c>
      <c r="G7" s="48" t="s">
        <v>70</v>
      </c>
      <c r="H7" s="48" t="s">
        <v>71</v>
      </c>
      <c r="I7" s="48" t="s">
        <v>72</v>
      </c>
      <c r="J7" s="48"/>
      <c r="K7" s="48" t="s">
        <v>86</v>
      </c>
      <c r="L7" s="48"/>
      <c r="M7" s="48" t="s">
        <v>73</v>
      </c>
      <c r="N7" s="48" t="s">
        <v>74</v>
      </c>
      <c r="O7" s="48" t="s">
        <v>72</v>
      </c>
      <c r="P7" s="48" t="s">
        <v>75</v>
      </c>
      <c r="Q7" s="48" t="s">
        <v>76</v>
      </c>
      <c r="R7" s="48" t="s">
        <v>77</v>
      </c>
      <c r="S7" s="48" t="s">
        <v>78</v>
      </c>
      <c r="T7" s="48" t="s">
        <v>79</v>
      </c>
      <c r="U7" s="48" t="s">
        <v>80</v>
      </c>
      <c r="V7" s="48" t="s">
        <v>81</v>
      </c>
      <c r="W7" s="48" t="s">
        <v>82</v>
      </c>
      <c r="X7" s="48" t="s">
        <v>72</v>
      </c>
      <c r="Y7" s="54" t="s">
        <v>72</v>
      </c>
      <c r="Z7" s="48" t="s">
        <v>72</v>
      </c>
      <c r="AA7" s="55" t="s">
        <v>72</v>
      </c>
    </row>
    <row r="8" spans="1:27" s="8" customFormat="1" ht="36" customHeight="1">
      <c r="A8" s="9" t="s">
        <v>32</v>
      </c>
      <c r="B8" s="192" t="s">
        <v>33</v>
      </c>
      <c r="C8" s="193">
        <v>0</v>
      </c>
      <c r="D8" s="193">
        <v>0</v>
      </c>
      <c r="E8" s="193">
        <v>9694</v>
      </c>
      <c r="F8" s="193">
        <v>24000</v>
      </c>
      <c r="G8" s="193">
        <v>6423</v>
      </c>
      <c r="H8" s="193">
        <v>17598</v>
      </c>
      <c r="I8" s="194">
        <f aca="true" t="shared" si="0" ref="I8:I13">H8/F8*100</f>
        <v>73.32499999999999</v>
      </c>
      <c r="J8" s="195" t="s">
        <v>34</v>
      </c>
      <c r="K8" s="193">
        <v>21700</v>
      </c>
      <c r="L8" s="193">
        <v>6468</v>
      </c>
      <c r="M8" s="193">
        <v>6335</v>
      </c>
      <c r="N8" s="193">
        <v>7921</v>
      </c>
      <c r="O8" s="196">
        <f aca="true" t="shared" si="1" ref="O8:O13">M8/G8*100</f>
        <v>98.62992371166122</v>
      </c>
      <c r="P8" s="193">
        <v>6</v>
      </c>
      <c r="Q8" s="193">
        <v>4</v>
      </c>
      <c r="R8" s="193">
        <v>0</v>
      </c>
      <c r="S8" s="193">
        <v>4</v>
      </c>
      <c r="T8" s="196">
        <v>33</v>
      </c>
      <c r="U8" s="196">
        <v>33</v>
      </c>
      <c r="V8" s="196">
        <v>33</v>
      </c>
      <c r="W8" s="197">
        <v>33878</v>
      </c>
      <c r="X8" s="198">
        <v>42.247040252565114</v>
      </c>
      <c r="Y8" s="198">
        <v>33.78803181416488</v>
      </c>
      <c r="Z8" s="198">
        <v>40.382162588792426</v>
      </c>
      <c r="AA8" s="199">
        <v>32.29655346547153</v>
      </c>
    </row>
    <row r="9" spans="1:27" s="8" customFormat="1" ht="36" customHeight="1">
      <c r="A9" s="9" t="s">
        <v>35</v>
      </c>
      <c r="B9" s="192" t="s">
        <v>36</v>
      </c>
      <c r="C9" s="193">
        <v>0</v>
      </c>
      <c r="D9" s="193">
        <v>4257</v>
      </c>
      <c r="E9" s="193">
        <v>0</v>
      </c>
      <c r="F9" s="193">
        <v>20000</v>
      </c>
      <c r="G9" s="193">
        <v>5432</v>
      </c>
      <c r="H9" s="193">
        <v>14881</v>
      </c>
      <c r="I9" s="194">
        <f t="shared" si="0"/>
        <v>74.405</v>
      </c>
      <c r="J9" s="195" t="s">
        <v>34</v>
      </c>
      <c r="K9" s="193">
        <v>15000</v>
      </c>
      <c r="L9" s="193">
        <v>5340</v>
      </c>
      <c r="M9" s="193">
        <v>5432</v>
      </c>
      <c r="N9" s="193">
        <v>5655</v>
      </c>
      <c r="O9" s="196">
        <f t="shared" si="1"/>
        <v>100</v>
      </c>
      <c r="P9" s="193">
        <v>1</v>
      </c>
      <c r="Q9" s="193">
        <v>7</v>
      </c>
      <c r="R9" s="193">
        <v>0</v>
      </c>
      <c r="S9" s="193">
        <v>7</v>
      </c>
      <c r="T9" s="196">
        <v>25.6</v>
      </c>
      <c r="U9" s="196">
        <v>0</v>
      </c>
      <c r="V9" s="196">
        <v>25.6</v>
      </c>
      <c r="W9" s="197">
        <v>34425</v>
      </c>
      <c r="X9" s="198">
        <v>26.332474226804123</v>
      </c>
      <c r="Y9" s="198">
        <v>25.294076038903626</v>
      </c>
      <c r="Z9" s="198">
        <v>22.53000736377025</v>
      </c>
      <c r="AA9" s="199">
        <v>21.641556145004422</v>
      </c>
    </row>
    <row r="10" spans="1:27" s="8" customFormat="1" ht="36" customHeight="1">
      <c r="A10" s="9" t="s">
        <v>37</v>
      </c>
      <c r="B10" s="200" t="s">
        <v>38</v>
      </c>
      <c r="C10" s="193">
        <v>0</v>
      </c>
      <c r="D10" s="193">
        <v>0</v>
      </c>
      <c r="E10" s="193">
        <v>5749</v>
      </c>
      <c r="F10" s="193">
        <v>45000</v>
      </c>
      <c r="G10" s="193">
        <v>48</v>
      </c>
      <c r="H10" s="193">
        <v>131</v>
      </c>
      <c r="I10" s="194">
        <f>H10/F10*100</f>
        <v>0.29111111111111115</v>
      </c>
      <c r="J10" s="195" t="s">
        <v>34</v>
      </c>
      <c r="K10" s="193">
        <v>2500</v>
      </c>
      <c r="L10" s="193">
        <v>80</v>
      </c>
      <c r="M10" s="193">
        <v>48</v>
      </c>
      <c r="N10" s="193">
        <v>900</v>
      </c>
      <c r="O10" s="196">
        <f t="shared" si="1"/>
        <v>100</v>
      </c>
      <c r="P10" s="193">
        <v>2</v>
      </c>
      <c r="Q10" s="193">
        <v>5</v>
      </c>
      <c r="R10" s="193">
        <v>0</v>
      </c>
      <c r="S10" s="193">
        <v>5</v>
      </c>
      <c r="T10" s="196">
        <v>11.35</v>
      </c>
      <c r="U10" s="196">
        <v>0</v>
      </c>
      <c r="V10" s="196">
        <v>0</v>
      </c>
      <c r="W10" s="197">
        <v>27120</v>
      </c>
      <c r="X10" s="198">
        <v>255.375</v>
      </c>
      <c r="Y10" s="198">
        <v>13.62</v>
      </c>
      <c r="Z10" s="198">
        <v>3809.6875</v>
      </c>
      <c r="AA10" s="199">
        <v>203.18333333333334</v>
      </c>
    </row>
    <row r="11" spans="1:27" s="8" customFormat="1" ht="36" customHeight="1">
      <c r="A11" s="9" t="s">
        <v>39</v>
      </c>
      <c r="B11" s="192" t="s">
        <v>46</v>
      </c>
      <c r="C11" s="193">
        <v>200</v>
      </c>
      <c r="D11" s="193">
        <v>2665</v>
      </c>
      <c r="E11" s="193">
        <v>14290</v>
      </c>
      <c r="F11" s="193">
        <v>28570</v>
      </c>
      <c r="G11" s="193">
        <v>1861</v>
      </c>
      <c r="H11" s="193">
        <v>5098</v>
      </c>
      <c r="I11" s="194">
        <f t="shared" si="0"/>
        <v>17.84389219460973</v>
      </c>
      <c r="J11" s="195" t="s">
        <v>34</v>
      </c>
      <c r="K11" s="193">
        <v>16958</v>
      </c>
      <c r="L11" s="193">
        <v>2718</v>
      </c>
      <c r="M11" s="193">
        <v>1859</v>
      </c>
      <c r="N11" s="193">
        <v>6162</v>
      </c>
      <c r="O11" s="196">
        <f t="shared" si="1"/>
        <v>99.89253089736701</v>
      </c>
      <c r="P11" s="193">
        <v>12</v>
      </c>
      <c r="Q11" s="193">
        <v>8</v>
      </c>
      <c r="R11" s="193">
        <v>0</v>
      </c>
      <c r="S11" s="193">
        <v>8</v>
      </c>
      <c r="T11" s="196">
        <v>20.2</v>
      </c>
      <c r="U11" s="196">
        <v>20.2</v>
      </c>
      <c r="V11" s="196">
        <v>40.4</v>
      </c>
      <c r="W11" s="197">
        <v>31138</v>
      </c>
      <c r="X11" s="198">
        <v>91.03819257665411</v>
      </c>
      <c r="Y11" s="198">
        <v>27.465108730931515</v>
      </c>
      <c r="Z11" s="198">
        <v>84.47928994082841</v>
      </c>
      <c r="AA11" s="199">
        <v>25.48636806231743</v>
      </c>
    </row>
    <row r="12" spans="1:27" s="8" customFormat="1" ht="36" customHeight="1">
      <c r="A12" s="57" t="s">
        <v>47</v>
      </c>
      <c r="B12" s="201" t="s">
        <v>33</v>
      </c>
      <c r="C12" s="202">
        <v>3516</v>
      </c>
      <c r="D12" s="202">
        <v>12324</v>
      </c>
      <c r="E12" s="202">
        <v>0</v>
      </c>
      <c r="F12" s="202">
        <v>24700</v>
      </c>
      <c r="G12" s="202">
        <v>8934</v>
      </c>
      <c r="H12" s="202">
        <v>24476</v>
      </c>
      <c r="I12" s="203">
        <f t="shared" si="0"/>
        <v>99.09311740890688</v>
      </c>
      <c r="J12" s="204" t="s">
        <v>34</v>
      </c>
      <c r="K12" s="202">
        <v>24700</v>
      </c>
      <c r="L12" s="202">
        <v>8499</v>
      </c>
      <c r="M12" s="202">
        <v>8934</v>
      </c>
      <c r="N12" s="202">
        <v>9016</v>
      </c>
      <c r="O12" s="205">
        <f t="shared" si="1"/>
        <v>100</v>
      </c>
      <c r="P12" s="202">
        <v>3</v>
      </c>
      <c r="Q12" s="202">
        <v>9</v>
      </c>
      <c r="R12" s="202">
        <v>0</v>
      </c>
      <c r="S12" s="202">
        <v>9</v>
      </c>
      <c r="T12" s="205">
        <v>29.94</v>
      </c>
      <c r="U12" s="205">
        <v>0</v>
      </c>
      <c r="V12" s="205">
        <v>0</v>
      </c>
      <c r="W12" s="206">
        <v>30042</v>
      </c>
      <c r="X12" s="207">
        <v>30.294045220505932</v>
      </c>
      <c r="Y12" s="207">
        <v>30.018522626441882</v>
      </c>
      <c r="Z12" s="207">
        <v>27.577233042310276</v>
      </c>
      <c r="AA12" s="208">
        <v>27.32641969831411</v>
      </c>
    </row>
    <row r="13" spans="1:27" s="8" customFormat="1" ht="36" customHeight="1" thickBot="1">
      <c r="A13" s="30" t="s">
        <v>30</v>
      </c>
      <c r="B13" s="209"/>
      <c r="C13" s="210">
        <f aca="true" t="shared" si="2" ref="C13:H13">SUM(C8:C12)</f>
        <v>3716</v>
      </c>
      <c r="D13" s="210">
        <f t="shared" si="2"/>
        <v>19246</v>
      </c>
      <c r="E13" s="210">
        <f t="shared" si="2"/>
        <v>29733</v>
      </c>
      <c r="F13" s="210">
        <f t="shared" si="2"/>
        <v>142270</v>
      </c>
      <c r="G13" s="210">
        <f t="shared" si="2"/>
        <v>22698</v>
      </c>
      <c r="H13" s="210">
        <f t="shared" si="2"/>
        <v>62184</v>
      </c>
      <c r="I13" s="211">
        <f t="shared" si="0"/>
        <v>43.70844169536796</v>
      </c>
      <c r="J13" s="211">
        <f>I13/G13*100</f>
        <v>0.19256516739522406</v>
      </c>
      <c r="K13" s="210">
        <v>0</v>
      </c>
      <c r="L13" s="210">
        <f>SUM(L8:L12)</f>
        <v>23105</v>
      </c>
      <c r="M13" s="210">
        <f>SUM(M8:M12)</f>
        <v>22608</v>
      </c>
      <c r="N13" s="210">
        <f>SUM(N8:N12)</f>
        <v>29654</v>
      </c>
      <c r="O13" s="212">
        <f t="shared" si="1"/>
        <v>99.60348929421095</v>
      </c>
      <c r="P13" s="210">
        <f>SUM(P8:P12)</f>
        <v>24</v>
      </c>
      <c r="Q13" s="210">
        <f>SUM(Q8:Q12)</f>
        <v>33</v>
      </c>
      <c r="R13" s="210">
        <v>0</v>
      </c>
      <c r="S13" s="210">
        <f>SUM(S8:S12)</f>
        <v>33</v>
      </c>
      <c r="T13" s="212">
        <v>0</v>
      </c>
      <c r="U13" s="212">
        <v>0</v>
      </c>
      <c r="V13" s="212">
        <v>0</v>
      </c>
      <c r="W13" s="209"/>
      <c r="X13" s="213">
        <v>38.164278131634816</v>
      </c>
      <c r="Y13" s="213">
        <v>29.096175895326095</v>
      </c>
      <c r="Z13" s="213">
        <v>42.661491507430995</v>
      </c>
      <c r="AA13" s="214">
        <v>32.524819585890604</v>
      </c>
    </row>
    <row r="14" spans="6:27" s="32" customFormat="1" ht="19.5" customHeight="1">
      <c r="F14" s="33"/>
      <c r="AA14" s="46" t="s">
        <v>40</v>
      </c>
    </row>
    <row r="16" s="188" customFormat="1" ht="13.5"/>
  </sheetData>
  <sheetProtection/>
  <mergeCells count="1">
    <mergeCell ref="B3:P3"/>
  </mergeCells>
  <printOptions/>
  <pageMargins left="0.7874015748031497" right="0.3937007874015748" top="0.7874015748031497" bottom="0.7874015748031497" header="0.5118110236220472" footer="0.5118110236220472"/>
  <pageSetup fitToWidth="2" horizontalDpi="300" verticalDpi="300" orientation="landscape" paperSize="9" scale="80" r:id="rId2"/>
  <colBreaks count="1" manualBreakCount="1">
    <brk id="16" max="15" man="1"/>
  </colBreaks>
  <drawing r:id="rId1"/>
</worksheet>
</file>

<file path=xl/worksheets/sheet2.xml><?xml version="1.0" encoding="utf-8"?>
<worksheet xmlns="http://schemas.openxmlformats.org/spreadsheetml/2006/main" xmlns:r="http://schemas.openxmlformats.org/officeDocument/2006/relationships">
  <sheetPr>
    <tabColor rgb="FFFFFF00"/>
  </sheetPr>
  <dimension ref="A1:CN13"/>
  <sheetViews>
    <sheetView showGridLines="0" view="pageBreakPreview"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C10" sqref="C10"/>
    </sheetView>
  </sheetViews>
  <sheetFormatPr defaultColWidth="9.00390625" defaultRowHeight="12.75"/>
  <cols>
    <col min="1" max="1" width="17.625" style="260" customWidth="1"/>
    <col min="2" max="2" width="15.125" style="260" customWidth="1"/>
    <col min="3" max="3" width="11.375" style="260" customWidth="1"/>
    <col min="4" max="4" width="11.25390625" style="260" customWidth="1"/>
    <col min="5" max="5" width="14.75390625" style="260" customWidth="1"/>
    <col min="6" max="6" width="12.375" style="260" customWidth="1"/>
    <col min="7" max="7" width="14.75390625" style="260" customWidth="1"/>
    <col min="8" max="8" width="12.125" style="260" customWidth="1"/>
    <col min="9" max="9" width="16.375" style="260" customWidth="1"/>
    <col min="10" max="10" width="15.375" style="260" customWidth="1"/>
    <col min="11" max="11" width="16.25390625" style="260" customWidth="1"/>
    <col min="12" max="13" width="14.375" style="260" customWidth="1"/>
    <col min="14" max="14" width="15.875" style="260" customWidth="1"/>
    <col min="15" max="15" width="14.375" style="260" customWidth="1"/>
    <col min="16" max="17" width="15.625" style="260" customWidth="1"/>
    <col min="18" max="18" width="15.00390625" style="260" customWidth="1"/>
    <col min="19" max="19" width="12.25390625" style="260" customWidth="1"/>
    <col min="20" max="20" width="13.875" style="260" customWidth="1"/>
    <col min="21" max="21" width="10.625" style="260" customWidth="1"/>
    <col min="22" max="22" width="11.375" style="260" customWidth="1"/>
    <col min="23" max="23" width="12.875" style="260" customWidth="1"/>
    <col min="24" max="24" width="10.125" style="260" customWidth="1"/>
    <col min="25" max="25" width="11.625" style="260" customWidth="1"/>
    <col min="26" max="26" width="10.125" style="260" customWidth="1"/>
    <col min="27" max="28" width="11.625" style="260" customWidth="1"/>
    <col min="29" max="30" width="7.625" style="260" customWidth="1"/>
    <col min="31" max="31" width="9.375" style="260" customWidth="1"/>
    <col min="32" max="33" width="12.25390625" style="260" customWidth="1"/>
    <col min="34" max="34" width="11.375" style="260" customWidth="1"/>
    <col min="35" max="35" width="9.125" style="260" customWidth="1"/>
    <col min="36" max="36" width="10.375" style="260" customWidth="1"/>
    <col min="37" max="37" width="9.125" style="260" customWidth="1"/>
    <col min="38" max="38" width="10.75390625" style="260" customWidth="1"/>
    <col min="39" max="39" width="17.125" style="260" customWidth="1"/>
    <col min="40" max="40" width="15.875" style="260" customWidth="1"/>
    <col min="41" max="41" width="13.75390625" style="260" customWidth="1"/>
    <col min="42" max="42" width="10.00390625" style="260" customWidth="1"/>
    <col min="43" max="46" width="16.00390625" style="260" customWidth="1"/>
    <col min="47" max="48" width="12.375" style="260" customWidth="1"/>
    <col min="49" max="50" width="12.25390625" style="260" customWidth="1"/>
    <col min="51" max="16384" width="9.125" style="260" customWidth="1"/>
  </cols>
  <sheetData>
    <row r="1" spans="2:46" s="215" customFormat="1" ht="21" customHeight="1">
      <c r="B1" s="216" t="s">
        <v>88</v>
      </c>
      <c r="O1" s="373"/>
      <c r="AF1" s="373"/>
      <c r="AG1" s="375"/>
      <c r="AS1" s="373" t="s">
        <v>592</v>
      </c>
      <c r="AT1" s="375"/>
    </row>
    <row r="2" spans="2:46" s="215" customFormat="1" ht="24" customHeight="1" thickBot="1">
      <c r="B2" s="217" t="s">
        <v>127</v>
      </c>
      <c r="O2" s="374"/>
      <c r="AF2" s="376"/>
      <c r="AG2" s="376"/>
      <c r="AS2" s="376"/>
      <c r="AT2" s="376"/>
    </row>
    <row r="3" spans="1:46" s="215" customFormat="1" ht="14.25">
      <c r="A3" s="218"/>
      <c r="B3" s="390" t="s">
        <v>128</v>
      </c>
      <c r="C3" s="391"/>
      <c r="D3" s="391"/>
      <c r="E3" s="391"/>
      <c r="F3" s="391"/>
      <c r="G3" s="391"/>
      <c r="H3" s="391"/>
      <c r="I3" s="391"/>
      <c r="J3" s="391"/>
      <c r="K3" s="391"/>
      <c r="L3" s="391"/>
      <c r="M3" s="391"/>
      <c r="N3" s="391"/>
      <c r="O3" s="392"/>
      <c r="P3" s="390" t="s">
        <v>129</v>
      </c>
      <c r="Q3" s="391"/>
      <c r="R3" s="391"/>
      <c r="S3" s="391"/>
      <c r="T3" s="391"/>
      <c r="U3" s="391"/>
      <c r="V3" s="391"/>
      <c r="W3" s="391"/>
      <c r="X3" s="391"/>
      <c r="Y3" s="391"/>
      <c r="Z3" s="391"/>
      <c r="AA3" s="391"/>
      <c r="AB3" s="391"/>
      <c r="AC3" s="391"/>
      <c r="AD3" s="391"/>
      <c r="AE3" s="392"/>
      <c r="AF3" s="219"/>
      <c r="AG3" s="219"/>
      <c r="AH3" s="390" t="s">
        <v>89</v>
      </c>
      <c r="AI3" s="391"/>
      <c r="AJ3" s="391"/>
      <c r="AK3" s="392"/>
      <c r="AL3" s="383" t="s">
        <v>90</v>
      </c>
      <c r="AM3" s="384"/>
      <c r="AN3" s="384"/>
      <c r="AO3" s="219"/>
      <c r="AP3" s="219"/>
      <c r="AQ3" s="386" t="s">
        <v>130</v>
      </c>
      <c r="AR3" s="386" t="s">
        <v>131</v>
      </c>
      <c r="AS3" s="220"/>
      <c r="AT3" s="221"/>
    </row>
    <row r="4" spans="1:46" s="215" customFormat="1" ht="16.5" customHeight="1">
      <c r="A4" s="222"/>
      <c r="B4" s="223" t="s">
        <v>91</v>
      </c>
      <c r="C4" s="398" t="s">
        <v>92</v>
      </c>
      <c r="D4" s="399"/>
      <c r="E4" s="399"/>
      <c r="F4" s="399"/>
      <c r="G4" s="399"/>
      <c r="H4" s="400"/>
      <c r="I4" s="398" t="s">
        <v>93</v>
      </c>
      <c r="J4" s="399"/>
      <c r="K4" s="399"/>
      <c r="L4" s="399"/>
      <c r="M4" s="399"/>
      <c r="N4" s="399"/>
      <c r="O4" s="400"/>
      <c r="P4" s="224" t="s">
        <v>94</v>
      </c>
      <c r="Q4" s="225" t="s">
        <v>95</v>
      </c>
      <c r="R4" s="396"/>
      <c r="S4" s="397"/>
      <c r="T4" s="397"/>
      <c r="U4" s="397"/>
      <c r="V4" s="397"/>
      <c r="W4" s="397"/>
      <c r="X4" s="397"/>
      <c r="Y4" s="397"/>
      <c r="Z4" s="381" t="s">
        <v>96</v>
      </c>
      <c r="AA4" s="382"/>
      <c r="AB4" s="382"/>
      <c r="AC4" s="382"/>
      <c r="AD4" s="382"/>
      <c r="AE4" s="382"/>
      <c r="AF4" s="226" t="s">
        <v>97</v>
      </c>
      <c r="AG4" s="226" t="s">
        <v>98</v>
      </c>
      <c r="AH4" s="393"/>
      <c r="AI4" s="394"/>
      <c r="AJ4" s="394"/>
      <c r="AK4" s="395"/>
      <c r="AL4" s="385"/>
      <c r="AM4" s="385"/>
      <c r="AN4" s="385"/>
      <c r="AO4" s="226" t="s">
        <v>99</v>
      </c>
      <c r="AP4" s="226" t="s">
        <v>100</v>
      </c>
      <c r="AQ4" s="387"/>
      <c r="AR4" s="387"/>
      <c r="AS4" s="226" t="s">
        <v>101</v>
      </c>
      <c r="AT4" s="227" t="s">
        <v>102</v>
      </c>
    </row>
    <row r="5" spans="1:46" s="215" customFormat="1" ht="14.25">
      <c r="A5" s="222" t="s">
        <v>103</v>
      </c>
      <c r="B5" s="226"/>
      <c r="C5" s="226"/>
      <c r="D5" s="228"/>
      <c r="E5" s="228"/>
      <c r="F5" s="228"/>
      <c r="G5" s="228"/>
      <c r="H5" s="228"/>
      <c r="I5" s="226"/>
      <c r="J5" s="228"/>
      <c r="K5" s="228"/>
      <c r="L5" s="228"/>
      <c r="M5" s="228"/>
      <c r="N5" s="228"/>
      <c r="O5" s="228"/>
      <c r="P5" s="226"/>
      <c r="Q5" s="229"/>
      <c r="R5" s="377" t="s">
        <v>132</v>
      </c>
      <c r="S5" s="379" t="s">
        <v>133</v>
      </c>
      <c r="T5" s="230"/>
      <c r="U5" s="226"/>
      <c r="V5" s="226"/>
      <c r="W5" s="228"/>
      <c r="X5" s="228"/>
      <c r="Y5" s="231" t="s">
        <v>33</v>
      </c>
      <c r="Z5" s="226"/>
      <c r="AA5" s="228"/>
      <c r="AB5" s="228"/>
      <c r="AC5" s="228"/>
      <c r="AD5" s="228"/>
      <c r="AE5" s="228"/>
      <c r="AF5" s="226"/>
      <c r="AG5" s="223" t="s">
        <v>104</v>
      </c>
      <c r="AH5" s="226"/>
      <c r="AI5" s="228"/>
      <c r="AJ5" s="228"/>
      <c r="AK5" s="228"/>
      <c r="AL5" s="226"/>
      <c r="AM5" s="228"/>
      <c r="AN5" s="228"/>
      <c r="AO5" s="226"/>
      <c r="AP5" s="226" t="s">
        <v>104</v>
      </c>
      <c r="AQ5" s="387"/>
      <c r="AR5" s="387"/>
      <c r="AS5" s="226"/>
      <c r="AT5" s="227"/>
    </row>
    <row r="6" spans="1:46" s="244" customFormat="1" ht="39.75" customHeight="1">
      <c r="A6" s="232"/>
      <c r="B6" s="233" t="s">
        <v>105</v>
      </c>
      <c r="C6" s="233" t="s">
        <v>106</v>
      </c>
      <c r="D6" s="234" t="s">
        <v>107</v>
      </c>
      <c r="E6" s="235" t="s">
        <v>134</v>
      </c>
      <c r="F6" s="234" t="s">
        <v>108</v>
      </c>
      <c r="G6" s="234" t="s">
        <v>109</v>
      </c>
      <c r="H6" s="234" t="s">
        <v>33</v>
      </c>
      <c r="I6" s="233" t="s">
        <v>110</v>
      </c>
      <c r="J6" s="236" t="s">
        <v>135</v>
      </c>
      <c r="K6" s="235" t="s">
        <v>136</v>
      </c>
      <c r="L6" s="234" t="s">
        <v>111</v>
      </c>
      <c r="M6" s="234" t="s">
        <v>137</v>
      </c>
      <c r="N6" s="237" t="s">
        <v>138</v>
      </c>
      <c r="O6" s="234" t="s">
        <v>112</v>
      </c>
      <c r="P6" s="238" t="s">
        <v>113</v>
      </c>
      <c r="Q6" s="238" t="s">
        <v>114</v>
      </c>
      <c r="R6" s="378"/>
      <c r="S6" s="380"/>
      <c r="T6" s="238" t="s">
        <v>115</v>
      </c>
      <c r="U6" s="234" t="s">
        <v>116</v>
      </c>
      <c r="V6" s="234" t="s">
        <v>117</v>
      </c>
      <c r="W6" s="235" t="s">
        <v>139</v>
      </c>
      <c r="X6" s="235" t="s">
        <v>140</v>
      </c>
      <c r="Y6" s="233" t="s">
        <v>95</v>
      </c>
      <c r="Z6" s="238" t="s">
        <v>118</v>
      </c>
      <c r="AA6" s="237" t="s">
        <v>141</v>
      </c>
      <c r="AB6" s="236" t="s">
        <v>142</v>
      </c>
      <c r="AC6" s="237" t="s">
        <v>143</v>
      </c>
      <c r="AD6" s="237" t="s">
        <v>144</v>
      </c>
      <c r="AE6" s="234" t="s">
        <v>119</v>
      </c>
      <c r="AF6" s="239" t="s">
        <v>145</v>
      </c>
      <c r="AG6" s="240"/>
      <c r="AH6" s="233" t="s">
        <v>120</v>
      </c>
      <c r="AI6" s="241" t="s">
        <v>121</v>
      </c>
      <c r="AJ6" s="241" t="s">
        <v>122</v>
      </c>
      <c r="AK6" s="234" t="s">
        <v>33</v>
      </c>
      <c r="AL6" s="233" t="s">
        <v>123</v>
      </c>
      <c r="AM6" s="242" t="s">
        <v>146</v>
      </c>
      <c r="AN6" s="234" t="s">
        <v>33</v>
      </c>
      <c r="AO6" s="388" t="s">
        <v>124</v>
      </c>
      <c r="AP6" s="389"/>
      <c r="AQ6" s="378"/>
      <c r="AR6" s="378"/>
      <c r="AS6" s="238" t="s">
        <v>125</v>
      </c>
      <c r="AT6" s="243" t="s">
        <v>126</v>
      </c>
    </row>
    <row r="7" spans="1:46" s="249" customFormat="1" ht="22.5" customHeight="1" hidden="1">
      <c r="A7" s="245"/>
      <c r="B7" s="246" t="s">
        <v>147</v>
      </c>
      <c r="C7" s="246" t="s">
        <v>148</v>
      </c>
      <c r="D7" s="246" t="s">
        <v>149</v>
      </c>
      <c r="E7" s="246" t="s">
        <v>150</v>
      </c>
      <c r="F7" s="246" t="s">
        <v>151</v>
      </c>
      <c r="G7" s="247" t="s">
        <v>152</v>
      </c>
      <c r="H7" s="247" t="s">
        <v>153</v>
      </c>
      <c r="I7" s="246" t="s">
        <v>154</v>
      </c>
      <c r="J7" s="246" t="s">
        <v>155</v>
      </c>
      <c r="K7" s="246" t="s">
        <v>156</v>
      </c>
      <c r="L7" s="246" t="s">
        <v>157</v>
      </c>
      <c r="M7" s="246" t="s">
        <v>158</v>
      </c>
      <c r="N7" s="246" t="s">
        <v>159</v>
      </c>
      <c r="O7" s="246" t="s">
        <v>160</v>
      </c>
      <c r="P7" s="246" t="s">
        <v>161</v>
      </c>
      <c r="Q7" s="246" t="s">
        <v>162</v>
      </c>
      <c r="R7" s="246" t="s">
        <v>163</v>
      </c>
      <c r="S7" s="246" t="s">
        <v>164</v>
      </c>
      <c r="T7" s="246" t="s">
        <v>165</v>
      </c>
      <c r="U7" s="246" t="s">
        <v>166</v>
      </c>
      <c r="V7" s="246" t="s">
        <v>167</v>
      </c>
      <c r="W7" s="246" t="s">
        <v>168</v>
      </c>
      <c r="X7" s="246" t="s">
        <v>169</v>
      </c>
      <c r="Y7" s="246" t="s">
        <v>170</v>
      </c>
      <c r="Z7" s="246" t="s">
        <v>171</v>
      </c>
      <c r="AA7" s="246" t="s">
        <v>172</v>
      </c>
      <c r="AB7" s="246" t="s">
        <v>173</v>
      </c>
      <c r="AC7" s="246" t="s">
        <v>174</v>
      </c>
      <c r="AD7" s="246" t="s">
        <v>175</v>
      </c>
      <c r="AE7" s="246" t="s">
        <v>176</v>
      </c>
      <c r="AF7" s="246" t="s">
        <v>177</v>
      </c>
      <c r="AG7" s="246" t="s">
        <v>178</v>
      </c>
      <c r="AH7" s="246" t="s">
        <v>179</v>
      </c>
      <c r="AI7" s="246" t="s">
        <v>180</v>
      </c>
      <c r="AJ7" s="246" t="s">
        <v>181</v>
      </c>
      <c r="AK7" s="246" t="s">
        <v>182</v>
      </c>
      <c r="AL7" s="246" t="s">
        <v>183</v>
      </c>
      <c r="AM7" s="246" t="s">
        <v>184</v>
      </c>
      <c r="AN7" s="246" t="s">
        <v>185</v>
      </c>
      <c r="AO7" s="246" t="s">
        <v>186</v>
      </c>
      <c r="AP7" s="246" t="s">
        <v>187</v>
      </c>
      <c r="AQ7" s="246" t="s">
        <v>188</v>
      </c>
      <c r="AR7" s="246" t="s">
        <v>189</v>
      </c>
      <c r="AS7" s="246" t="s">
        <v>190</v>
      </c>
      <c r="AT7" s="248" t="s">
        <v>190</v>
      </c>
    </row>
    <row r="8" spans="1:92" s="252" customFormat="1" ht="33.75" customHeight="1">
      <c r="A8" s="250" t="s">
        <v>32</v>
      </c>
      <c r="B8" s="193">
        <v>270348</v>
      </c>
      <c r="C8" s="193">
        <v>260881</v>
      </c>
      <c r="D8" s="193">
        <v>260881</v>
      </c>
      <c r="E8" s="193">
        <v>0</v>
      </c>
      <c r="F8" s="193">
        <v>0</v>
      </c>
      <c r="G8" s="193">
        <v>0</v>
      </c>
      <c r="H8" s="193">
        <v>0</v>
      </c>
      <c r="I8" s="193">
        <v>9466</v>
      </c>
      <c r="J8" s="193">
        <v>20</v>
      </c>
      <c r="K8" s="193">
        <v>0</v>
      </c>
      <c r="L8" s="193">
        <v>0</v>
      </c>
      <c r="M8" s="193">
        <v>0</v>
      </c>
      <c r="N8" s="193">
        <v>0</v>
      </c>
      <c r="O8" s="193">
        <v>9446</v>
      </c>
      <c r="P8" s="193">
        <v>249421</v>
      </c>
      <c r="Q8" s="193">
        <v>249419</v>
      </c>
      <c r="R8" s="193">
        <v>193601</v>
      </c>
      <c r="S8" s="193">
        <v>7941</v>
      </c>
      <c r="T8" s="193">
        <v>0</v>
      </c>
      <c r="U8" s="193">
        <v>0</v>
      </c>
      <c r="V8" s="193">
        <v>27270</v>
      </c>
      <c r="W8" s="193">
        <v>18036</v>
      </c>
      <c r="X8" s="193">
        <v>2571</v>
      </c>
      <c r="Y8" s="193">
        <v>0</v>
      </c>
      <c r="Z8" s="193">
        <v>1</v>
      </c>
      <c r="AA8" s="193">
        <v>0</v>
      </c>
      <c r="AB8" s="193">
        <v>0</v>
      </c>
      <c r="AC8" s="193">
        <v>0</v>
      </c>
      <c r="AD8" s="193">
        <v>0</v>
      </c>
      <c r="AE8" s="193">
        <v>1</v>
      </c>
      <c r="AF8" s="193">
        <v>20927</v>
      </c>
      <c r="AG8" s="193">
        <v>0</v>
      </c>
      <c r="AH8" s="193">
        <v>1</v>
      </c>
      <c r="AI8" s="193">
        <v>0</v>
      </c>
      <c r="AJ8" s="193">
        <v>0</v>
      </c>
      <c r="AK8" s="193">
        <v>1</v>
      </c>
      <c r="AL8" s="193">
        <v>1</v>
      </c>
      <c r="AM8" s="193">
        <v>0</v>
      </c>
      <c r="AN8" s="193">
        <v>1</v>
      </c>
      <c r="AO8" s="193">
        <v>20927</v>
      </c>
      <c r="AP8" s="193">
        <v>0</v>
      </c>
      <c r="AQ8" s="193">
        <v>298369</v>
      </c>
      <c r="AR8" s="193">
        <v>319296</v>
      </c>
      <c r="AS8" s="193">
        <f>C8+I8</f>
        <v>270347</v>
      </c>
      <c r="AT8" s="251">
        <f>Q8+Z8</f>
        <v>249420</v>
      </c>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row>
    <row r="9" spans="1:92" s="252" customFormat="1" ht="33.75" customHeight="1">
      <c r="A9" s="250" t="s">
        <v>35</v>
      </c>
      <c r="B9" s="193">
        <v>146080</v>
      </c>
      <c r="C9" s="193">
        <v>144768</v>
      </c>
      <c r="D9" s="193">
        <v>144768</v>
      </c>
      <c r="E9" s="193">
        <v>0</v>
      </c>
      <c r="F9" s="193">
        <v>0</v>
      </c>
      <c r="G9" s="193">
        <v>0</v>
      </c>
      <c r="H9" s="193">
        <v>0</v>
      </c>
      <c r="I9" s="193">
        <v>1312</v>
      </c>
      <c r="J9" s="193">
        <v>697</v>
      </c>
      <c r="K9" s="193">
        <v>0</v>
      </c>
      <c r="L9" s="193">
        <v>0</v>
      </c>
      <c r="M9" s="193">
        <v>0</v>
      </c>
      <c r="N9" s="193">
        <v>0</v>
      </c>
      <c r="O9" s="193">
        <v>615</v>
      </c>
      <c r="P9" s="193">
        <v>121985</v>
      </c>
      <c r="Q9" s="193">
        <v>121972</v>
      </c>
      <c r="R9" s="193">
        <v>48513</v>
      </c>
      <c r="S9" s="193">
        <v>2629</v>
      </c>
      <c r="T9" s="193">
        <v>0</v>
      </c>
      <c r="U9" s="193">
        <v>0</v>
      </c>
      <c r="V9" s="193">
        <v>58808</v>
      </c>
      <c r="W9" s="193">
        <v>9159</v>
      </c>
      <c r="X9" s="193">
        <v>2863</v>
      </c>
      <c r="Y9" s="193">
        <v>0</v>
      </c>
      <c r="Z9" s="193">
        <v>13</v>
      </c>
      <c r="AA9" s="193">
        <v>0</v>
      </c>
      <c r="AB9" s="193">
        <v>0</v>
      </c>
      <c r="AC9" s="193">
        <v>0</v>
      </c>
      <c r="AD9" s="193">
        <v>0</v>
      </c>
      <c r="AE9" s="193">
        <v>13</v>
      </c>
      <c r="AF9" s="193">
        <v>24095</v>
      </c>
      <c r="AG9" s="193">
        <v>0</v>
      </c>
      <c r="AH9" s="193">
        <v>0</v>
      </c>
      <c r="AI9" s="193">
        <v>0</v>
      </c>
      <c r="AJ9" s="193">
        <v>0</v>
      </c>
      <c r="AK9" s="193">
        <v>0</v>
      </c>
      <c r="AL9" s="193">
        <v>0</v>
      </c>
      <c r="AM9" s="193">
        <v>0</v>
      </c>
      <c r="AN9" s="193">
        <v>0</v>
      </c>
      <c r="AO9" s="193">
        <v>24095</v>
      </c>
      <c r="AP9" s="193">
        <v>0</v>
      </c>
      <c r="AQ9" s="193">
        <v>294473</v>
      </c>
      <c r="AR9" s="193">
        <v>318568</v>
      </c>
      <c r="AS9" s="193">
        <f>C9+I9</f>
        <v>146080</v>
      </c>
      <c r="AT9" s="254">
        <f>Q9+Z9</f>
        <v>121985</v>
      </c>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row>
    <row r="10" spans="1:92" s="252" customFormat="1" ht="33.75" customHeight="1">
      <c r="A10" s="250" t="s">
        <v>37</v>
      </c>
      <c r="B10" s="193">
        <v>186939</v>
      </c>
      <c r="C10" s="193">
        <v>20376</v>
      </c>
      <c r="D10" s="193">
        <v>10215</v>
      </c>
      <c r="E10" s="193">
        <v>0</v>
      </c>
      <c r="F10" s="193">
        <v>10161</v>
      </c>
      <c r="G10" s="193">
        <v>0</v>
      </c>
      <c r="H10" s="193">
        <v>10161</v>
      </c>
      <c r="I10" s="193">
        <v>166563</v>
      </c>
      <c r="J10" s="193">
        <v>1251</v>
      </c>
      <c r="K10" s="193">
        <v>0</v>
      </c>
      <c r="L10" s="193">
        <v>0</v>
      </c>
      <c r="M10" s="193">
        <v>0</v>
      </c>
      <c r="N10" s="193">
        <v>0</v>
      </c>
      <c r="O10" s="193">
        <v>165312</v>
      </c>
      <c r="P10" s="193">
        <v>180483</v>
      </c>
      <c r="Q10" s="193">
        <v>180483</v>
      </c>
      <c r="R10" s="193">
        <v>121034</v>
      </c>
      <c r="S10" s="193">
        <v>0</v>
      </c>
      <c r="T10" s="193">
        <v>0</v>
      </c>
      <c r="U10" s="193">
        <v>0</v>
      </c>
      <c r="V10" s="193">
        <v>42499</v>
      </c>
      <c r="W10" s="193">
        <v>16719</v>
      </c>
      <c r="X10" s="193">
        <v>231</v>
      </c>
      <c r="Y10" s="193">
        <v>0</v>
      </c>
      <c r="Z10" s="193">
        <v>0</v>
      </c>
      <c r="AA10" s="193">
        <v>0</v>
      </c>
      <c r="AB10" s="193">
        <v>0</v>
      </c>
      <c r="AC10" s="193">
        <v>0</v>
      </c>
      <c r="AD10" s="193">
        <v>0</v>
      </c>
      <c r="AE10" s="193">
        <v>0</v>
      </c>
      <c r="AF10" s="193">
        <v>6456</v>
      </c>
      <c r="AG10" s="193">
        <v>0</v>
      </c>
      <c r="AH10" s="193">
        <v>0</v>
      </c>
      <c r="AI10" s="193">
        <v>0</v>
      </c>
      <c r="AJ10" s="193">
        <v>0</v>
      </c>
      <c r="AK10" s="193">
        <v>0</v>
      </c>
      <c r="AL10" s="193">
        <v>0</v>
      </c>
      <c r="AM10" s="193">
        <v>0</v>
      </c>
      <c r="AN10" s="193">
        <v>0</v>
      </c>
      <c r="AO10" s="193">
        <v>6456</v>
      </c>
      <c r="AP10" s="193">
        <v>0</v>
      </c>
      <c r="AQ10" s="193">
        <v>73996</v>
      </c>
      <c r="AR10" s="193">
        <v>80452</v>
      </c>
      <c r="AS10" s="193">
        <f>C10+I10</f>
        <v>186939</v>
      </c>
      <c r="AT10" s="254">
        <f>Q10+Z10</f>
        <v>180483</v>
      </c>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row>
    <row r="11" spans="1:92" s="252" customFormat="1" ht="33.75" customHeight="1">
      <c r="A11" s="250" t="s">
        <v>39</v>
      </c>
      <c r="B11" s="193">
        <v>132875</v>
      </c>
      <c r="C11" s="193">
        <v>124466</v>
      </c>
      <c r="D11" s="193">
        <v>124466</v>
      </c>
      <c r="E11" s="193">
        <v>0</v>
      </c>
      <c r="F11" s="193">
        <v>0</v>
      </c>
      <c r="G11" s="193">
        <v>0</v>
      </c>
      <c r="H11" s="193">
        <v>0</v>
      </c>
      <c r="I11" s="193">
        <v>8408</v>
      </c>
      <c r="J11" s="193">
        <v>180</v>
      </c>
      <c r="K11" s="193">
        <v>0</v>
      </c>
      <c r="L11" s="193">
        <v>0</v>
      </c>
      <c r="M11" s="193">
        <v>0</v>
      </c>
      <c r="N11" s="193">
        <v>576</v>
      </c>
      <c r="O11" s="193">
        <v>7652</v>
      </c>
      <c r="P11" s="193">
        <v>118936</v>
      </c>
      <c r="Q11" s="193">
        <v>117522</v>
      </c>
      <c r="R11" s="193">
        <v>31966</v>
      </c>
      <c r="S11" s="193">
        <v>32333</v>
      </c>
      <c r="T11" s="193">
        <v>0</v>
      </c>
      <c r="U11" s="193">
        <v>0</v>
      </c>
      <c r="V11" s="193">
        <v>11000</v>
      </c>
      <c r="W11" s="193">
        <v>41079</v>
      </c>
      <c r="X11" s="193">
        <v>1144</v>
      </c>
      <c r="Y11" s="193">
        <v>0</v>
      </c>
      <c r="Z11" s="193">
        <v>1388</v>
      </c>
      <c r="AA11" s="193">
        <v>1388</v>
      </c>
      <c r="AB11" s="193">
        <v>0</v>
      </c>
      <c r="AC11" s="193">
        <v>0</v>
      </c>
      <c r="AD11" s="193">
        <v>0</v>
      </c>
      <c r="AE11" s="193">
        <v>0</v>
      </c>
      <c r="AF11" s="193">
        <v>13964</v>
      </c>
      <c r="AG11" s="193">
        <v>0</v>
      </c>
      <c r="AH11" s="193">
        <v>1</v>
      </c>
      <c r="AI11" s="193">
        <v>0</v>
      </c>
      <c r="AJ11" s="193">
        <v>0</v>
      </c>
      <c r="AK11" s="193">
        <v>1</v>
      </c>
      <c r="AL11" s="193">
        <v>26</v>
      </c>
      <c r="AM11" s="193">
        <v>0</v>
      </c>
      <c r="AN11" s="193">
        <v>26</v>
      </c>
      <c r="AO11" s="193">
        <v>13939</v>
      </c>
      <c r="AP11" s="193">
        <v>0</v>
      </c>
      <c r="AQ11" s="193">
        <v>48519</v>
      </c>
      <c r="AR11" s="193">
        <v>62458</v>
      </c>
      <c r="AS11" s="193">
        <f>C11+I11</f>
        <v>132874</v>
      </c>
      <c r="AT11" s="254">
        <f>Q11+Z11</f>
        <v>118910</v>
      </c>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row>
    <row r="12" spans="1:92" s="252" customFormat="1" ht="33.75" customHeight="1">
      <c r="A12" s="255" t="s">
        <v>47</v>
      </c>
      <c r="B12" s="202">
        <v>279549</v>
      </c>
      <c r="C12" s="202">
        <v>275965</v>
      </c>
      <c r="D12" s="202">
        <v>269908</v>
      </c>
      <c r="E12" s="202">
        <v>0</v>
      </c>
      <c r="F12" s="202">
        <v>6057</v>
      </c>
      <c r="G12" s="202">
        <v>0</v>
      </c>
      <c r="H12" s="202">
        <v>6057</v>
      </c>
      <c r="I12" s="202">
        <v>3584</v>
      </c>
      <c r="J12" s="202">
        <v>2112</v>
      </c>
      <c r="K12" s="202">
        <v>0</v>
      </c>
      <c r="L12" s="202">
        <v>0</v>
      </c>
      <c r="M12" s="202">
        <v>0</v>
      </c>
      <c r="N12" s="202">
        <v>540</v>
      </c>
      <c r="O12" s="202">
        <v>932</v>
      </c>
      <c r="P12" s="202">
        <v>246040</v>
      </c>
      <c r="Q12" s="202">
        <v>240063</v>
      </c>
      <c r="R12" s="202">
        <v>159998</v>
      </c>
      <c r="S12" s="202">
        <v>0</v>
      </c>
      <c r="T12" s="202">
        <v>0</v>
      </c>
      <c r="U12" s="202">
        <v>0</v>
      </c>
      <c r="V12" s="202">
        <v>44185</v>
      </c>
      <c r="W12" s="202">
        <v>35697</v>
      </c>
      <c r="X12" s="202">
        <v>183</v>
      </c>
      <c r="Y12" s="202">
        <v>0</v>
      </c>
      <c r="Z12" s="202">
        <v>5977</v>
      </c>
      <c r="AA12" s="202">
        <v>5977</v>
      </c>
      <c r="AB12" s="202">
        <v>0</v>
      </c>
      <c r="AC12" s="202">
        <v>0</v>
      </c>
      <c r="AD12" s="202">
        <v>0</v>
      </c>
      <c r="AE12" s="202">
        <v>0</v>
      </c>
      <c r="AF12" s="202">
        <v>33509</v>
      </c>
      <c r="AG12" s="202">
        <v>0</v>
      </c>
      <c r="AH12" s="202">
        <v>0</v>
      </c>
      <c r="AI12" s="202">
        <v>0</v>
      </c>
      <c r="AJ12" s="202">
        <v>0</v>
      </c>
      <c r="AK12" s="202">
        <v>0</v>
      </c>
      <c r="AL12" s="202">
        <v>0</v>
      </c>
      <c r="AM12" s="202">
        <v>0</v>
      </c>
      <c r="AN12" s="202">
        <v>0</v>
      </c>
      <c r="AO12" s="202">
        <v>33509</v>
      </c>
      <c r="AP12" s="202">
        <v>0</v>
      </c>
      <c r="AQ12" s="202">
        <v>0</v>
      </c>
      <c r="AR12" s="202">
        <v>33509</v>
      </c>
      <c r="AS12" s="202">
        <f>C12+I12</f>
        <v>279549</v>
      </c>
      <c r="AT12" s="256">
        <f>Q12+Z12</f>
        <v>246040</v>
      </c>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row>
    <row r="13" spans="1:92" s="252" customFormat="1" ht="33.75" customHeight="1" thickBot="1">
      <c r="A13" s="257" t="s">
        <v>30</v>
      </c>
      <c r="B13" s="210">
        <f aca="true" t="shared" si="0" ref="B13:AT13">SUM(B8:B12)</f>
        <v>1015791</v>
      </c>
      <c r="C13" s="210">
        <f t="shared" si="0"/>
        <v>826456</v>
      </c>
      <c r="D13" s="210">
        <f t="shared" si="0"/>
        <v>810238</v>
      </c>
      <c r="E13" s="210">
        <f t="shared" si="0"/>
        <v>0</v>
      </c>
      <c r="F13" s="210">
        <f t="shared" si="0"/>
        <v>16218</v>
      </c>
      <c r="G13" s="210">
        <f t="shared" si="0"/>
        <v>0</v>
      </c>
      <c r="H13" s="210">
        <f t="shared" si="0"/>
        <v>16218</v>
      </c>
      <c r="I13" s="210">
        <f t="shared" si="0"/>
        <v>189333</v>
      </c>
      <c r="J13" s="210">
        <f t="shared" si="0"/>
        <v>4260</v>
      </c>
      <c r="K13" s="210">
        <f t="shared" si="0"/>
        <v>0</v>
      </c>
      <c r="L13" s="210">
        <f t="shared" si="0"/>
        <v>0</v>
      </c>
      <c r="M13" s="210">
        <f t="shared" si="0"/>
        <v>0</v>
      </c>
      <c r="N13" s="210">
        <f t="shared" si="0"/>
        <v>1116</v>
      </c>
      <c r="O13" s="210">
        <f t="shared" si="0"/>
        <v>183957</v>
      </c>
      <c r="P13" s="210">
        <f t="shared" si="0"/>
        <v>916865</v>
      </c>
      <c r="Q13" s="210">
        <f t="shared" si="0"/>
        <v>909459</v>
      </c>
      <c r="R13" s="210">
        <f t="shared" si="0"/>
        <v>555112</v>
      </c>
      <c r="S13" s="210">
        <f t="shared" si="0"/>
        <v>42903</v>
      </c>
      <c r="T13" s="210">
        <f t="shared" si="0"/>
        <v>0</v>
      </c>
      <c r="U13" s="210">
        <f t="shared" si="0"/>
        <v>0</v>
      </c>
      <c r="V13" s="210">
        <f t="shared" si="0"/>
        <v>183762</v>
      </c>
      <c r="W13" s="210">
        <f t="shared" si="0"/>
        <v>120690</v>
      </c>
      <c r="X13" s="210">
        <f t="shared" si="0"/>
        <v>6992</v>
      </c>
      <c r="Y13" s="210">
        <f t="shared" si="0"/>
        <v>0</v>
      </c>
      <c r="Z13" s="210">
        <f t="shared" si="0"/>
        <v>7379</v>
      </c>
      <c r="AA13" s="210">
        <f t="shared" si="0"/>
        <v>7365</v>
      </c>
      <c r="AB13" s="210">
        <f t="shared" si="0"/>
        <v>0</v>
      </c>
      <c r="AC13" s="210">
        <f t="shared" si="0"/>
        <v>0</v>
      </c>
      <c r="AD13" s="210">
        <f t="shared" si="0"/>
        <v>0</v>
      </c>
      <c r="AE13" s="210">
        <f t="shared" si="0"/>
        <v>14</v>
      </c>
      <c r="AF13" s="210">
        <f t="shared" si="0"/>
        <v>98951</v>
      </c>
      <c r="AG13" s="210">
        <f t="shared" si="0"/>
        <v>0</v>
      </c>
      <c r="AH13" s="210">
        <f t="shared" si="0"/>
        <v>2</v>
      </c>
      <c r="AI13" s="210">
        <f t="shared" si="0"/>
        <v>0</v>
      </c>
      <c r="AJ13" s="210">
        <f t="shared" si="0"/>
        <v>0</v>
      </c>
      <c r="AK13" s="210">
        <f t="shared" si="0"/>
        <v>2</v>
      </c>
      <c r="AL13" s="210">
        <f t="shared" si="0"/>
        <v>27</v>
      </c>
      <c r="AM13" s="210">
        <f t="shared" si="0"/>
        <v>0</v>
      </c>
      <c r="AN13" s="210">
        <f t="shared" si="0"/>
        <v>27</v>
      </c>
      <c r="AO13" s="210">
        <f t="shared" si="0"/>
        <v>98926</v>
      </c>
      <c r="AP13" s="210">
        <f t="shared" si="0"/>
        <v>0</v>
      </c>
      <c r="AQ13" s="210">
        <f t="shared" si="0"/>
        <v>715357</v>
      </c>
      <c r="AR13" s="210">
        <f t="shared" si="0"/>
        <v>814283</v>
      </c>
      <c r="AS13" s="210">
        <f t="shared" si="0"/>
        <v>1015789</v>
      </c>
      <c r="AT13" s="258">
        <f t="shared" si="0"/>
        <v>916838</v>
      </c>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row>
    <row r="15" s="259" customFormat="1" ht="13.5"/>
  </sheetData>
  <sheetProtection/>
  <mergeCells count="16">
    <mergeCell ref="AH3:AK4"/>
    <mergeCell ref="P3:AE3"/>
    <mergeCell ref="R4:Y4"/>
    <mergeCell ref="B3:O3"/>
    <mergeCell ref="C4:H4"/>
    <mergeCell ref="I4:O4"/>
    <mergeCell ref="O1:O2"/>
    <mergeCell ref="AF1:AG2"/>
    <mergeCell ref="AS1:AT2"/>
    <mergeCell ref="R5:R6"/>
    <mergeCell ref="S5:S6"/>
    <mergeCell ref="Z4:AE4"/>
    <mergeCell ref="AL3:AN4"/>
    <mergeCell ref="AQ3:AQ6"/>
    <mergeCell ref="AR3:AR6"/>
    <mergeCell ref="AO6:AP6"/>
  </mergeCells>
  <printOptions/>
  <pageMargins left="0.7874015748031497" right="0.3937007874015748" top="0.7874015748031497" bottom="0.7874015748031497" header="0.5118110236220472" footer="0.1968503937007874"/>
  <pageSetup fitToWidth="3" horizontalDpi="300" verticalDpi="300" orientation="landscape" paperSize="9" scale="67" r:id="rId1"/>
  <colBreaks count="2" manualBreakCount="2">
    <brk id="15" max="65535" man="1"/>
    <brk id="31"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AB29"/>
  <sheetViews>
    <sheetView showGridLines="0" view="pageBreakPre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5" sqref="D5"/>
    </sheetView>
  </sheetViews>
  <sheetFormatPr defaultColWidth="9.00390625" defaultRowHeight="12.75"/>
  <cols>
    <col min="1" max="1" width="18.875" style="253" customWidth="1"/>
    <col min="2" max="6" width="12.875" style="253" customWidth="1"/>
    <col min="7" max="7" width="16.375" style="253" customWidth="1"/>
    <col min="8" max="8" width="13.00390625" style="253" customWidth="1"/>
    <col min="9" max="9" width="13.125" style="253" customWidth="1"/>
    <col min="10" max="10" width="12.125" style="253" customWidth="1"/>
    <col min="11" max="11" width="12.875" style="253" customWidth="1"/>
    <col min="12" max="13" width="12.375" style="253" customWidth="1"/>
    <col min="14" max="14" width="12.75390625" style="253" customWidth="1"/>
    <col min="15" max="15" width="12.625" style="253" customWidth="1"/>
    <col min="16" max="18" width="14.75390625" style="253" customWidth="1"/>
    <col min="19" max="19" width="14.875" style="253" customWidth="1"/>
    <col min="20" max="20" width="14.75390625" style="253" customWidth="1"/>
    <col min="21" max="21" width="11.375" style="253" customWidth="1"/>
    <col min="22" max="22" width="16.125" style="253" customWidth="1"/>
    <col min="23" max="23" width="14.00390625" style="253" customWidth="1"/>
    <col min="24" max="24" width="15.625" style="253" customWidth="1"/>
    <col min="25" max="25" width="12.125" style="253" customWidth="1"/>
    <col min="26" max="26" width="13.00390625" style="253" customWidth="1"/>
    <col min="27" max="27" width="14.375" style="253" customWidth="1"/>
    <col min="28" max="28" width="15.625" style="253" customWidth="1"/>
    <col min="29" max="16384" width="9.125" style="253" customWidth="1"/>
  </cols>
  <sheetData>
    <row r="1" spans="1:2" s="262" customFormat="1" ht="21" customHeight="1">
      <c r="A1" s="261" t="s">
        <v>191</v>
      </c>
      <c r="B1" s="216" t="s">
        <v>192</v>
      </c>
    </row>
    <row r="2" spans="1:28" s="262" customFormat="1" ht="21" customHeight="1" thickBot="1">
      <c r="A2" s="261"/>
      <c r="B2" s="263" t="s">
        <v>238</v>
      </c>
      <c r="AB2" s="264" t="s">
        <v>592</v>
      </c>
    </row>
    <row r="3" spans="1:28" s="273" customFormat="1" ht="25.5" customHeight="1">
      <c r="A3" s="265"/>
      <c r="B3" s="266"/>
      <c r="C3" s="267"/>
      <c r="D3" s="267" t="s">
        <v>193</v>
      </c>
      <c r="E3" s="266"/>
      <c r="F3" s="266"/>
      <c r="G3" s="268"/>
      <c r="H3" s="269" t="s">
        <v>194</v>
      </c>
      <c r="I3" s="266"/>
      <c r="J3" s="266"/>
      <c r="K3" s="268"/>
      <c r="L3" s="270" t="s">
        <v>195</v>
      </c>
      <c r="M3" s="270" t="s">
        <v>196</v>
      </c>
      <c r="N3" s="270" t="s">
        <v>197</v>
      </c>
      <c r="O3" s="271" t="s">
        <v>198</v>
      </c>
      <c r="P3" s="270" t="s">
        <v>199</v>
      </c>
      <c r="Q3" s="270" t="s">
        <v>200</v>
      </c>
      <c r="R3" s="270" t="s">
        <v>201</v>
      </c>
      <c r="S3" s="270" t="s">
        <v>202</v>
      </c>
      <c r="T3" s="270" t="s">
        <v>203</v>
      </c>
      <c r="U3" s="271" t="s">
        <v>204</v>
      </c>
      <c r="V3" s="270" t="s">
        <v>205</v>
      </c>
      <c r="W3" s="270" t="s">
        <v>206</v>
      </c>
      <c r="X3" s="270" t="s">
        <v>207</v>
      </c>
      <c r="Y3" s="270" t="s">
        <v>208</v>
      </c>
      <c r="Z3" s="270" t="s">
        <v>209</v>
      </c>
      <c r="AA3" s="270" t="s">
        <v>210</v>
      </c>
      <c r="AB3" s="272" t="s">
        <v>211</v>
      </c>
    </row>
    <row r="4" spans="1:28" s="273" customFormat="1" ht="25.5" customHeight="1">
      <c r="A4" s="274" t="s">
        <v>103</v>
      </c>
      <c r="B4" s="275" t="s">
        <v>212</v>
      </c>
      <c r="C4" s="275" t="s">
        <v>213</v>
      </c>
      <c r="D4" s="275" t="s">
        <v>214</v>
      </c>
      <c r="E4" s="275" t="s">
        <v>215</v>
      </c>
      <c r="F4" s="275" t="s">
        <v>216</v>
      </c>
      <c r="G4" s="275" t="s">
        <v>30</v>
      </c>
      <c r="H4" s="195" t="s">
        <v>217</v>
      </c>
      <c r="I4" s="275" t="s">
        <v>218</v>
      </c>
      <c r="J4" s="275" t="s">
        <v>219</v>
      </c>
      <c r="K4" s="275" t="s">
        <v>33</v>
      </c>
      <c r="L4" s="275" t="s">
        <v>220</v>
      </c>
      <c r="M4" s="275" t="s">
        <v>221</v>
      </c>
      <c r="N4" s="275" t="s">
        <v>222</v>
      </c>
      <c r="O4" s="195" t="s">
        <v>223</v>
      </c>
      <c r="P4" s="275" t="s">
        <v>224</v>
      </c>
      <c r="Q4" s="275" t="s">
        <v>225</v>
      </c>
      <c r="R4" s="275" t="s">
        <v>226</v>
      </c>
      <c r="S4" s="275" t="s">
        <v>227</v>
      </c>
      <c r="T4" s="275" t="s">
        <v>228</v>
      </c>
      <c r="U4" s="195" t="s">
        <v>229</v>
      </c>
      <c r="V4" s="275" t="s">
        <v>230</v>
      </c>
      <c r="W4" s="275" t="s">
        <v>33</v>
      </c>
      <c r="X4" s="275" t="s">
        <v>231</v>
      </c>
      <c r="Y4" s="275" t="s">
        <v>115</v>
      </c>
      <c r="Z4" s="275" t="s">
        <v>232</v>
      </c>
      <c r="AA4" s="275" t="s">
        <v>233</v>
      </c>
      <c r="AB4" s="276" t="s">
        <v>102</v>
      </c>
    </row>
    <row r="5" spans="1:28" s="273" customFormat="1" ht="24.75" customHeight="1">
      <c r="A5" s="277"/>
      <c r="B5" s="278"/>
      <c r="C5" s="278"/>
      <c r="D5" s="278"/>
      <c r="E5" s="278"/>
      <c r="F5" s="278"/>
      <c r="G5" s="278"/>
      <c r="H5" s="204"/>
      <c r="I5" s="278"/>
      <c r="J5" s="278" t="s">
        <v>234</v>
      </c>
      <c r="K5" s="278" t="s">
        <v>235</v>
      </c>
      <c r="L5" s="278"/>
      <c r="M5" s="278"/>
      <c r="N5" s="278"/>
      <c r="O5" s="204"/>
      <c r="P5" s="278"/>
      <c r="Q5" s="278"/>
      <c r="R5" s="278"/>
      <c r="S5" s="278"/>
      <c r="T5" s="278"/>
      <c r="U5" s="204"/>
      <c r="V5" s="278"/>
      <c r="W5" s="278"/>
      <c r="X5" s="279" t="s">
        <v>236</v>
      </c>
      <c r="Y5" s="279"/>
      <c r="Z5" s="279"/>
      <c r="AA5" s="278" t="s">
        <v>237</v>
      </c>
      <c r="AB5" s="280"/>
    </row>
    <row r="6" spans="1:28" s="273" customFormat="1" ht="23.25" customHeight="1" hidden="1">
      <c r="A6" s="281"/>
      <c r="B6" s="282" t="s">
        <v>239</v>
      </c>
      <c r="C6" s="282" t="s">
        <v>240</v>
      </c>
      <c r="D6" s="282" t="s">
        <v>241</v>
      </c>
      <c r="E6" s="282" t="s">
        <v>242</v>
      </c>
      <c r="F6" s="282" t="s">
        <v>243</v>
      </c>
      <c r="G6" s="282" t="s">
        <v>244</v>
      </c>
      <c r="H6" s="283" t="s">
        <v>245</v>
      </c>
      <c r="I6" s="282" t="s">
        <v>246</v>
      </c>
      <c r="J6" s="284" t="s">
        <v>247</v>
      </c>
      <c r="K6" s="284" t="s">
        <v>248</v>
      </c>
      <c r="L6" s="282" t="s">
        <v>249</v>
      </c>
      <c r="M6" s="282" t="s">
        <v>250</v>
      </c>
      <c r="N6" s="282" t="s">
        <v>251</v>
      </c>
      <c r="O6" s="283" t="s">
        <v>252</v>
      </c>
      <c r="P6" s="283" t="s">
        <v>253</v>
      </c>
      <c r="Q6" s="282" t="s">
        <v>254</v>
      </c>
      <c r="R6" s="282" t="s">
        <v>255</v>
      </c>
      <c r="S6" s="282" t="s">
        <v>256</v>
      </c>
      <c r="T6" s="282" t="s">
        <v>257</v>
      </c>
      <c r="U6" s="282" t="s">
        <v>258</v>
      </c>
      <c r="V6" s="246" t="s">
        <v>259</v>
      </c>
      <c r="W6" s="284" t="s">
        <v>260</v>
      </c>
      <c r="X6" s="284" t="s">
        <v>261</v>
      </c>
      <c r="Y6" s="284" t="s">
        <v>262</v>
      </c>
      <c r="Z6" s="284" t="s">
        <v>263</v>
      </c>
      <c r="AA6" s="284" t="s">
        <v>264</v>
      </c>
      <c r="AB6" s="248" t="s">
        <v>265</v>
      </c>
    </row>
    <row r="7" spans="1:28" s="287" customFormat="1" ht="33.75" customHeight="1">
      <c r="A7" s="285" t="s">
        <v>32</v>
      </c>
      <c r="B7" s="286">
        <v>17226</v>
      </c>
      <c r="C7" s="286">
        <v>8379</v>
      </c>
      <c r="D7" s="286">
        <v>0</v>
      </c>
      <c r="E7" s="286">
        <v>0</v>
      </c>
      <c r="F7" s="286">
        <v>5738</v>
      </c>
      <c r="G7" s="286">
        <v>31343</v>
      </c>
      <c r="H7" s="286">
        <v>0</v>
      </c>
      <c r="I7" s="286">
        <v>0</v>
      </c>
      <c r="J7" s="286">
        <v>0</v>
      </c>
      <c r="K7" s="286">
        <v>0</v>
      </c>
      <c r="L7" s="286">
        <v>18036</v>
      </c>
      <c r="M7" s="286">
        <v>61</v>
      </c>
      <c r="N7" s="286">
        <v>0</v>
      </c>
      <c r="O7" s="286">
        <v>1190</v>
      </c>
      <c r="P7" s="286">
        <v>176</v>
      </c>
      <c r="Q7" s="286">
        <v>0</v>
      </c>
      <c r="R7" s="286">
        <v>0</v>
      </c>
      <c r="S7" s="286">
        <v>0</v>
      </c>
      <c r="T7" s="286">
        <v>595</v>
      </c>
      <c r="U7" s="286">
        <v>193601</v>
      </c>
      <c r="V7" s="286">
        <v>0</v>
      </c>
      <c r="W7" s="286">
        <v>4417</v>
      </c>
      <c r="X7" s="286">
        <v>249419</v>
      </c>
      <c r="Y7" s="286">
        <v>0</v>
      </c>
      <c r="Z7" s="286">
        <v>0</v>
      </c>
      <c r="AA7" s="286">
        <v>1</v>
      </c>
      <c r="AB7" s="251">
        <v>249420</v>
      </c>
    </row>
    <row r="8" spans="1:28" s="273" customFormat="1" ht="33.75" customHeight="1">
      <c r="A8" s="274" t="s">
        <v>35</v>
      </c>
      <c r="B8" s="193">
        <v>28390</v>
      </c>
      <c r="C8" s="193">
        <v>13112</v>
      </c>
      <c r="D8" s="193">
        <v>0</v>
      </c>
      <c r="E8" s="193">
        <v>18770</v>
      </c>
      <c r="F8" s="193">
        <v>9216</v>
      </c>
      <c r="G8" s="193">
        <v>69488</v>
      </c>
      <c r="H8" s="193">
        <v>0</v>
      </c>
      <c r="I8" s="193">
        <v>0</v>
      </c>
      <c r="J8" s="193">
        <v>0</v>
      </c>
      <c r="K8" s="193">
        <v>0</v>
      </c>
      <c r="L8" s="193">
        <v>9159</v>
      </c>
      <c r="M8" s="193">
        <v>10235</v>
      </c>
      <c r="N8" s="193">
        <v>1841</v>
      </c>
      <c r="O8" s="193">
        <v>203</v>
      </c>
      <c r="P8" s="193">
        <v>6349</v>
      </c>
      <c r="Q8" s="193">
        <v>31</v>
      </c>
      <c r="R8" s="193">
        <v>1392</v>
      </c>
      <c r="S8" s="193">
        <v>0</v>
      </c>
      <c r="T8" s="193">
        <v>2640</v>
      </c>
      <c r="U8" s="193">
        <v>0</v>
      </c>
      <c r="V8" s="193">
        <v>0</v>
      </c>
      <c r="W8" s="193">
        <v>20634</v>
      </c>
      <c r="X8" s="193">
        <v>121972</v>
      </c>
      <c r="Y8" s="193">
        <v>0</v>
      </c>
      <c r="Z8" s="193">
        <v>0</v>
      </c>
      <c r="AA8" s="193">
        <v>13</v>
      </c>
      <c r="AB8" s="254">
        <v>121985</v>
      </c>
    </row>
    <row r="9" spans="1:28" s="273" customFormat="1" ht="33.75" customHeight="1">
      <c r="A9" s="274" t="s">
        <v>37</v>
      </c>
      <c r="B9" s="193">
        <v>19456</v>
      </c>
      <c r="C9" s="193">
        <v>11152</v>
      </c>
      <c r="D9" s="193">
        <v>0</v>
      </c>
      <c r="E9" s="193">
        <v>13468</v>
      </c>
      <c r="F9" s="193">
        <v>6377</v>
      </c>
      <c r="G9" s="193">
        <v>50453</v>
      </c>
      <c r="H9" s="193">
        <v>0</v>
      </c>
      <c r="I9" s="193">
        <v>0</v>
      </c>
      <c r="J9" s="193">
        <v>0</v>
      </c>
      <c r="K9" s="193">
        <v>0</v>
      </c>
      <c r="L9" s="193">
        <v>16719</v>
      </c>
      <c r="M9" s="193">
        <v>779</v>
      </c>
      <c r="N9" s="193">
        <v>566</v>
      </c>
      <c r="O9" s="193">
        <v>1086</v>
      </c>
      <c r="P9" s="193">
        <v>1177</v>
      </c>
      <c r="Q9" s="193">
        <v>0</v>
      </c>
      <c r="R9" s="193">
        <v>3</v>
      </c>
      <c r="S9" s="193">
        <v>0</v>
      </c>
      <c r="T9" s="193">
        <v>22611</v>
      </c>
      <c r="U9" s="193">
        <v>0</v>
      </c>
      <c r="V9" s="193">
        <v>0</v>
      </c>
      <c r="W9" s="193">
        <v>3236</v>
      </c>
      <c r="X9" s="193">
        <v>180483</v>
      </c>
      <c r="Y9" s="193">
        <v>0</v>
      </c>
      <c r="Z9" s="193">
        <v>0</v>
      </c>
      <c r="AA9" s="193">
        <v>0</v>
      </c>
      <c r="AB9" s="254">
        <v>180483</v>
      </c>
    </row>
    <row r="10" spans="1:28" s="273" customFormat="1" ht="33.75" customHeight="1">
      <c r="A10" s="274" t="s">
        <v>39</v>
      </c>
      <c r="B10" s="193">
        <v>25090</v>
      </c>
      <c r="C10" s="193">
        <v>13215</v>
      </c>
      <c r="D10" s="193">
        <v>0</v>
      </c>
      <c r="E10" s="193">
        <v>4800</v>
      </c>
      <c r="F10" s="193">
        <v>8074</v>
      </c>
      <c r="G10" s="193">
        <v>51179</v>
      </c>
      <c r="H10" s="193">
        <v>1388</v>
      </c>
      <c r="I10" s="193">
        <v>1388</v>
      </c>
      <c r="J10" s="193">
        <v>0</v>
      </c>
      <c r="K10" s="193">
        <v>0</v>
      </c>
      <c r="L10" s="193">
        <v>41079</v>
      </c>
      <c r="M10" s="193">
        <v>14362</v>
      </c>
      <c r="N10" s="193">
        <v>16</v>
      </c>
      <c r="O10" s="193">
        <v>361</v>
      </c>
      <c r="P10" s="193">
        <v>3000</v>
      </c>
      <c r="Q10" s="193">
        <v>33</v>
      </c>
      <c r="R10" s="193">
        <v>0</v>
      </c>
      <c r="S10" s="193">
        <v>0</v>
      </c>
      <c r="T10" s="193">
        <v>2358</v>
      </c>
      <c r="U10" s="193">
        <v>0</v>
      </c>
      <c r="V10" s="193">
        <v>0</v>
      </c>
      <c r="W10" s="193">
        <v>5134</v>
      </c>
      <c r="X10" s="193">
        <v>118910</v>
      </c>
      <c r="Y10" s="193">
        <v>0</v>
      </c>
      <c r="Z10" s="193">
        <v>0</v>
      </c>
      <c r="AA10" s="193">
        <v>0</v>
      </c>
      <c r="AB10" s="254">
        <v>118910</v>
      </c>
    </row>
    <row r="11" spans="1:28" s="273" customFormat="1" ht="33.75" customHeight="1">
      <c r="A11" s="277" t="s">
        <v>47</v>
      </c>
      <c r="B11" s="202">
        <v>44081</v>
      </c>
      <c r="C11" s="202">
        <v>20862</v>
      </c>
      <c r="D11" s="202">
        <v>0</v>
      </c>
      <c r="E11" s="202">
        <v>8175</v>
      </c>
      <c r="F11" s="202">
        <v>14674</v>
      </c>
      <c r="G11" s="202">
        <v>87792</v>
      </c>
      <c r="H11" s="202">
        <v>5977</v>
      </c>
      <c r="I11" s="202">
        <v>5977</v>
      </c>
      <c r="J11" s="202">
        <v>0</v>
      </c>
      <c r="K11" s="202">
        <v>0</v>
      </c>
      <c r="L11" s="202">
        <v>35697</v>
      </c>
      <c r="M11" s="202">
        <v>37930</v>
      </c>
      <c r="N11" s="202">
        <v>190</v>
      </c>
      <c r="O11" s="202">
        <v>178</v>
      </c>
      <c r="P11" s="202">
        <v>5883</v>
      </c>
      <c r="Q11" s="202">
        <v>0</v>
      </c>
      <c r="R11" s="202">
        <v>0</v>
      </c>
      <c r="S11" s="202">
        <v>0</v>
      </c>
      <c r="T11" s="202">
        <v>4726</v>
      </c>
      <c r="U11" s="202">
        <v>53991</v>
      </c>
      <c r="V11" s="202">
        <v>0</v>
      </c>
      <c r="W11" s="202">
        <v>8585</v>
      </c>
      <c r="X11" s="202">
        <v>246040</v>
      </c>
      <c r="Y11" s="202">
        <v>0</v>
      </c>
      <c r="Z11" s="202">
        <v>0</v>
      </c>
      <c r="AA11" s="202">
        <v>0</v>
      </c>
      <c r="AB11" s="256">
        <v>246040</v>
      </c>
    </row>
    <row r="12" spans="1:28" s="273" customFormat="1" ht="33.75" customHeight="1" thickBot="1">
      <c r="A12" s="288" t="s">
        <v>30</v>
      </c>
      <c r="B12" s="210">
        <f>SUM(B7:B11)</f>
        <v>134243</v>
      </c>
      <c r="C12" s="210">
        <f aca="true" t="shared" si="0" ref="C12:AA12">SUM(C7:C11)</f>
        <v>66720</v>
      </c>
      <c r="D12" s="210">
        <f t="shared" si="0"/>
        <v>0</v>
      </c>
      <c r="E12" s="210">
        <f t="shared" si="0"/>
        <v>45213</v>
      </c>
      <c r="F12" s="210">
        <f t="shared" si="0"/>
        <v>44079</v>
      </c>
      <c r="G12" s="210">
        <f t="shared" si="0"/>
        <v>290255</v>
      </c>
      <c r="H12" s="210">
        <f t="shared" si="0"/>
        <v>7365</v>
      </c>
      <c r="I12" s="210">
        <f t="shared" si="0"/>
        <v>7365</v>
      </c>
      <c r="J12" s="210">
        <f t="shared" si="0"/>
        <v>0</v>
      </c>
      <c r="K12" s="210">
        <f t="shared" si="0"/>
        <v>0</v>
      </c>
      <c r="L12" s="210">
        <f t="shared" si="0"/>
        <v>120690</v>
      </c>
      <c r="M12" s="210">
        <f t="shared" si="0"/>
        <v>63367</v>
      </c>
      <c r="N12" s="210">
        <f t="shared" si="0"/>
        <v>2613</v>
      </c>
      <c r="O12" s="210">
        <f t="shared" si="0"/>
        <v>3018</v>
      </c>
      <c r="P12" s="210">
        <f t="shared" si="0"/>
        <v>16585</v>
      </c>
      <c r="Q12" s="210">
        <f t="shared" si="0"/>
        <v>64</v>
      </c>
      <c r="R12" s="210">
        <f t="shared" si="0"/>
        <v>1395</v>
      </c>
      <c r="S12" s="210">
        <f t="shared" si="0"/>
        <v>0</v>
      </c>
      <c r="T12" s="210">
        <f t="shared" si="0"/>
        <v>32930</v>
      </c>
      <c r="U12" s="210">
        <f t="shared" si="0"/>
        <v>247592</v>
      </c>
      <c r="V12" s="210">
        <f t="shared" si="0"/>
        <v>0</v>
      </c>
      <c r="W12" s="210">
        <f t="shared" si="0"/>
        <v>42006</v>
      </c>
      <c r="X12" s="210">
        <f t="shared" si="0"/>
        <v>916824</v>
      </c>
      <c r="Y12" s="210">
        <f t="shared" si="0"/>
        <v>0</v>
      </c>
      <c r="Z12" s="210">
        <f t="shared" si="0"/>
        <v>0</v>
      </c>
      <c r="AA12" s="210">
        <f t="shared" si="0"/>
        <v>14</v>
      </c>
      <c r="AB12" s="258">
        <f>SUM(AB7:AB11)</f>
        <v>916838</v>
      </c>
    </row>
    <row r="13" spans="25:28" ht="14.25">
      <c r="Y13" s="289"/>
      <c r="Z13" s="289"/>
      <c r="AA13" s="289"/>
      <c r="AB13" s="289"/>
    </row>
    <row r="14" spans="25:28" s="290" customFormat="1" ht="12">
      <c r="Y14" s="291"/>
      <c r="Z14" s="291"/>
      <c r="AA14" s="291"/>
      <c r="AB14" s="291"/>
    </row>
    <row r="15" spans="25:28" ht="14.25">
      <c r="Y15" s="289"/>
      <c r="Z15" s="289"/>
      <c r="AA15" s="289"/>
      <c r="AB15" s="289"/>
    </row>
    <row r="16" spans="25:28" ht="14.25">
      <c r="Y16" s="289"/>
      <c r="Z16" s="289"/>
      <c r="AA16" s="289"/>
      <c r="AB16" s="289"/>
    </row>
    <row r="17" spans="25:28" ht="14.25">
      <c r="Y17" s="289"/>
      <c r="Z17" s="289"/>
      <c r="AA17" s="289"/>
      <c r="AB17" s="289"/>
    </row>
    <row r="18" spans="25:28" ht="14.25">
      <c r="Y18" s="289"/>
      <c r="Z18" s="289"/>
      <c r="AA18" s="289"/>
      <c r="AB18" s="289"/>
    </row>
    <row r="19" spans="25:28" ht="14.25">
      <c r="Y19" s="289"/>
      <c r="Z19" s="289"/>
      <c r="AA19" s="289"/>
      <c r="AB19" s="289"/>
    </row>
    <row r="20" spans="25:28" ht="14.25">
      <c r="Y20" s="289"/>
      <c r="Z20" s="289"/>
      <c r="AA20" s="289"/>
      <c r="AB20" s="289"/>
    </row>
    <row r="21" spans="25:28" ht="14.25">
      <c r="Y21" s="289"/>
      <c r="Z21" s="289"/>
      <c r="AA21" s="289"/>
      <c r="AB21" s="289"/>
    </row>
    <row r="22" spans="25:28" ht="14.25">
      <c r="Y22" s="289"/>
      <c r="Z22" s="289"/>
      <c r="AA22" s="289"/>
      <c r="AB22" s="289"/>
    </row>
    <row r="23" spans="25:28" ht="14.25">
      <c r="Y23" s="289"/>
      <c r="Z23" s="289"/>
      <c r="AA23" s="289"/>
      <c r="AB23" s="289"/>
    </row>
    <row r="24" spans="25:28" ht="14.25">
      <c r="Y24" s="289"/>
      <c r="Z24" s="289"/>
      <c r="AA24" s="289"/>
      <c r="AB24" s="289"/>
    </row>
    <row r="25" spans="25:28" ht="14.25">
      <c r="Y25" s="289"/>
      <c r="Z25" s="289"/>
      <c r="AA25" s="289"/>
      <c r="AB25" s="289"/>
    </row>
    <row r="26" spans="25:28" ht="14.25">
      <c r="Y26" s="289"/>
      <c r="Z26" s="289"/>
      <c r="AA26" s="289"/>
      <c r="AB26" s="289"/>
    </row>
    <row r="27" spans="25:28" ht="14.25">
      <c r="Y27" s="289"/>
      <c r="Z27" s="289"/>
      <c r="AA27" s="289"/>
      <c r="AB27" s="289"/>
    </row>
    <row r="28" spans="25:28" ht="14.25">
      <c r="Y28" s="289"/>
      <c r="Z28" s="289"/>
      <c r="AA28" s="289"/>
      <c r="AB28" s="289"/>
    </row>
    <row r="29" spans="25:28" ht="14.25">
      <c r="Y29" s="289"/>
      <c r="Z29" s="289"/>
      <c r="AA29" s="289"/>
      <c r="AB29" s="289"/>
    </row>
  </sheetData>
  <sheetProtection/>
  <printOptions/>
  <pageMargins left="0.7874015748031497" right="0.3937007874015748" top="0.7874015748031497" bottom="0.7874015748031497" header="0.5118110236220472" footer="0.5118110236220472"/>
  <pageSetup fitToWidth="2" horizontalDpi="300" verticalDpi="300" orientation="landscape" paperSize="9" scale="70"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tabColor rgb="FFFFFF00"/>
  </sheetPr>
  <dimension ref="A1:AA36"/>
  <sheetViews>
    <sheetView showGridLines="0" view="pageBreakPreview" zoomScaleSheetLayoutView="100" zoomScalePageLayoutView="0" workbookViewId="0" topLeftCell="A1">
      <selection activeCell="G13" sqref="G13"/>
    </sheetView>
  </sheetViews>
  <sheetFormatPr defaultColWidth="9.00390625" defaultRowHeight="12.75"/>
  <cols>
    <col min="1" max="1" width="15.25390625" style="67" customWidth="1"/>
    <col min="2" max="6" width="10.75390625" style="67" customWidth="1"/>
    <col min="7" max="7" width="13.875" style="67" customWidth="1"/>
    <col min="8" max="8" width="12.75390625" style="67" customWidth="1"/>
    <col min="9" max="9" width="12.00390625" style="67" customWidth="1"/>
    <col min="10" max="10" width="10.75390625" style="67" customWidth="1"/>
    <col min="11" max="11" width="11.875" style="67" customWidth="1"/>
    <col min="12" max="23" width="10.00390625" style="67" customWidth="1"/>
    <col min="24" max="24" width="12.75390625" style="67" customWidth="1"/>
    <col min="25" max="16384" width="9.125" style="67" customWidth="1"/>
  </cols>
  <sheetData>
    <row r="1" spans="1:27" ht="17.25">
      <c r="A1" s="69"/>
      <c r="B1" s="66" t="s">
        <v>88</v>
      </c>
      <c r="Y1" s="83"/>
      <c r="Z1" s="83"/>
      <c r="AA1" s="83"/>
    </row>
    <row r="2" spans="2:27" ht="18" thickBot="1">
      <c r="B2" s="84" t="s">
        <v>279</v>
      </c>
      <c r="F2" s="85" t="s">
        <v>280</v>
      </c>
      <c r="G2" s="85"/>
      <c r="Y2" s="83"/>
      <c r="Z2" s="83"/>
      <c r="AA2" s="83"/>
    </row>
    <row r="3" spans="1:24" s="83" customFormat="1" ht="14.25">
      <c r="A3" s="86"/>
      <c r="B3" s="87"/>
      <c r="C3" s="88" t="s">
        <v>193</v>
      </c>
      <c r="D3" s="87"/>
      <c r="E3" s="87"/>
      <c r="F3" s="87"/>
      <c r="G3" s="89"/>
      <c r="H3" s="90" t="s">
        <v>194</v>
      </c>
      <c r="I3" s="87"/>
      <c r="J3" s="87"/>
      <c r="K3" s="89"/>
      <c r="L3" s="91" t="s">
        <v>195</v>
      </c>
      <c r="M3" s="92" t="s">
        <v>196</v>
      </c>
      <c r="N3" s="92" t="s">
        <v>197</v>
      </c>
      <c r="O3" s="92" t="s">
        <v>198</v>
      </c>
      <c r="P3" s="92" t="s">
        <v>199</v>
      </c>
      <c r="Q3" s="92" t="s">
        <v>200</v>
      </c>
      <c r="R3" s="92" t="s">
        <v>201</v>
      </c>
      <c r="S3" s="92" t="s">
        <v>202</v>
      </c>
      <c r="T3" s="92" t="s">
        <v>203</v>
      </c>
      <c r="U3" s="92" t="s">
        <v>204</v>
      </c>
      <c r="V3" s="92" t="s">
        <v>205</v>
      </c>
      <c r="W3" s="92" t="s">
        <v>206</v>
      </c>
      <c r="X3" s="93" t="s">
        <v>207</v>
      </c>
    </row>
    <row r="4" spans="1:27" s="83" customFormat="1" ht="14.25">
      <c r="A4" s="94" t="s">
        <v>103</v>
      </c>
      <c r="B4" s="95" t="s">
        <v>212</v>
      </c>
      <c r="C4" s="95" t="s">
        <v>213</v>
      </c>
      <c r="D4" s="95" t="s">
        <v>214</v>
      </c>
      <c r="E4" s="95" t="s">
        <v>266</v>
      </c>
      <c r="F4" s="95" t="s">
        <v>267</v>
      </c>
      <c r="G4" s="95" t="s">
        <v>30</v>
      </c>
      <c r="H4" s="95" t="s">
        <v>217</v>
      </c>
      <c r="I4" s="95" t="s">
        <v>268</v>
      </c>
      <c r="J4" s="95" t="s">
        <v>219</v>
      </c>
      <c r="K4" s="95" t="s">
        <v>33</v>
      </c>
      <c r="L4" s="96" t="s">
        <v>269</v>
      </c>
      <c r="M4" s="95" t="s">
        <v>221</v>
      </c>
      <c r="N4" s="95" t="s">
        <v>222</v>
      </c>
      <c r="O4" s="95" t="s">
        <v>270</v>
      </c>
      <c r="P4" s="95" t="s">
        <v>224</v>
      </c>
      <c r="Q4" s="95" t="s">
        <v>225</v>
      </c>
      <c r="R4" s="95" t="s">
        <v>226</v>
      </c>
      <c r="S4" s="95" t="s">
        <v>271</v>
      </c>
      <c r="T4" s="95" t="s">
        <v>228</v>
      </c>
      <c r="U4" s="95" t="s">
        <v>229</v>
      </c>
      <c r="V4" s="95" t="s">
        <v>272</v>
      </c>
      <c r="W4" s="95" t="s">
        <v>33</v>
      </c>
      <c r="X4" s="97" t="s">
        <v>231</v>
      </c>
      <c r="Y4" s="98"/>
      <c r="Z4" s="98"/>
      <c r="AA4" s="98"/>
    </row>
    <row r="5" spans="1:24" s="83" customFormat="1" ht="14.25">
      <c r="A5" s="99"/>
      <c r="B5" s="100"/>
      <c r="C5" s="100"/>
      <c r="D5" s="100"/>
      <c r="E5" s="100" t="s">
        <v>273</v>
      </c>
      <c r="F5" s="100" t="s">
        <v>274</v>
      </c>
      <c r="G5" s="100"/>
      <c r="H5" s="100"/>
      <c r="I5" s="100" t="s">
        <v>234</v>
      </c>
      <c r="J5" s="100" t="s">
        <v>234</v>
      </c>
      <c r="K5" s="100" t="s">
        <v>235</v>
      </c>
      <c r="L5" s="101" t="s">
        <v>275</v>
      </c>
      <c r="M5" s="100"/>
      <c r="N5" s="100"/>
      <c r="O5" s="100" t="s">
        <v>276</v>
      </c>
      <c r="P5" s="100"/>
      <c r="Q5" s="100"/>
      <c r="R5" s="100"/>
      <c r="S5" s="100" t="s">
        <v>277</v>
      </c>
      <c r="T5" s="100"/>
      <c r="U5" s="100"/>
      <c r="V5" s="100" t="s">
        <v>278</v>
      </c>
      <c r="W5" s="100"/>
      <c r="X5" s="102"/>
    </row>
    <row r="6" spans="1:27" s="98" customFormat="1" ht="33.75" customHeight="1">
      <c r="A6" s="94" t="s">
        <v>32</v>
      </c>
      <c r="B6" s="60">
        <v>2.719179163378058</v>
      </c>
      <c r="C6" s="60">
        <v>1.3226519337016576</v>
      </c>
      <c r="D6" s="60">
        <v>0</v>
      </c>
      <c r="E6" s="60">
        <v>0</v>
      </c>
      <c r="F6" s="60">
        <v>0.9057616416732439</v>
      </c>
      <c r="G6" s="60">
        <v>4.9475927387529595</v>
      </c>
      <c r="H6" s="60">
        <v>0</v>
      </c>
      <c r="I6" s="60">
        <v>0</v>
      </c>
      <c r="J6" s="60">
        <v>0</v>
      </c>
      <c r="K6" s="60">
        <v>0</v>
      </c>
      <c r="L6" s="60">
        <v>2.8470402525651144</v>
      </c>
      <c r="M6" s="60">
        <v>0.00962904498816101</v>
      </c>
      <c r="N6" s="60">
        <v>0</v>
      </c>
      <c r="O6" s="60">
        <v>0.1878453038674033</v>
      </c>
      <c r="P6" s="60">
        <v>0.027782162588792424</v>
      </c>
      <c r="Q6" s="60">
        <v>0</v>
      </c>
      <c r="R6" s="60">
        <v>0</v>
      </c>
      <c r="S6" s="60">
        <v>0</v>
      </c>
      <c r="T6" s="60">
        <v>0.09392265193370165</v>
      </c>
      <c r="U6" s="60">
        <v>30.56053670086819</v>
      </c>
      <c r="V6" s="60">
        <v>0</v>
      </c>
      <c r="W6" s="60">
        <v>0.6972375690607735</v>
      </c>
      <c r="X6" s="61">
        <v>39.3715864246251</v>
      </c>
      <c r="Y6" s="83"/>
      <c r="Z6" s="83"/>
      <c r="AA6" s="83"/>
    </row>
    <row r="7" spans="1:24" s="83" customFormat="1" ht="33.75" customHeight="1">
      <c r="A7" s="94" t="s">
        <v>35</v>
      </c>
      <c r="B7" s="60">
        <v>5.226435935198822</v>
      </c>
      <c r="C7" s="60">
        <v>2.413843888070692</v>
      </c>
      <c r="D7" s="60">
        <v>0</v>
      </c>
      <c r="E7" s="60">
        <v>3.4554491899852726</v>
      </c>
      <c r="F7" s="60">
        <v>1.6966126656848306</v>
      </c>
      <c r="G7" s="60">
        <v>12.792341678939618</v>
      </c>
      <c r="H7" s="60">
        <v>0</v>
      </c>
      <c r="I7" s="60">
        <v>0</v>
      </c>
      <c r="J7" s="60">
        <v>0</v>
      </c>
      <c r="K7" s="60">
        <v>0</v>
      </c>
      <c r="L7" s="60">
        <v>1.686119293078056</v>
      </c>
      <c r="M7" s="60">
        <v>1.8842047128129602</v>
      </c>
      <c r="N7" s="60">
        <v>0.3389175257731959</v>
      </c>
      <c r="O7" s="60">
        <v>0.037371134020618556</v>
      </c>
      <c r="P7" s="60">
        <v>1.1688144329896908</v>
      </c>
      <c r="Q7" s="60">
        <v>0.005706921944035346</v>
      </c>
      <c r="R7" s="60">
        <v>0.25625920471281294</v>
      </c>
      <c r="S7" s="60">
        <v>0</v>
      </c>
      <c r="T7" s="60">
        <v>0.48600883652430044</v>
      </c>
      <c r="U7" s="60">
        <v>0</v>
      </c>
      <c r="V7" s="60">
        <v>0</v>
      </c>
      <c r="W7" s="60">
        <v>3.79860088365243</v>
      </c>
      <c r="X7" s="61">
        <v>22.454344624447717</v>
      </c>
    </row>
    <row r="8" spans="1:24" s="83" customFormat="1" ht="33.75" customHeight="1">
      <c r="A8" s="94" t="s">
        <v>37</v>
      </c>
      <c r="B8" s="60">
        <v>405.3333333333333</v>
      </c>
      <c r="C8" s="60">
        <v>232.33333333333334</v>
      </c>
      <c r="D8" s="60">
        <v>0</v>
      </c>
      <c r="E8" s="60">
        <v>280.5833333333333</v>
      </c>
      <c r="F8" s="60">
        <v>132.85416666666666</v>
      </c>
      <c r="G8" s="60">
        <v>1051.1041666666667</v>
      </c>
      <c r="H8" s="60">
        <v>0</v>
      </c>
      <c r="I8" s="60">
        <v>0</v>
      </c>
      <c r="J8" s="60">
        <v>0</v>
      </c>
      <c r="K8" s="60">
        <v>0</v>
      </c>
      <c r="L8" s="60">
        <v>348.3125</v>
      </c>
      <c r="M8" s="60">
        <v>16.229166666666668</v>
      </c>
      <c r="N8" s="60">
        <v>11.791666666666666</v>
      </c>
      <c r="O8" s="60">
        <v>22.625</v>
      </c>
      <c r="P8" s="60">
        <v>24.520833333333332</v>
      </c>
      <c r="Q8" s="60">
        <v>0</v>
      </c>
      <c r="R8" s="60">
        <v>0.0625</v>
      </c>
      <c r="S8" s="60">
        <v>0</v>
      </c>
      <c r="T8" s="60">
        <v>471.0625</v>
      </c>
      <c r="U8" s="60">
        <v>0</v>
      </c>
      <c r="V8" s="60">
        <v>0</v>
      </c>
      <c r="W8" s="60">
        <v>67.41666666666667</v>
      </c>
      <c r="X8" s="61">
        <v>3760.0625</v>
      </c>
    </row>
    <row r="9" spans="1:24" s="83" customFormat="1" ht="33.75" customHeight="1">
      <c r="A9" s="94" t="s">
        <v>39</v>
      </c>
      <c r="B9" s="60">
        <v>13.496503496503497</v>
      </c>
      <c r="C9" s="60">
        <v>7.1086605701990315</v>
      </c>
      <c r="D9" s="60">
        <v>0</v>
      </c>
      <c r="E9" s="60">
        <v>2.5820333512641205</v>
      </c>
      <c r="F9" s="60">
        <v>4.34319526627219</v>
      </c>
      <c r="G9" s="60">
        <v>27.530392684238837</v>
      </c>
      <c r="H9" s="60">
        <v>0.7466379774072082</v>
      </c>
      <c r="I9" s="60">
        <v>0.7466379774072082</v>
      </c>
      <c r="J9" s="60">
        <v>0</v>
      </c>
      <c r="K9" s="60">
        <v>0</v>
      </c>
      <c r="L9" s="60">
        <v>22.09736417428725</v>
      </c>
      <c r="M9" s="60">
        <v>7.7256589564281875</v>
      </c>
      <c r="N9" s="60">
        <v>0.008606777837547068</v>
      </c>
      <c r="O9" s="60">
        <v>0.19419042495965572</v>
      </c>
      <c r="P9" s="60">
        <v>1.6137708445400754</v>
      </c>
      <c r="Q9" s="60">
        <v>0.01775147928994083</v>
      </c>
      <c r="R9" s="60">
        <v>0</v>
      </c>
      <c r="S9" s="60">
        <v>0</v>
      </c>
      <c r="T9" s="60">
        <v>1.2684238838084991</v>
      </c>
      <c r="U9" s="60">
        <v>0</v>
      </c>
      <c r="V9" s="60">
        <v>0</v>
      </c>
      <c r="W9" s="60">
        <v>2.7616998386229157</v>
      </c>
      <c r="X9" s="61">
        <v>63.96449704142012</v>
      </c>
    </row>
    <row r="10" spans="1:27" s="83" customFormat="1" ht="33.75" customHeight="1">
      <c r="A10" s="99" t="s">
        <v>281</v>
      </c>
      <c r="B10" s="62">
        <v>4.934072084172823</v>
      </c>
      <c r="C10" s="62">
        <v>2.3351242444593687</v>
      </c>
      <c r="D10" s="62">
        <v>0</v>
      </c>
      <c r="E10" s="62">
        <v>0.9150436534586971</v>
      </c>
      <c r="F10" s="62">
        <v>1.6424893664651892</v>
      </c>
      <c r="G10" s="62">
        <v>9.826729348556078</v>
      </c>
      <c r="H10" s="62">
        <v>0.6690172375195881</v>
      </c>
      <c r="I10" s="62">
        <v>0.6690172375195881</v>
      </c>
      <c r="J10" s="62">
        <v>0</v>
      </c>
      <c r="K10" s="62">
        <v>0</v>
      </c>
      <c r="L10" s="62">
        <v>3.995634654130289</v>
      </c>
      <c r="M10" s="62">
        <v>4.2455786881576</v>
      </c>
      <c r="N10" s="62">
        <v>0.021267069621670024</v>
      </c>
      <c r="O10" s="62">
        <v>0.019923886277143497</v>
      </c>
      <c r="P10" s="62">
        <v>0.6584956346541303</v>
      </c>
      <c r="Q10" s="62">
        <v>0</v>
      </c>
      <c r="R10" s="62">
        <v>0</v>
      </c>
      <c r="S10" s="62">
        <v>0</v>
      </c>
      <c r="T10" s="62">
        <v>0.5289903738526975</v>
      </c>
      <c r="U10" s="62">
        <v>6.04331766286098</v>
      </c>
      <c r="V10" s="62">
        <v>0</v>
      </c>
      <c r="W10" s="62">
        <v>0.9609357510633535</v>
      </c>
      <c r="X10" s="63">
        <v>27.53973584060891</v>
      </c>
      <c r="Y10" s="82"/>
      <c r="Z10" s="82"/>
      <c r="AA10" s="82"/>
    </row>
    <row r="11" spans="1:27" s="83" customFormat="1" ht="33.75" customHeight="1" thickBot="1">
      <c r="A11" s="103" t="s">
        <v>30</v>
      </c>
      <c r="B11" s="64">
        <v>5.937853857041755</v>
      </c>
      <c r="C11" s="64">
        <v>2.9511677282377917</v>
      </c>
      <c r="D11" s="64">
        <v>0</v>
      </c>
      <c r="E11" s="64">
        <v>1.9998673036093417</v>
      </c>
      <c r="F11" s="64">
        <v>1.949708067940552</v>
      </c>
      <c r="G11" s="64">
        <v>12.838596956829441</v>
      </c>
      <c r="H11" s="64">
        <v>0.3257696390658174</v>
      </c>
      <c r="I11" s="64">
        <v>0.3257696390658174</v>
      </c>
      <c r="J11" s="64">
        <v>0</v>
      </c>
      <c r="K11" s="64">
        <v>0</v>
      </c>
      <c r="L11" s="64">
        <v>5.338375796178344</v>
      </c>
      <c r="M11" s="64">
        <v>2.8028573956121727</v>
      </c>
      <c r="N11" s="64">
        <v>0.11557855626326964</v>
      </c>
      <c r="O11" s="64">
        <v>0.13349256900212314</v>
      </c>
      <c r="P11" s="64">
        <v>0.7335898796886058</v>
      </c>
      <c r="Q11" s="64">
        <v>0.0028308563340410475</v>
      </c>
      <c r="R11" s="64">
        <v>0.061703821656050956</v>
      </c>
      <c r="S11" s="64">
        <v>0</v>
      </c>
      <c r="T11" s="64">
        <v>1.4565640481245576</v>
      </c>
      <c r="U11" s="64">
        <v>10.951521585279547</v>
      </c>
      <c r="V11" s="64">
        <v>0</v>
      </c>
      <c r="W11" s="64">
        <v>1.8580148619957537</v>
      </c>
      <c r="X11" s="65">
        <v>40.55307855626327</v>
      </c>
      <c r="Y11" s="67"/>
      <c r="Z11" s="67"/>
      <c r="AA11" s="67"/>
    </row>
    <row r="12" spans="1:27" s="82" customFormat="1" ht="14.2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row>
    <row r="14" spans="25:27" ht="14.25">
      <c r="Y14" s="82"/>
      <c r="Z14" s="82"/>
      <c r="AA14" s="82"/>
    </row>
    <row r="15" ht="14.25">
      <c r="A15" s="104"/>
    </row>
    <row r="16" spans="1:27" s="82" customFormat="1" ht="14.2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36" ht="14.25">
      <c r="A36" s="104"/>
    </row>
  </sheetData>
  <sheetProtection/>
  <printOptions/>
  <pageMargins left="0.7874015748031497" right="0.3937007874015748" top="0.7874015748031497" bottom="0.7874015748031497" header="0.5118110236220472" footer="0.5118110236220472"/>
  <pageSetup fitToWidth="2" horizontalDpi="300" verticalDpi="300" orientation="landscape" paperSize="9" scale="57" r:id="rId1"/>
</worksheet>
</file>

<file path=xl/worksheets/sheet5.xml><?xml version="1.0" encoding="utf-8"?>
<worksheet xmlns="http://schemas.openxmlformats.org/spreadsheetml/2006/main" xmlns:r="http://schemas.openxmlformats.org/officeDocument/2006/relationships">
  <sheetPr>
    <tabColor rgb="FFFFFF00"/>
  </sheetPr>
  <dimension ref="A1:AL50"/>
  <sheetViews>
    <sheetView showGridLines="0" view="pageBreakPreview" zoomScale="85" zoomScaleNormal="75" zoomScaleSheetLayoutView="85"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E23" sqref="E23"/>
    </sheetView>
  </sheetViews>
  <sheetFormatPr defaultColWidth="9.00390625" defaultRowHeight="12.75"/>
  <cols>
    <col min="1" max="1" width="18.875" style="345" customWidth="1"/>
    <col min="2" max="2" width="15.25390625" style="345" customWidth="1"/>
    <col min="3" max="3" width="15.75390625" style="345" customWidth="1"/>
    <col min="4" max="4" width="13.375" style="345" customWidth="1"/>
    <col min="5" max="6" width="13.00390625" style="345" customWidth="1"/>
    <col min="7" max="7" width="12.625" style="345" customWidth="1"/>
    <col min="8" max="8" width="11.875" style="345" customWidth="1"/>
    <col min="9" max="9" width="10.625" style="345" customWidth="1"/>
    <col min="10" max="10" width="12.00390625" style="345" customWidth="1"/>
    <col min="11" max="11" width="11.25390625" style="345" customWidth="1"/>
    <col min="12" max="12" width="12.375" style="345" customWidth="1"/>
    <col min="13" max="13" width="11.75390625" style="345" customWidth="1"/>
    <col min="14" max="14" width="12.875" style="345" customWidth="1"/>
    <col min="15" max="15" width="11.125" style="345" customWidth="1"/>
    <col min="16" max="16" width="10.625" style="345" customWidth="1"/>
    <col min="17" max="17" width="17.125" style="345" customWidth="1"/>
    <col min="18" max="18" width="13.25390625" style="345" customWidth="1"/>
    <col min="19" max="19" width="12.75390625" style="345" customWidth="1"/>
    <col min="20" max="20" width="12.625" style="345" customWidth="1"/>
    <col min="21" max="21" width="15.625" style="345" customWidth="1"/>
    <col min="22" max="22" width="17.875" style="345" customWidth="1"/>
    <col min="23" max="24" width="15.625" style="345" customWidth="1"/>
    <col min="25" max="25" width="16.875" style="345" customWidth="1"/>
    <col min="26" max="26" width="16.125" style="345" customWidth="1"/>
    <col min="27" max="27" width="11.125" style="345" customWidth="1"/>
    <col min="28" max="28" width="10.25390625" style="345" customWidth="1"/>
    <col min="29" max="29" width="13.625" style="345" customWidth="1"/>
    <col min="30" max="30" width="13.75390625" style="345" customWidth="1"/>
    <col min="31" max="31" width="14.00390625" style="345" customWidth="1"/>
    <col min="32" max="33" width="12.625" style="345" customWidth="1"/>
    <col min="34" max="36" width="15.875" style="345" customWidth="1"/>
    <col min="37" max="37" width="16.125" style="345" customWidth="1"/>
    <col min="38" max="38" width="15.875" style="345" customWidth="1"/>
    <col min="39" max="16384" width="9.125" style="345" customWidth="1"/>
  </cols>
  <sheetData>
    <row r="1" spans="1:36" s="262" customFormat="1" ht="21" customHeight="1">
      <c r="A1" s="292"/>
      <c r="B1" s="216" t="s">
        <v>88</v>
      </c>
      <c r="AA1" s="292"/>
      <c r="AJ1" s="293"/>
    </row>
    <row r="2" spans="2:38" s="262" customFormat="1" ht="18" customHeight="1" thickBot="1">
      <c r="B2" s="216" t="s">
        <v>348</v>
      </c>
      <c r="N2" s="294"/>
      <c r="Z2" s="294"/>
      <c r="AJ2" s="293"/>
      <c r="AL2" s="294" t="s">
        <v>592</v>
      </c>
    </row>
    <row r="3" spans="1:38" s="273" customFormat="1" ht="13.5" customHeight="1">
      <c r="A3" s="265"/>
      <c r="B3" s="401" t="s">
        <v>282</v>
      </c>
      <c r="C3" s="402"/>
      <c r="D3" s="402"/>
      <c r="E3" s="402"/>
      <c r="F3" s="402"/>
      <c r="G3" s="402"/>
      <c r="H3" s="402"/>
      <c r="I3" s="402"/>
      <c r="J3" s="402"/>
      <c r="K3" s="402"/>
      <c r="L3" s="402"/>
      <c r="M3" s="402"/>
      <c r="N3" s="402"/>
      <c r="O3" s="402"/>
      <c r="P3" s="402"/>
      <c r="Q3" s="403"/>
      <c r="R3" s="401" t="s">
        <v>283</v>
      </c>
      <c r="S3" s="402"/>
      <c r="T3" s="402"/>
      <c r="U3" s="402"/>
      <c r="V3" s="402"/>
      <c r="W3" s="402"/>
      <c r="X3" s="402"/>
      <c r="Y3" s="402"/>
      <c r="Z3" s="402"/>
      <c r="AA3" s="402"/>
      <c r="AB3" s="402"/>
      <c r="AC3" s="403"/>
      <c r="AD3" s="401" t="s">
        <v>284</v>
      </c>
      <c r="AE3" s="402"/>
      <c r="AF3" s="402"/>
      <c r="AG3" s="402"/>
      <c r="AH3" s="402"/>
      <c r="AI3" s="402"/>
      <c r="AJ3" s="402"/>
      <c r="AK3" s="402"/>
      <c r="AL3" s="404"/>
    </row>
    <row r="4" spans="1:38" s="273" customFormat="1" ht="13.5" customHeight="1">
      <c r="A4" s="295"/>
      <c r="B4" s="296" t="s">
        <v>285</v>
      </c>
      <c r="C4" s="297"/>
      <c r="D4" s="298"/>
      <c r="E4" s="296" t="s">
        <v>194</v>
      </c>
      <c r="F4" s="299" t="s">
        <v>195</v>
      </c>
      <c r="G4" s="300" t="s">
        <v>196</v>
      </c>
      <c r="H4" s="300" t="s">
        <v>197</v>
      </c>
      <c r="I4" s="296" t="s">
        <v>198</v>
      </c>
      <c r="J4" s="296" t="s">
        <v>199</v>
      </c>
      <c r="K4" s="296" t="s">
        <v>200</v>
      </c>
      <c r="L4" s="296" t="s">
        <v>201</v>
      </c>
      <c r="M4" s="296" t="s">
        <v>202</v>
      </c>
      <c r="N4" s="301"/>
      <c r="O4" s="302"/>
      <c r="P4" s="303"/>
      <c r="Q4" s="303"/>
      <c r="R4" s="296" t="s">
        <v>285</v>
      </c>
      <c r="S4" s="297"/>
      <c r="T4" s="297"/>
      <c r="U4" s="296" t="s">
        <v>286</v>
      </c>
      <c r="V4" s="298"/>
      <c r="W4" s="298"/>
      <c r="X4" s="296" t="s">
        <v>287</v>
      </c>
      <c r="Y4" s="296" t="s">
        <v>288</v>
      </c>
      <c r="Z4" s="299" t="s">
        <v>289</v>
      </c>
      <c r="AA4" s="302"/>
      <c r="AB4" s="304"/>
      <c r="AC4" s="305"/>
      <c r="AD4" s="299" t="s">
        <v>290</v>
      </c>
      <c r="AE4" s="300" t="s">
        <v>286</v>
      </c>
      <c r="AF4" s="300" t="s">
        <v>287</v>
      </c>
      <c r="AG4" s="296" t="s">
        <v>288</v>
      </c>
      <c r="AH4" s="296" t="s">
        <v>289</v>
      </c>
      <c r="AI4" s="296" t="s">
        <v>291</v>
      </c>
      <c r="AJ4" s="306" t="s">
        <v>292</v>
      </c>
      <c r="AK4" s="307"/>
      <c r="AL4" s="308"/>
    </row>
    <row r="5" spans="1:38" s="273" customFormat="1" ht="13.5" customHeight="1">
      <c r="A5" s="295"/>
      <c r="B5" s="296"/>
      <c r="C5" s="296"/>
      <c r="D5" s="302"/>
      <c r="E5" s="296"/>
      <c r="F5" s="299"/>
      <c r="G5" s="299"/>
      <c r="H5" s="299"/>
      <c r="I5" s="296"/>
      <c r="J5" s="296"/>
      <c r="K5" s="296"/>
      <c r="L5" s="296"/>
      <c r="M5" s="296"/>
      <c r="N5" s="301" t="s">
        <v>30</v>
      </c>
      <c r="O5" s="309" t="s">
        <v>349</v>
      </c>
      <c r="P5" s="405" t="s">
        <v>293</v>
      </c>
      <c r="Q5" s="301" t="s">
        <v>294</v>
      </c>
      <c r="R5" s="302"/>
      <c r="S5" s="299"/>
      <c r="T5" s="299"/>
      <c r="U5" s="301"/>
      <c r="V5" s="302"/>
      <c r="W5" s="302"/>
      <c r="X5" s="296"/>
      <c r="Y5" s="296"/>
      <c r="Z5" s="299"/>
      <c r="AA5" s="302" t="s">
        <v>30</v>
      </c>
      <c r="AB5" s="407" t="s">
        <v>295</v>
      </c>
      <c r="AC5" s="408"/>
      <c r="AD5" s="299"/>
      <c r="AE5" s="299"/>
      <c r="AF5" s="299"/>
      <c r="AG5" s="296"/>
      <c r="AH5" s="296"/>
      <c r="AI5" s="296"/>
      <c r="AJ5" s="306"/>
      <c r="AK5" s="310" t="s">
        <v>30</v>
      </c>
      <c r="AL5" s="311"/>
    </row>
    <row r="6" spans="1:38" s="273" customFormat="1" ht="13.5" customHeight="1">
      <c r="A6" s="295" t="s">
        <v>103</v>
      </c>
      <c r="B6" s="296"/>
      <c r="C6" s="296"/>
      <c r="D6" s="302"/>
      <c r="E6" s="296"/>
      <c r="F6" s="299"/>
      <c r="G6" s="299"/>
      <c r="H6" s="299"/>
      <c r="I6" s="296"/>
      <c r="J6" s="296"/>
      <c r="K6" s="296"/>
      <c r="L6" s="296"/>
      <c r="M6" s="296"/>
      <c r="N6" s="301"/>
      <c r="O6" s="309" t="s">
        <v>296</v>
      </c>
      <c r="P6" s="406"/>
      <c r="Q6" s="301"/>
      <c r="R6" s="302"/>
      <c r="S6" s="299"/>
      <c r="T6" s="299"/>
      <c r="U6" s="301"/>
      <c r="V6" s="302"/>
      <c r="W6" s="302"/>
      <c r="X6" s="312" t="s">
        <v>297</v>
      </c>
      <c r="Y6" s="296"/>
      <c r="Z6" s="299"/>
      <c r="AA6" s="302"/>
      <c r="AB6" s="302"/>
      <c r="AC6" s="313"/>
      <c r="AD6" s="299"/>
      <c r="AE6" s="299"/>
      <c r="AF6" s="299"/>
      <c r="AG6" s="296"/>
      <c r="AH6" s="296"/>
      <c r="AI6" s="296"/>
      <c r="AJ6" s="306"/>
      <c r="AK6" s="314"/>
      <c r="AL6" s="315" t="s">
        <v>298</v>
      </c>
    </row>
    <row r="7" spans="1:38" s="273" customFormat="1" ht="13.5" customHeight="1">
      <c r="A7" s="295"/>
      <c r="B7" s="296"/>
      <c r="C7" s="316" t="s">
        <v>299</v>
      </c>
      <c r="D7" s="302"/>
      <c r="E7" s="409" t="s">
        <v>300</v>
      </c>
      <c r="F7" s="409" t="s">
        <v>301</v>
      </c>
      <c r="G7" s="409" t="s">
        <v>302</v>
      </c>
      <c r="H7" s="411" t="s">
        <v>303</v>
      </c>
      <c r="I7" s="312" t="s">
        <v>304</v>
      </c>
      <c r="J7" s="409" t="s">
        <v>305</v>
      </c>
      <c r="K7" s="296"/>
      <c r="L7" s="296"/>
      <c r="M7" s="296"/>
      <c r="N7" s="317" t="s">
        <v>306</v>
      </c>
      <c r="O7" s="309" t="s">
        <v>307</v>
      </c>
      <c r="P7" s="406"/>
      <c r="Q7" s="317" t="s">
        <v>308</v>
      </c>
      <c r="R7" s="302"/>
      <c r="S7" s="318" t="s">
        <v>309</v>
      </c>
      <c r="T7" s="299" t="s">
        <v>309</v>
      </c>
      <c r="U7" s="301"/>
      <c r="V7" s="302" t="s">
        <v>299</v>
      </c>
      <c r="W7" s="302"/>
      <c r="X7" s="302" t="s">
        <v>310</v>
      </c>
      <c r="Y7" s="302" t="s">
        <v>311</v>
      </c>
      <c r="Z7" s="299"/>
      <c r="AA7" s="319" t="s">
        <v>312</v>
      </c>
      <c r="AB7" s="301" t="s">
        <v>313</v>
      </c>
      <c r="AC7" s="317" t="s">
        <v>314</v>
      </c>
      <c r="AD7" s="320" t="s">
        <v>315</v>
      </c>
      <c r="AE7" s="321" t="s">
        <v>316</v>
      </c>
      <c r="AF7" s="320" t="s">
        <v>317</v>
      </c>
      <c r="AG7" s="322" t="s">
        <v>350</v>
      </c>
      <c r="AH7" s="312" t="s">
        <v>318</v>
      </c>
      <c r="AI7" s="302" t="s">
        <v>319</v>
      </c>
      <c r="AJ7" s="323"/>
      <c r="AK7" s="324" t="s">
        <v>320</v>
      </c>
      <c r="AL7" s="315" t="s">
        <v>321</v>
      </c>
    </row>
    <row r="8" spans="1:38" s="273" customFormat="1" ht="13.5" customHeight="1">
      <c r="A8" s="295"/>
      <c r="B8" s="302" t="s">
        <v>268</v>
      </c>
      <c r="C8" s="316" t="s">
        <v>322</v>
      </c>
      <c r="D8" s="325" t="s">
        <v>33</v>
      </c>
      <c r="E8" s="410"/>
      <c r="F8" s="410"/>
      <c r="G8" s="410"/>
      <c r="H8" s="410"/>
      <c r="I8" s="312" t="s">
        <v>323</v>
      </c>
      <c r="J8" s="412"/>
      <c r="K8" s="326" t="s">
        <v>324</v>
      </c>
      <c r="L8" s="326" t="s">
        <v>325</v>
      </c>
      <c r="M8" s="325" t="s">
        <v>33</v>
      </c>
      <c r="N8" s="317"/>
      <c r="O8" s="309" t="s">
        <v>326</v>
      </c>
      <c r="P8" s="406"/>
      <c r="Q8" s="301"/>
      <c r="R8" s="302" t="s">
        <v>327</v>
      </c>
      <c r="S8" s="327" t="s">
        <v>328</v>
      </c>
      <c r="T8" s="327" t="s">
        <v>329</v>
      </c>
      <c r="U8" s="301" t="s">
        <v>330</v>
      </c>
      <c r="V8" s="302" t="s">
        <v>322</v>
      </c>
      <c r="W8" s="302" t="s">
        <v>33</v>
      </c>
      <c r="X8" s="312" t="s">
        <v>331</v>
      </c>
      <c r="Y8" s="302" t="s">
        <v>332</v>
      </c>
      <c r="Z8" s="301" t="s">
        <v>33</v>
      </c>
      <c r="AA8" s="319"/>
      <c r="AB8" s="301"/>
      <c r="AC8" s="317"/>
      <c r="AD8" s="320" t="s">
        <v>333</v>
      </c>
      <c r="AE8" s="320" t="s">
        <v>333</v>
      </c>
      <c r="AF8" s="192" t="s">
        <v>334</v>
      </c>
      <c r="AG8" s="328" t="s">
        <v>335</v>
      </c>
      <c r="AH8" s="312" t="s">
        <v>336</v>
      </c>
      <c r="AI8" s="302" t="s">
        <v>337</v>
      </c>
      <c r="AJ8" s="325" t="s">
        <v>33</v>
      </c>
      <c r="AK8" s="324"/>
      <c r="AL8" s="329" t="s">
        <v>338</v>
      </c>
    </row>
    <row r="9" spans="1:38" s="273" customFormat="1" ht="12" customHeight="1">
      <c r="A9" s="330"/>
      <c r="B9" s="331"/>
      <c r="C9" s="331"/>
      <c r="D9" s="332"/>
      <c r="E9" s="331"/>
      <c r="F9" s="333"/>
      <c r="G9" s="333"/>
      <c r="H9" s="333"/>
      <c r="I9" s="331"/>
      <c r="J9" s="331"/>
      <c r="K9" s="331"/>
      <c r="L9" s="331"/>
      <c r="M9" s="331"/>
      <c r="N9" s="334" t="s">
        <v>339</v>
      </c>
      <c r="O9" s="335" t="s">
        <v>340</v>
      </c>
      <c r="P9" s="334" t="s">
        <v>341</v>
      </c>
      <c r="Q9" s="334" t="s">
        <v>342</v>
      </c>
      <c r="R9" s="332"/>
      <c r="S9" s="333"/>
      <c r="T9" s="333"/>
      <c r="U9" s="336"/>
      <c r="V9" s="332"/>
      <c r="W9" s="332"/>
      <c r="X9" s="331"/>
      <c r="Y9" s="331"/>
      <c r="Z9" s="333"/>
      <c r="AA9" s="335" t="s">
        <v>343</v>
      </c>
      <c r="AB9" s="337" t="s">
        <v>344</v>
      </c>
      <c r="AC9" s="334" t="s">
        <v>345</v>
      </c>
      <c r="AD9" s="333"/>
      <c r="AE9" s="333"/>
      <c r="AF9" s="333"/>
      <c r="AG9" s="331"/>
      <c r="AH9" s="331"/>
      <c r="AI9" s="331"/>
      <c r="AJ9" s="338"/>
      <c r="AK9" s="339" t="s">
        <v>346</v>
      </c>
      <c r="AL9" s="340" t="s">
        <v>347</v>
      </c>
    </row>
    <row r="10" spans="1:38" s="273" customFormat="1" ht="21" customHeight="1" hidden="1">
      <c r="A10" s="341"/>
      <c r="B10" s="342" t="s">
        <v>351</v>
      </c>
      <c r="C10" s="342" t="s">
        <v>352</v>
      </c>
      <c r="D10" s="342" t="s">
        <v>353</v>
      </c>
      <c r="E10" s="342" t="s">
        <v>354</v>
      </c>
      <c r="F10" s="283" t="s">
        <v>355</v>
      </c>
      <c r="G10" s="283" t="s">
        <v>356</v>
      </c>
      <c r="H10" s="283" t="s">
        <v>357</v>
      </c>
      <c r="I10" s="342" t="s">
        <v>358</v>
      </c>
      <c r="J10" s="342" t="s">
        <v>359</v>
      </c>
      <c r="K10" s="342" t="s">
        <v>360</v>
      </c>
      <c r="L10" s="342" t="s">
        <v>361</v>
      </c>
      <c r="M10" s="342" t="s">
        <v>362</v>
      </c>
      <c r="N10" s="283" t="s">
        <v>363</v>
      </c>
      <c r="O10" s="342" t="s">
        <v>364</v>
      </c>
      <c r="P10" s="283" t="s">
        <v>365</v>
      </c>
      <c r="Q10" s="283" t="s">
        <v>366</v>
      </c>
      <c r="R10" s="342" t="s">
        <v>367</v>
      </c>
      <c r="S10" s="283" t="s">
        <v>368</v>
      </c>
      <c r="T10" s="283" t="s">
        <v>369</v>
      </c>
      <c r="U10" s="283" t="s">
        <v>370</v>
      </c>
      <c r="V10" s="342" t="s">
        <v>371</v>
      </c>
      <c r="W10" s="342" t="s">
        <v>372</v>
      </c>
      <c r="X10" s="342" t="s">
        <v>373</v>
      </c>
      <c r="Y10" s="342" t="s">
        <v>374</v>
      </c>
      <c r="Z10" s="283" t="s">
        <v>375</v>
      </c>
      <c r="AA10" s="342" t="s">
        <v>376</v>
      </c>
      <c r="AB10" s="283" t="s">
        <v>377</v>
      </c>
      <c r="AC10" s="283" t="s">
        <v>378</v>
      </c>
      <c r="AD10" s="283" t="s">
        <v>379</v>
      </c>
      <c r="AE10" s="283" t="s">
        <v>380</v>
      </c>
      <c r="AF10" s="283" t="s">
        <v>381</v>
      </c>
      <c r="AG10" s="342" t="s">
        <v>382</v>
      </c>
      <c r="AH10" s="342" t="s">
        <v>383</v>
      </c>
      <c r="AI10" s="342" t="s">
        <v>384</v>
      </c>
      <c r="AJ10" s="342" t="s">
        <v>385</v>
      </c>
      <c r="AK10" s="343" t="s">
        <v>386</v>
      </c>
      <c r="AL10" s="248" t="s">
        <v>387</v>
      </c>
    </row>
    <row r="11" spans="1:38" s="287" customFormat="1" ht="28.5" customHeight="1">
      <c r="A11" s="285" t="s">
        <v>32</v>
      </c>
      <c r="B11" s="286">
        <v>0</v>
      </c>
      <c r="C11" s="286">
        <v>0</v>
      </c>
      <c r="D11" s="286">
        <v>0</v>
      </c>
      <c r="E11" s="286">
        <v>0</v>
      </c>
      <c r="F11" s="286">
        <v>0</v>
      </c>
      <c r="G11" s="286">
        <v>0</v>
      </c>
      <c r="H11" s="286">
        <v>0</v>
      </c>
      <c r="I11" s="286">
        <v>0</v>
      </c>
      <c r="J11" s="286">
        <v>0</v>
      </c>
      <c r="K11" s="286">
        <v>0</v>
      </c>
      <c r="L11" s="286">
        <v>0</v>
      </c>
      <c r="M11" s="286">
        <v>0</v>
      </c>
      <c r="N11" s="286">
        <v>0</v>
      </c>
      <c r="O11" s="286">
        <v>0</v>
      </c>
      <c r="P11" s="286">
        <v>0</v>
      </c>
      <c r="Q11" s="286">
        <v>0</v>
      </c>
      <c r="R11" s="286">
        <v>46427</v>
      </c>
      <c r="S11" s="286">
        <v>0</v>
      </c>
      <c r="T11" s="286">
        <v>0</v>
      </c>
      <c r="U11" s="286">
        <v>0</v>
      </c>
      <c r="V11" s="286">
        <v>0</v>
      </c>
      <c r="W11" s="286">
        <v>0</v>
      </c>
      <c r="X11" s="286">
        <v>0</v>
      </c>
      <c r="Y11" s="286">
        <v>0</v>
      </c>
      <c r="Z11" s="286">
        <v>0</v>
      </c>
      <c r="AA11" s="286">
        <v>46427</v>
      </c>
      <c r="AB11" s="286">
        <v>0</v>
      </c>
      <c r="AC11" s="286">
        <v>46427</v>
      </c>
      <c r="AD11" s="286">
        <v>30946</v>
      </c>
      <c r="AE11" s="286">
        <v>13270</v>
      </c>
      <c r="AF11" s="286">
        <v>0</v>
      </c>
      <c r="AG11" s="286">
        <v>0</v>
      </c>
      <c r="AH11" s="286">
        <v>0</v>
      </c>
      <c r="AI11" s="286">
        <v>0</v>
      </c>
      <c r="AJ11" s="286">
        <v>2211</v>
      </c>
      <c r="AK11" s="286">
        <v>46427</v>
      </c>
      <c r="AL11" s="251">
        <v>0</v>
      </c>
    </row>
    <row r="12" spans="1:38" s="273" customFormat="1" ht="28.5" customHeight="1">
      <c r="A12" s="344" t="s">
        <v>35</v>
      </c>
      <c r="B12" s="193">
        <v>0</v>
      </c>
      <c r="C12" s="193">
        <v>0</v>
      </c>
      <c r="D12" s="193">
        <v>0</v>
      </c>
      <c r="E12" s="193">
        <v>0</v>
      </c>
      <c r="F12" s="193">
        <v>0</v>
      </c>
      <c r="G12" s="193">
        <v>0</v>
      </c>
      <c r="H12" s="193">
        <v>0</v>
      </c>
      <c r="I12" s="193">
        <v>0</v>
      </c>
      <c r="J12" s="193">
        <v>0</v>
      </c>
      <c r="K12" s="193">
        <v>0</v>
      </c>
      <c r="L12" s="193">
        <v>0</v>
      </c>
      <c r="M12" s="193">
        <v>0</v>
      </c>
      <c r="N12" s="193">
        <v>0</v>
      </c>
      <c r="O12" s="193">
        <v>0</v>
      </c>
      <c r="P12" s="193">
        <v>0</v>
      </c>
      <c r="Q12" s="193">
        <v>0</v>
      </c>
      <c r="R12" s="193">
        <v>3150</v>
      </c>
      <c r="S12" s="193">
        <v>0</v>
      </c>
      <c r="T12" s="193">
        <v>0</v>
      </c>
      <c r="U12" s="193">
        <v>0</v>
      </c>
      <c r="V12" s="193">
        <v>0</v>
      </c>
      <c r="W12" s="193">
        <v>0</v>
      </c>
      <c r="X12" s="193">
        <v>0</v>
      </c>
      <c r="Y12" s="193">
        <v>0</v>
      </c>
      <c r="Z12" s="193">
        <v>1422</v>
      </c>
      <c r="AA12" s="193">
        <v>4572</v>
      </c>
      <c r="AB12" s="193">
        <v>0</v>
      </c>
      <c r="AC12" s="193">
        <v>4572</v>
      </c>
      <c r="AD12" s="193">
        <v>2939</v>
      </c>
      <c r="AE12" s="193">
        <v>0</v>
      </c>
      <c r="AF12" s="193">
        <v>0</v>
      </c>
      <c r="AG12" s="193">
        <v>0</v>
      </c>
      <c r="AH12" s="193">
        <v>0</v>
      </c>
      <c r="AI12" s="193">
        <v>0</v>
      </c>
      <c r="AJ12" s="193">
        <v>1633</v>
      </c>
      <c r="AK12" s="193">
        <v>4572</v>
      </c>
      <c r="AL12" s="254">
        <v>0</v>
      </c>
    </row>
    <row r="13" spans="1:38" s="273" customFormat="1" ht="28.5" customHeight="1">
      <c r="A13" s="344" t="s">
        <v>37</v>
      </c>
      <c r="B13" s="193">
        <v>0</v>
      </c>
      <c r="C13" s="193">
        <v>0</v>
      </c>
      <c r="D13" s="193">
        <v>0</v>
      </c>
      <c r="E13" s="193">
        <v>0</v>
      </c>
      <c r="F13" s="193">
        <v>0</v>
      </c>
      <c r="G13" s="193">
        <v>0</v>
      </c>
      <c r="H13" s="193">
        <v>0</v>
      </c>
      <c r="I13" s="193">
        <v>0</v>
      </c>
      <c r="J13" s="193">
        <v>0</v>
      </c>
      <c r="K13" s="193">
        <v>0</v>
      </c>
      <c r="L13" s="193">
        <v>0</v>
      </c>
      <c r="M13" s="193">
        <v>0</v>
      </c>
      <c r="N13" s="193">
        <v>0</v>
      </c>
      <c r="O13" s="193">
        <v>0</v>
      </c>
      <c r="P13" s="193">
        <v>0</v>
      </c>
      <c r="Q13" s="193">
        <v>0</v>
      </c>
      <c r="R13" s="193">
        <v>9846</v>
      </c>
      <c r="S13" s="193">
        <v>0</v>
      </c>
      <c r="T13" s="193">
        <v>0</v>
      </c>
      <c r="U13" s="193">
        <v>0</v>
      </c>
      <c r="V13" s="193">
        <v>0</v>
      </c>
      <c r="W13" s="193">
        <v>0</v>
      </c>
      <c r="X13" s="193">
        <v>0</v>
      </c>
      <c r="Y13" s="193">
        <v>0</v>
      </c>
      <c r="Z13" s="193">
        <v>0</v>
      </c>
      <c r="AA13" s="193">
        <v>9846</v>
      </c>
      <c r="AB13" s="193">
        <v>0</v>
      </c>
      <c r="AC13" s="193">
        <v>9846</v>
      </c>
      <c r="AD13" s="193">
        <v>9377</v>
      </c>
      <c r="AE13" s="193">
        <v>0</v>
      </c>
      <c r="AF13" s="193">
        <v>0</v>
      </c>
      <c r="AG13" s="193">
        <v>0</v>
      </c>
      <c r="AH13" s="193">
        <v>0</v>
      </c>
      <c r="AI13" s="193">
        <v>0</v>
      </c>
      <c r="AJ13" s="193">
        <v>469</v>
      </c>
      <c r="AK13" s="193">
        <v>9846</v>
      </c>
      <c r="AL13" s="254">
        <v>0</v>
      </c>
    </row>
    <row r="14" spans="1:38" s="273" customFormat="1" ht="28.5" customHeight="1">
      <c r="A14" s="274" t="s">
        <v>39</v>
      </c>
      <c r="B14" s="193">
        <v>0</v>
      </c>
      <c r="C14" s="193">
        <v>0</v>
      </c>
      <c r="D14" s="193">
        <v>0</v>
      </c>
      <c r="E14" s="193">
        <v>0</v>
      </c>
      <c r="F14" s="193">
        <v>0</v>
      </c>
      <c r="G14" s="193">
        <v>0</v>
      </c>
      <c r="H14" s="193">
        <v>0</v>
      </c>
      <c r="I14" s="193">
        <v>15</v>
      </c>
      <c r="J14" s="193">
        <v>0</v>
      </c>
      <c r="K14" s="193">
        <v>0</v>
      </c>
      <c r="L14" s="193">
        <v>0</v>
      </c>
      <c r="M14" s="193">
        <v>0</v>
      </c>
      <c r="N14" s="193">
        <v>15</v>
      </c>
      <c r="O14" s="193">
        <v>0</v>
      </c>
      <c r="P14" s="193">
        <v>0</v>
      </c>
      <c r="Q14" s="193">
        <v>15</v>
      </c>
      <c r="R14" s="193">
        <v>8610</v>
      </c>
      <c r="S14" s="193">
        <v>0</v>
      </c>
      <c r="T14" s="193">
        <v>0</v>
      </c>
      <c r="U14" s="193">
        <v>19273</v>
      </c>
      <c r="V14" s="193">
        <v>19273</v>
      </c>
      <c r="W14" s="193">
        <v>0</v>
      </c>
      <c r="X14" s="193">
        <v>0</v>
      </c>
      <c r="Y14" s="193">
        <v>0</v>
      </c>
      <c r="Z14" s="193">
        <v>0</v>
      </c>
      <c r="AA14" s="193">
        <v>27883</v>
      </c>
      <c r="AB14" s="193">
        <v>0</v>
      </c>
      <c r="AC14" s="193">
        <v>27868</v>
      </c>
      <c r="AD14" s="193">
        <v>8186</v>
      </c>
      <c r="AE14" s="193">
        <v>0</v>
      </c>
      <c r="AF14" s="193">
        <v>0</v>
      </c>
      <c r="AG14" s="193">
        <v>0</v>
      </c>
      <c r="AH14" s="193">
        <v>19273</v>
      </c>
      <c r="AI14" s="193">
        <v>0</v>
      </c>
      <c r="AJ14" s="193">
        <v>409</v>
      </c>
      <c r="AK14" s="193">
        <v>27868</v>
      </c>
      <c r="AL14" s="254">
        <v>0</v>
      </c>
    </row>
    <row r="15" spans="1:38" s="273" customFormat="1" ht="28.5" customHeight="1">
      <c r="A15" s="277" t="s">
        <v>47</v>
      </c>
      <c r="B15" s="202">
        <v>0</v>
      </c>
      <c r="C15" s="202">
        <v>0</v>
      </c>
      <c r="D15" s="202">
        <v>0</v>
      </c>
      <c r="E15" s="202">
        <v>0</v>
      </c>
      <c r="F15" s="202">
        <v>0</v>
      </c>
      <c r="G15" s="202">
        <v>0</v>
      </c>
      <c r="H15" s="202">
        <v>0</v>
      </c>
      <c r="I15" s="202">
        <v>0</v>
      </c>
      <c r="J15" s="202">
        <v>0</v>
      </c>
      <c r="K15" s="202">
        <v>0</v>
      </c>
      <c r="L15" s="202">
        <v>0</v>
      </c>
      <c r="M15" s="202">
        <v>0</v>
      </c>
      <c r="N15" s="202">
        <v>0</v>
      </c>
      <c r="O15" s="202">
        <v>0</v>
      </c>
      <c r="P15" s="202">
        <v>0</v>
      </c>
      <c r="Q15" s="202">
        <v>0</v>
      </c>
      <c r="R15" s="202">
        <v>49801</v>
      </c>
      <c r="S15" s="202">
        <v>0</v>
      </c>
      <c r="T15" s="202">
        <v>0</v>
      </c>
      <c r="U15" s="202">
        <v>20160</v>
      </c>
      <c r="V15" s="202">
        <v>20160</v>
      </c>
      <c r="W15" s="202">
        <v>0</v>
      </c>
      <c r="X15" s="202">
        <v>0</v>
      </c>
      <c r="Y15" s="202">
        <v>0</v>
      </c>
      <c r="Z15" s="202">
        <v>0</v>
      </c>
      <c r="AA15" s="202">
        <v>69961</v>
      </c>
      <c r="AB15" s="202">
        <v>0</v>
      </c>
      <c r="AC15" s="202">
        <v>69961</v>
      </c>
      <c r="AD15" s="202">
        <v>33504</v>
      </c>
      <c r="AE15" s="202">
        <v>0</v>
      </c>
      <c r="AF15" s="202">
        <v>0</v>
      </c>
      <c r="AG15" s="202">
        <v>0</v>
      </c>
      <c r="AH15" s="202">
        <v>34086</v>
      </c>
      <c r="AI15" s="202">
        <v>0</v>
      </c>
      <c r="AJ15" s="202">
        <v>2371</v>
      </c>
      <c r="AK15" s="202">
        <v>69961</v>
      </c>
      <c r="AL15" s="256">
        <v>0</v>
      </c>
    </row>
    <row r="16" spans="1:38" s="273" customFormat="1" ht="28.5" customHeight="1" thickBot="1">
      <c r="A16" s="288" t="s">
        <v>30</v>
      </c>
      <c r="B16" s="210">
        <f aca="true" t="shared" si="0" ref="B16:AL16">SUM(B11:B15)</f>
        <v>0</v>
      </c>
      <c r="C16" s="210">
        <f t="shared" si="0"/>
        <v>0</v>
      </c>
      <c r="D16" s="210">
        <f t="shared" si="0"/>
        <v>0</v>
      </c>
      <c r="E16" s="210">
        <f t="shared" si="0"/>
        <v>0</v>
      </c>
      <c r="F16" s="210">
        <f t="shared" si="0"/>
        <v>0</v>
      </c>
      <c r="G16" s="210">
        <f t="shared" si="0"/>
        <v>0</v>
      </c>
      <c r="H16" s="210">
        <f t="shared" si="0"/>
        <v>0</v>
      </c>
      <c r="I16" s="210">
        <f t="shared" si="0"/>
        <v>15</v>
      </c>
      <c r="J16" s="210">
        <f t="shared" si="0"/>
        <v>0</v>
      </c>
      <c r="K16" s="210">
        <f t="shared" si="0"/>
        <v>0</v>
      </c>
      <c r="L16" s="210">
        <f t="shared" si="0"/>
        <v>0</v>
      </c>
      <c r="M16" s="210">
        <f t="shared" si="0"/>
        <v>0</v>
      </c>
      <c r="N16" s="210">
        <f t="shared" si="0"/>
        <v>15</v>
      </c>
      <c r="O16" s="210">
        <f t="shared" si="0"/>
        <v>0</v>
      </c>
      <c r="P16" s="210">
        <f t="shared" si="0"/>
        <v>0</v>
      </c>
      <c r="Q16" s="210">
        <f t="shared" si="0"/>
        <v>15</v>
      </c>
      <c r="R16" s="210">
        <f t="shared" si="0"/>
        <v>117834</v>
      </c>
      <c r="S16" s="210">
        <f t="shared" si="0"/>
        <v>0</v>
      </c>
      <c r="T16" s="210">
        <f t="shared" si="0"/>
        <v>0</v>
      </c>
      <c r="U16" s="210">
        <f t="shared" si="0"/>
        <v>39433</v>
      </c>
      <c r="V16" s="210">
        <f t="shared" si="0"/>
        <v>39433</v>
      </c>
      <c r="W16" s="210">
        <f t="shared" si="0"/>
        <v>0</v>
      </c>
      <c r="X16" s="210">
        <f t="shared" si="0"/>
        <v>0</v>
      </c>
      <c r="Y16" s="210">
        <f t="shared" si="0"/>
        <v>0</v>
      </c>
      <c r="Z16" s="210">
        <f t="shared" si="0"/>
        <v>1422</v>
      </c>
      <c r="AA16" s="210">
        <f t="shared" si="0"/>
        <v>158689</v>
      </c>
      <c r="AB16" s="210">
        <f t="shared" si="0"/>
        <v>0</v>
      </c>
      <c r="AC16" s="210">
        <f t="shared" si="0"/>
        <v>158674</v>
      </c>
      <c r="AD16" s="210">
        <f t="shared" si="0"/>
        <v>84952</v>
      </c>
      <c r="AE16" s="210">
        <f t="shared" si="0"/>
        <v>13270</v>
      </c>
      <c r="AF16" s="210">
        <f t="shared" si="0"/>
        <v>0</v>
      </c>
      <c r="AG16" s="210">
        <f t="shared" si="0"/>
        <v>0</v>
      </c>
      <c r="AH16" s="210">
        <f t="shared" si="0"/>
        <v>53359</v>
      </c>
      <c r="AI16" s="210">
        <f t="shared" si="0"/>
        <v>0</v>
      </c>
      <c r="AJ16" s="210">
        <f t="shared" si="0"/>
        <v>7093</v>
      </c>
      <c r="AK16" s="210">
        <f t="shared" si="0"/>
        <v>158674</v>
      </c>
      <c r="AL16" s="258">
        <f t="shared" si="0"/>
        <v>0</v>
      </c>
    </row>
    <row r="17" spans="25:28" ht="14.25">
      <c r="Y17" s="346"/>
      <c r="Z17" s="346"/>
      <c r="AA17" s="346"/>
      <c r="AB17" s="346"/>
    </row>
    <row r="18" spans="25:28" s="347" customFormat="1" ht="30" customHeight="1">
      <c r="Y18" s="348"/>
      <c r="Z18" s="348"/>
      <c r="AA18" s="348"/>
      <c r="AB18" s="348"/>
    </row>
    <row r="19" spans="25:28" ht="14.25">
      <c r="Y19" s="346"/>
      <c r="Z19" s="346"/>
      <c r="AA19" s="346"/>
      <c r="AB19" s="346"/>
    </row>
    <row r="20" spans="25:28" ht="14.25">
      <c r="Y20" s="346"/>
      <c r="Z20" s="346"/>
      <c r="AA20" s="346"/>
      <c r="AB20" s="346"/>
    </row>
    <row r="21" spans="25:28" ht="14.25">
      <c r="Y21" s="346"/>
      <c r="Z21" s="346"/>
      <c r="AA21" s="346"/>
      <c r="AB21" s="346"/>
    </row>
    <row r="22" spans="25:28" ht="14.25">
      <c r="Y22" s="346"/>
      <c r="Z22" s="346"/>
      <c r="AA22" s="346"/>
      <c r="AB22" s="346"/>
    </row>
    <row r="23" spans="25:28" ht="14.25">
      <c r="Y23" s="346"/>
      <c r="Z23" s="346"/>
      <c r="AA23" s="346"/>
      <c r="AB23" s="346"/>
    </row>
    <row r="24" spans="25:28" ht="14.25">
      <c r="Y24" s="346"/>
      <c r="Z24" s="346"/>
      <c r="AA24" s="346"/>
      <c r="AB24" s="346"/>
    </row>
    <row r="25" spans="25:28" ht="14.25">
      <c r="Y25" s="346"/>
      <c r="Z25" s="346"/>
      <c r="AA25" s="346"/>
      <c r="AB25" s="346"/>
    </row>
    <row r="26" spans="25:28" ht="14.25">
      <c r="Y26" s="346"/>
      <c r="Z26" s="346"/>
      <c r="AA26" s="346"/>
      <c r="AB26" s="346"/>
    </row>
    <row r="27" spans="25:28" ht="14.25">
      <c r="Y27" s="346"/>
      <c r="Z27" s="346"/>
      <c r="AA27" s="346"/>
      <c r="AB27" s="346"/>
    </row>
    <row r="28" spans="25:28" ht="14.25">
      <c r="Y28" s="346"/>
      <c r="Z28" s="346"/>
      <c r="AA28" s="346"/>
      <c r="AB28" s="346"/>
    </row>
    <row r="29" spans="25:28" ht="14.25">
      <c r="Y29" s="346"/>
      <c r="Z29" s="346"/>
      <c r="AA29" s="346"/>
      <c r="AB29" s="346"/>
    </row>
    <row r="30" spans="25:28" ht="14.25">
      <c r="Y30" s="346"/>
      <c r="Z30" s="346"/>
      <c r="AA30" s="346"/>
      <c r="AB30" s="346"/>
    </row>
    <row r="31" spans="25:28" ht="14.25">
      <c r="Y31" s="346"/>
      <c r="Z31" s="346"/>
      <c r="AA31" s="346"/>
      <c r="AB31" s="346"/>
    </row>
    <row r="32" spans="25:28" ht="14.25">
      <c r="Y32" s="346"/>
      <c r="Z32" s="346"/>
      <c r="AA32" s="346"/>
      <c r="AB32" s="346"/>
    </row>
    <row r="33" spans="25:28" ht="14.25">
      <c r="Y33" s="346"/>
      <c r="Z33" s="346"/>
      <c r="AA33" s="346"/>
      <c r="AB33" s="346"/>
    </row>
    <row r="34" spans="25:28" ht="14.25">
      <c r="Y34" s="346"/>
      <c r="Z34" s="346"/>
      <c r="AA34" s="346"/>
      <c r="AB34" s="346"/>
    </row>
    <row r="35" spans="25:28" ht="14.25">
      <c r="Y35" s="346"/>
      <c r="Z35" s="346"/>
      <c r="AA35" s="346"/>
      <c r="AB35" s="346"/>
    </row>
    <row r="36" spans="25:28" ht="14.25">
      <c r="Y36" s="346"/>
      <c r="Z36" s="346"/>
      <c r="AA36" s="346"/>
      <c r="AB36" s="346"/>
    </row>
    <row r="37" spans="25:28" ht="14.25">
      <c r="Y37" s="346"/>
      <c r="Z37" s="346"/>
      <c r="AA37" s="346"/>
      <c r="AB37" s="346"/>
    </row>
    <row r="38" spans="25:28" ht="14.25">
      <c r="Y38" s="346"/>
      <c r="Z38" s="346"/>
      <c r="AA38" s="346"/>
      <c r="AB38" s="346"/>
    </row>
    <row r="39" spans="25:28" ht="14.25">
      <c r="Y39" s="346"/>
      <c r="Z39" s="346"/>
      <c r="AA39" s="346"/>
      <c r="AB39" s="346"/>
    </row>
    <row r="40" spans="25:28" ht="14.25">
      <c r="Y40" s="346"/>
      <c r="Z40" s="346"/>
      <c r="AA40" s="346"/>
      <c r="AB40" s="346"/>
    </row>
    <row r="41" spans="25:28" ht="14.25">
      <c r="Y41" s="346"/>
      <c r="Z41" s="346"/>
      <c r="AA41" s="346"/>
      <c r="AB41" s="346"/>
    </row>
    <row r="42" spans="25:28" ht="14.25">
      <c r="Y42" s="346"/>
      <c r="Z42" s="346"/>
      <c r="AA42" s="346"/>
      <c r="AB42" s="346"/>
    </row>
    <row r="43" spans="25:28" ht="14.25">
      <c r="Y43" s="346"/>
      <c r="Z43" s="346"/>
      <c r="AA43" s="346"/>
      <c r="AB43" s="346"/>
    </row>
    <row r="44" spans="25:28" ht="14.25">
      <c r="Y44" s="346"/>
      <c r="Z44" s="346"/>
      <c r="AA44" s="346"/>
      <c r="AB44" s="346"/>
    </row>
    <row r="45" spans="25:28" ht="14.25">
      <c r="Y45" s="346"/>
      <c r="Z45" s="346"/>
      <c r="AA45" s="346"/>
      <c r="AB45" s="346"/>
    </row>
    <row r="46" spans="25:28" ht="14.25">
      <c r="Y46" s="346"/>
      <c r="Z46" s="346"/>
      <c r="AA46" s="346"/>
      <c r="AB46" s="346"/>
    </row>
    <row r="47" spans="25:28" ht="14.25">
      <c r="Y47" s="346"/>
      <c r="Z47" s="346"/>
      <c r="AA47" s="346"/>
      <c r="AB47" s="346"/>
    </row>
    <row r="48" spans="25:28" ht="14.25">
      <c r="Y48" s="346"/>
      <c r="Z48" s="346"/>
      <c r="AA48" s="346"/>
      <c r="AB48" s="346"/>
    </row>
    <row r="49" spans="25:28" ht="14.25">
      <c r="Y49" s="346"/>
      <c r="Z49" s="346"/>
      <c r="AA49" s="346"/>
      <c r="AB49" s="346"/>
    </row>
    <row r="50" spans="25:28" ht="14.25">
      <c r="Y50" s="346"/>
      <c r="Z50" s="346"/>
      <c r="AA50" s="346"/>
      <c r="AB50" s="346"/>
    </row>
  </sheetData>
  <sheetProtection/>
  <mergeCells count="10">
    <mergeCell ref="B3:Q3"/>
    <mergeCell ref="R3:AC3"/>
    <mergeCell ref="AD3:AL3"/>
    <mergeCell ref="P5:P8"/>
    <mergeCell ref="AB5:AC5"/>
    <mergeCell ref="E7:E8"/>
    <mergeCell ref="F7:F8"/>
    <mergeCell ref="G7:G8"/>
    <mergeCell ref="H7:H8"/>
    <mergeCell ref="J7:J8"/>
  </mergeCells>
  <printOptions/>
  <pageMargins left="0.7874015748031497" right="0.3937007874015748" top="0.7874015748031497" bottom="0.7874015748031497" header="0.5118110236220472" footer="0.5118110236220472"/>
  <pageSetup fitToWidth="3" horizontalDpi="300" verticalDpi="300" orientation="landscape" paperSize="9" scale="67" r:id="rId1"/>
  <colBreaks count="2" manualBreakCount="2">
    <brk id="17" max="65535" man="1"/>
    <brk id="2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BG108"/>
  <sheetViews>
    <sheetView showGridLines="0" view="pageBreakPreview" zoomScaleNormal="75" zoomScaleSheetLayoutView="10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D19" sqref="D19"/>
    </sheetView>
  </sheetViews>
  <sheetFormatPr defaultColWidth="9.00390625" defaultRowHeight="12.75"/>
  <cols>
    <col min="1" max="1" width="19.00390625" style="127" customWidth="1"/>
    <col min="2" max="3" width="15.625" style="127" customWidth="1"/>
    <col min="4" max="4" width="12.875" style="127" customWidth="1"/>
    <col min="5" max="6" width="15.625" style="127" customWidth="1"/>
    <col min="7" max="7" width="14.25390625" style="127" customWidth="1"/>
    <col min="8" max="8" width="11.625" style="127" customWidth="1"/>
    <col min="9" max="9" width="12.875" style="127" customWidth="1"/>
    <col min="10" max="11" width="15.625" style="127" customWidth="1"/>
    <col min="12" max="12" width="12.875" style="127" customWidth="1"/>
    <col min="13" max="13" width="10.25390625" style="127" customWidth="1"/>
    <col min="14" max="14" width="16.625" style="127" customWidth="1"/>
    <col min="15" max="15" width="11.25390625" style="127" customWidth="1"/>
    <col min="16" max="16" width="15.625" style="127" customWidth="1"/>
    <col min="17" max="17" width="12.125" style="127" customWidth="1"/>
    <col min="18" max="20" width="8.625" style="127" customWidth="1"/>
    <col min="21" max="21" width="12.875" style="127" customWidth="1"/>
    <col min="22" max="22" width="6.875" style="127" customWidth="1"/>
    <col min="23" max="23" width="12.125" style="127" customWidth="1"/>
    <col min="24" max="24" width="11.125" style="127" customWidth="1"/>
    <col min="25" max="25" width="14.25390625" style="127" customWidth="1"/>
    <col min="26" max="26" width="10.00390625" style="127" customWidth="1"/>
    <col min="27" max="27" width="13.375" style="127" customWidth="1"/>
    <col min="28" max="29" width="13.625" style="127" customWidth="1"/>
    <col min="30" max="31" width="10.875" style="127" customWidth="1"/>
    <col min="32" max="32" width="12.625" style="127" customWidth="1"/>
    <col min="33" max="33" width="13.625" style="127" customWidth="1"/>
    <col min="34" max="35" width="12.125" style="127" customWidth="1"/>
    <col min="36" max="36" width="7.875" style="127" customWidth="1"/>
    <col min="37" max="37" width="15.625" style="127" customWidth="1"/>
    <col min="38" max="38" width="13.25390625" style="127" customWidth="1"/>
    <col min="39" max="39" width="14.25390625" style="127" customWidth="1"/>
    <col min="40" max="40" width="11.625" style="127" customWidth="1"/>
    <col min="41" max="41" width="12.875" style="127" customWidth="1"/>
    <col min="42" max="42" width="12.375" style="127" customWidth="1"/>
    <col min="43" max="43" width="12.625" style="127" customWidth="1"/>
    <col min="44" max="44" width="14.625" style="127" customWidth="1"/>
    <col min="45" max="47" width="13.75390625" style="127" customWidth="1"/>
    <col min="48" max="48" width="11.625" style="127" customWidth="1"/>
    <col min="49" max="52" width="14.375" style="127" customWidth="1"/>
    <col min="53" max="53" width="16.125" style="127" customWidth="1"/>
    <col min="54" max="54" width="18.375" style="127" customWidth="1"/>
    <col min="55" max="55" width="10.375" style="127" customWidth="1"/>
    <col min="56" max="57" width="11.625" style="127" customWidth="1"/>
    <col min="58" max="58" width="11.75390625" style="127" customWidth="1"/>
    <col min="59" max="59" width="10.75390625" style="127" customWidth="1"/>
    <col min="60" max="16384" width="9.125" style="127" customWidth="1"/>
  </cols>
  <sheetData>
    <row r="1" spans="1:2" s="69" customFormat="1" ht="21" customHeight="1">
      <c r="A1" s="68"/>
      <c r="B1" s="66" t="s">
        <v>88</v>
      </c>
    </row>
    <row r="2" spans="2:59" s="69" customFormat="1" ht="19.5" customHeight="1" thickBot="1">
      <c r="B2" s="66" t="s">
        <v>456</v>
      </c>
      <c r="P2" s="70"/>
      <c r="AG2" s="70"/>
      <c r="AV2" s="70"/>
      <c r="BG2" s="70" t="s">
        <v>592</v>
      </c>
    </row>
    <row r="3" spans="1:59" s="77" customFormat="1" ht="12.75" customHeight="1">
      <c r="A3" s="128"/>
      <c r="B3" s="129" t="s">
        <v>285</v>
      </c>
      <c r="C3" s="72"/>
      <c r="D3" s="71"/>
      <c r="E3" s="71"/>
      <c r="F3" s="71"/>
      <c r="G3" s="71"/>
      <c r="H3" s="130"/>
      <c r="I3" s="73"/>
      <c r="J3" s="129" t="s">
        <v>194</v>
      </c>
      <c r="K3" s="71"/>
      <c r="L3" s="72"/>
      <c r="M3" s="72"/>
      <c r="N3" s="74"/>
      <c r="O3" s="74" t="s">
        <v>195</v>
      </c>
      <c r="P3" s="75" t="s">
        <v>196</v>
      </c>
      <c r="Q3" s="129" t="s">
        <v>197</v>
      </c>
      <c r="R3" s="72"/>
      <c r="S3" s="72"/>
      <c r="T3" s="72"/>
      <c r="U3" s="72"/>
      <c r="V3" s="131"/>
      <c r="W3" s="132" t="s">
        <v>198</v>
      </c>
      <c r="X3" s="72"/>
      <c r="Y3" s="132"/>
      <c r="Z3" s="132"/>
      <c r="AA3" s="75" t="s">
        <v>199</v>
      </c>
      <c r="AB3" s="129" t="s">
        <v>200</v>
      </c>
      <c r="AC3" s="72"/>
      <c r="AD3" s="72"/>
      <c r="AE3" s="72"/>
      <c r="AF3" s="72"/>
      <c r="AG3" s="132"/>
      <c r="AH3" s="72"/>
      <c r="AI3" s="132"/>
      <c r="AJ3" s="74"/>
      <c r="AK3" s="129" t="s">
        <v>201</v>
      </c>
      <c r="AL3" s="72"/>
      <c r="AM3" s="72"/>
      <c r="AN3" s="72"/>
      <c r="AO3" s="72"/>
      <c r="AP3" s="72"/>
      <c r="AQ3" s="72"/>
      <c r="AR3" s="72"/>
      <c r="AS3" s="72"/>
      <c r="AT3" s="72"/>
      <c r="AU3" s="72"/>
      <c r="AV3" s="72"/>
      <c r="AW3" s="72"/>
      <c r="AX3" s="72"/>
      <c r="AY3" s="72"/>
      <c r="AZ3" s="131"/>
      <c r="BA3" s="75" t="s">
        <v>202</v>
      </c>
      <c r="BB3" s="75" t="s">
        <v>203</v>
      </c>
      <c r="BC3" s="129" t="s">
        <v>204</v>
      </c>
      <c r="BD3" s="129" t="s">
        <v>205</v>
      </c>
      <c r="BE3" s="129" t="s">
        <v>206</v>
      </c>
      <c r="BF3" s="75" t="s">
        <v>207</v>
      </c>
      <c r="BG3" s="76" t="s">
        <v>208</v>
      </c>
    </row>
    <row r="4" spans="1:59" s="77" customFormat="1" ht="18" customHeight="1">
      <c r="A4" s="105"/>
      <c r="B4" s="111" t="s">
        <v>304</v>
      </c>
      <c r="C4" s="133" t="s">
        <v>388</v>
      </c>
      <c r="D4" s="134"/>
      <c r="E4" s="134"/>
      <c r="F4" s="134"/>
      <c r="G4" s="134"/>
      <c r="H4" s="109" t="s">
        <v>389</v>
      </c>
      <c r="I4" s="109" t="s">
        <v>390</v>
      </c>
      <c r="J4" s="110" t="s">
        <v>391</v>
      </c>
      <c r="K4" s="135"/>
      <c r="L4" s="134" t="s">
        <v>309</v>
      </c>
      <c r="M4" s="134"/>
      <c r="N4" s="136"/>
      <c r="O4" s="16" t="s">
        <v>392</v>
      </c>
      <c r="P4" s="110" t="s">
        <v>393</v>
      </c>
      <c r="Q4" s="111" t="s">
        <v>394</v>
      </c>
      <c r="R4" s="109" t="s">
        <v>388</v>
      </c>
      <c r="S4" s="109" t="s">
        <v>389</v>
      </c>
      <c r="T4" s="133" t="s">
        <v>390</v>
      </c>
      <c r="U4" s="133" t="s">
        <v>395</v>
      </c>
      <c r="V4" s="133" t="s">
        <v>396</v>
      </c>
      <c r="W4" s="111" t="s">
        <v>397</v>
      </c>
      <c r="X4" s="133" t="s">
        <v>388</v>
      </c>
      <c r="Y4" s="109" t="s">
        <v>389</v>
      </c>
      <c r="Z4" s="133" t="s">
        <v>390</v>
      </c>
      <c r="AA4" s="110" t="s">
        <v>398</v>
      </c>
      <c r="AB4" s="111" t="s">
        <v>399</v>
      </c>
      <c r="AC4" s="133" t="s">
        <v>388</v>
      </c>
      <c r="AD4" s="134"/>
      <c r="AE4" s="134"/>
      <c r="AF4" s="134"/>
      <c r="AG4" s="134"/>
      <c r="AH4" s="133" t="s">
        <v>389</v>
      </c>
      <c r="AI4" s="134"/>
      <c r="AJ4" s="136"/>
      <c r="AK4" s="111" t="s">
        <v>400</v>
      </c>
      <c r="AL4" s="133" t="s">
        <v>388</v>
      </c>
      <c r="AM4" s="134"/>
      <c r="AN4" s="134"/>
      <c r="AO4" s="134"/>
      <c r="AP4" s="134"/>
      <c r="AQ4" s="134"/>
      <c r="AR4" s="133" t="s">
        <v>389</v>
      </c>
      <c r="AS4" s="134"/>
      <c r="AT4" s="134"/>
      <c r="AU4" s="134"/>
      <c r="AV4" s="134"/>
      <c r="AW4" s="134"/>
      <c r="AX4" s="134"/>
      <c r="AY4" s="134"/>
      <c r="AZ4" s="136"/>
      <c r="BA4" s="110" t="s">
        <v>401</v>
      </c>
      <c r="BB4" s="110" t="s">
        <v>402</v>
      </c>
      <c r="BC4" s="111"/>
      <c r="BD4" s="111"/>
      <c r="BE4" s="111"/>
      <c r="BF4" s="110"/>
      <c r="BG4" s="138"/>
    </row>
    <row r="5" spans="1:59" s="140" customFormat="1" ht="12.75" customHeight="1">
      <c r="A5" s="105"/>
      <c r="B5" s="111"/>
      <c r="C5" s="106"/>
      <c r="D5" s="135"/>
      <c r="E5" s="134" t="s">
        <v>309</v>
      </c>
      <c r="F5" s="134"/>
      <c r="G5" s="136"/>
      <c r="H5" s="108"/>
      <c r="I5" s="108"/>
      <c r="J5" s="110"/>
      <c r="K5" s="111"/>
      <c r="L5" s="113"/>
      <c r="M5" s="113"/>
      <c r="N5" s="113"/>
      <c r="O5" s="111"/>
      <c r="P5" s="110"/>
      <c r="Q5" s="111"/>
      <c r="R5" s="108"/>
      <c r="S5" s="119"/>
      <c r="T5" s="106"/>
      <c r="U5" s="106"/>
      <c r="V5" s="106"/>
      <c r="W5" s="111"/>
      <c r="X5" s="106"/>
      <c r="Y5" s="108"/>
      <c r="Z5" s="106"/>
      <c r="AA5" s="110"/>
      <c r="AB5" s="111"/>
      <c r="AC5" s="108"/>
      <c r="AD5" s="112"/>
      <c r="AE5" s="113"/>
      <c r="AF5" s="113"/>
      <c r="AG5" s="113"/>
      <c r="AH5" s="106"/>
      <c r="AI5" s="113"/>
      <c r="AJ5" s="112"/>
      <c r="AK5" s="110"/>
      <c r="AL5" s="106"/>
      <c r="AM5" s="113"/>
      <c r="AN5" s="112"/>
      <c r="AO5" s="113"/>
      <c r="AP5" s="113"/>
      <c r="AQ5" s="113"/>
      <c r="AR5" s="106"/>
      <c r="AS5" s="113"/>
      <c r="AT5" s="113"/>
      <c r="AU5" s="112"/>
      <c r="AV5" s="112"/>
      <c r="AW5" s="113"/>
      <c r="AX5" s="139"/>
      <c r="AY5" s="139"/>
      <c r="AZ5" s="114"/>
      <c r="BA5" s="110"/>
      <c r="BB5" s="110"/>
      <c r="BC5" s="111"/>
      <c r="BD5" s="111"/>
      <c r="BE5" s="111"/>
      <c r="BF5" s="110"/>
      <c r="BG5" s="138"/>
    </row>
    <row r="6" spans="1:59" s="141" customFormat="1" ht="13.5" customHeight="1">
      <c r="A6" s="105" t="s">
        <v>103</v>
      </c>
      <c r="B6" s="111"/>
      <c r="C6" s="106"/>
      <c r="D6" s="111"/>
      <c r="E6" s="111"/>
      <c r="F6" s="111"/>
      <c r="G6" s="112"/>
      <c r="H6" s="108"/>
      <c r="I6" s="108"/>
      <c r="J6" s="110"/>
      <c r="K6" s="111"/>
      <c r="L6" s="111"/>
      <c r="M6" s="111"/>
      <c r="N6" s="111"/>
      <c r="O6" s="111"/>
      <c r="P6" s="110"/>
      <c r="Q6" s="111"/>
      <c r="R6" s="108"/>
      <c r="S6" s="119"/>
      <c r="T6" s="106"/>
      <c r="U6" s="106"/>
      <c r="V6" s="106"/>
      <c r="W6" s="111"/>
      <c r="X6" s="106"/>
      <c r="Y6" s="108"/>
      <c r="Z6" s="106"/>
      <c r="AA6" s="110"/>
      <c r="AB6" s="111"/>
      <c r="AC6" s="108"/>
      <c r="AD6" s="110"/>
      <c r="AE6" s="111"/>
      <c r="AF6" s="111"/>
      <c r="AG6" s="111"/>
      <c r="AH6" s="106"/>
      <c r="AI6" s="111"/>
      <c r="AJ6" s="110"/>
      <c r="AK6" s="110"/>
      <c r="AL6" s="106"/>
      <c r="AM6" s="111"/>
      <c r="AN6" s="110"/>
      <c r="AO6" s="111"/>
      <c r="AP6" s="111"/>
      <c r="AQ6" s="111"/>
      <c r="AR6" s="106"/>
      <c r="AS6" s="111"/>
      <c r="AT6" s="111"/>
      <c r="AU6" s="110"/>
      <c r="AV6" s="110"/>
      <c r="AW6" s="115" t="s">
        <v>403</v>
      </c>
      <c r="AX6" s="137"/>
      <c r="AY6" s="107"/>
      <c r="AZ6" s="25"/>
      <c r="BA6" s="110"/>
      <c r="BB6" s="110"/>
      <c r="BC6" s="111"/>
      <c r="BD6" s="111"/>
      <c r="BE6" s="111"/>
      <c r="BF6" s="110"/>
      <c r="BG6" s="138"/>
    </row>
    <row r="7" spans="1:59" s="140" customFormat="1" ht="18" customHeight="1">
      <c r="A7" s="105"/>
      <c r="B7" s="111"/>
      <c r="C7" s="111" t="s">
        <v>404</v>
      </c>
      <c r="D7" s="111"/>
      <c r="E7" s="111"/>
      <c r="F7" s="116" t="s">
        <v>457</v>
      </c>
      <c r="G7" s="110"/>
      <c r="H7" s="110" t="s">
        <v>405</v>
      </c>
      <c r="I7" s="108"/>
      <c r="J7" s="110"/>
      <c r="K7" s="111" t="s">
        <v>406</v>
      </c>
      <c r="L7" s="111"/>
      <c r="M7" s="111"/>
      <c r="N7" s="111" t="s">
        <v>407</v>
      </c>
      <c r="O7" s="111"/>
      <c r="P7" s="110"/>
      <c r="Q7" s="111"/>
      <c r="R7" s="108"/>
      <c r="S7" s="119"/>
      <c r="T7" s="413" t="s">
        <v>408</v>
      </c>
      <c r="U7" s="106"/>
      <c r="V7" s="106"/>
      <c r="W7" s="111"/>
      <c r="X7" s="116" t="s">
        <v>409</v>
      </c>
      <c r="Y7" s="56" t="s">
        <v>410</v>
      </c>
      <c r="Z7" s="106"/>
      <c r="AA7" s="110"/>
      <c r="AB7" s="111"/>
      <c r="AC7" s="108"/>
      <c r="AD7" s="142" t="s">
        <v>411</v>
      </c>
      <c r="AE7" s="118" t="s">
        <v>412</v>
      </c>
      <c r="AF7" s="118"/>
      <c r="AG7" s="143" t="s">
        <v>413</v>
      </c>
      <c r="AH7" s="143"/>
      <c r="AI7" s="118"/>
      <c r="AJ7" s="18" t="s">
        <v>414</v>
      </c>
      <c r="AK7" s="18"/>
      <c r="AL7" s="143"/>
      <c r="AM7" s="118"/>
      <c r="AN7" s="18"/>
      <c r="AO7" s="118" t="s">
        <v>415</v>
      </c>
      <c r="AP7" s="118" t="s">
        <v>416</v>
      </c>
      <c r="AQ7" s="118"/>
      <c r="AR7" s="143"/>
      <c r="AS7" s="118"/>
      <c r="AT7" s="118" t="s">
        <v>417</v>
      </c>
      <c r="AU7" s="18" t="s">
        <v>418</v>
      </c>
      <c r="AV7" s="18" t="s">
        <v>33</v>
      </c>
      <c r="AW7" s="118" t="s">
        <v>419</v>
      </c>
      <c r="AX7" s="118" t="s">
        <v>420</v>
      </c>
      <c r="AY7" s="144" t="s">
        <v>421</v>
      </c>
      <c r="AZ7" s="145" t="s">
        <v>421</v>
      </c>
      <c r="BA7" s="18"/>
      <c r="BB7" s="18"/>
      <c r="BC7" s="118"/>
      <c r="BD7" s="118"/>
      <c r="BE7" s="118"/>
      <c r="BF7" s="18"/>
      <c r="BG7" s="78"/>
    </row>
    <row r="8" spans="1:59" s="140" customFormat="1" ht="18" customHeight="1">
      <c r="A8" s="105"/>
      <c r="B8" s="111"/>
      <c r="C8" s="111" t="s">
        <v>422</v>
      </c>
      <c r="D8" s="111" t="s">
        <v>423</v>
      </c>
      <c r="E8" s="111" t="s">
        <v>424</v>
      </c>
      <c r="F8" s="116" t="s">
        <v>425</v>
      </c>
      <c r="G8" s="18" t="s">
        <v>426</v>
      </c>
      <c r="H8" s="110" t="s">
        <v>422</v>
      </c>
      <c r="I8" s="110" t="s">
        <v>427</v>
      </c>
      <c r="J8" s="110"/>
      <c r="K8" s="111" t="s">
        <v>428</v>
      </c>
      <c r="L8" s="111" t="s">
        <v>429</v>
      </c>
      <c r="M8" s="111" t="s">
        <v>430</v>
      </c>
      <c r="N8" s="111" t="s">
        <v>431</v>
      </c>
      <c r="O8" s="111"/>
      <c r="P8" s="110"/>
      <c r="Q8" s="111"/>
      <c r="R8" s="18" t="s">
        <v>268</v>
      </c>
      <c r="S8" s="18" t="s">
        <v>432</v>
      </c>
      <c r="T8" s="414"/>
      <c r="U8" s="111" t="s">
        <v>433</v>
      </c>
      <c r="V8" s="117" t="s">
        <v>33</v>
      </c>
      <c r="W8" s="111"/>
      <c r="X8" s="111" t="s">
        <v>434</v>
      </c>
      <c r="Y8" s="119" t="s">
        <v>435</v>
      </c>
      <c r="Z8" s="116" t="s">
        <v>33</v>
      </c>
      <c r="AA8" s="110"/>
      <c r="AB8" s="111"/>
      <c r="AC8" s="110" t="s">
        <v>436</v>
      </c>
      <c r="AD8" s="142" t="s">
        <v>437</v>
      </c>
      <c r="AE8" s="118" t="s">
        <v>438</v>
      </c>
      <c r="AF8" s="118" t="s">
        <v>439</v>
      </c>
      <c r="AG8" s="143" t="s">
        <v>440</v>
      </c>
      <c r="AH8" s="118" t="s">
        <v>441</v>
      </c>
      <c r="AI8" s="118" t="s">
        <v>268</v>
      </c>
      <c r="AJ8" s="18" t="s">
        <v>434</v>
      </c>
      <c r="AK8" s="18"/>
      <c r="AL8" s="118" t="s">
        <v>442</v>
      </c>
      <c r="AM8" s="118" t="s">
        <v>111</v>
      </c>
      <c r="AN8" s="18" t="s">
        <v>324</v>
      </c>
      <c r="AO8" s="118" t="s">
        <v>443</v>
      </c>
      <c r="AP8" s="118" t="s">
        <v>444</v>
      </c>
      <c r="AQ8" s="118" t="s">
        <v>33</v>
      </c>
      <c r="AR8" s="118" t="s">
        <v>445</v>
      </c>
      <c r="AS8" s="118" t="s">
        <v>446</v>
      </c>
      <c r="AT8" s="118" t="s">
        <v>444</v>
      </c>
      <c r="AU8" s="18" t="s">
        <v>444</v>
      </c>
      <c r="AV8" s="18" t="s">
        <v>444</v>
      </c>
      <c r="AW8" s="118" t="s">
        <v>400</v>
      </c>
      <c r="AX8" s="118" t="s">
        <v>447</v>
      </c>
      <c r="AY8" s="143" t="s">
        <v>99</v>
      </c>
      <c r="AZ8" s="142" t="s">
        <v>448</v>
      </c>
      <c r="BA8" s="18"/>
      <c r="BB8" s="18"/>
      <c r="BC8" s="417" t="s">
        <v>458</v>
      </c>
      <c r="BD8" s="118"/>
      <c r="BE8" s="415" t="s">
        <v>459</v>
      </c>
      <c r="BF8" s="18" t="s">
        <v>449</v>
      </c>
      <c r="BG8" s="78" t="s">
        <v>450</v>
      </c>
    </row>
    <row r="9" spans="1:59" s="140" customFormat="1" ht="10.5" customHeight="1">
      <c r="A9" s="120"/>
      <c r="B9" s="122"/>
      <c r="C9" s="121"/>
      <c r="D9" s="122"/>
      <c r="E9" s="122"/>
      <c r="F9" s="122"/>
      <c r="G9" s="125"/>
      <c r="H9" s="123"/>
      <c r="I9" s="123"/>
      <c r="J9" s="125"/>
      <c r="K9" s="122"/>
      <c r="L9" s="122"/>
      <c r="M9" s="122"/>
      <c r="N9" s="122"/>
      <c r="O9" s="122"/>
      <c r="P9" s="124" t="s">
        <v>451</v>
      </c>
      <c r="Q9" s="122"/>
      <c r="R9" s="123"/>
      <c r="S9" s="123"/>
      <c r="T9" s="121"/>
      <c r="U9" s="121"/>
      <c r="V9" s="121"/>
      <c r="W9" s="122"/>
      <c r="X9" s="121"/>
      <c r="Y9" s="123"/>
      <c r="Z9" s="121"/>
      <c r="AA9" s="124" t="s">
        <v>452</v>
      </c>
      <c r="AB9" s="122"/>
      <c r="AC9" s="123"/>
      <c r="AD9" s="59"/>
      <c r="AE9" s="146"/>
      <c r="AF9" s="146"/>
      <c r="AG9" s="146"/>
      <c r="AH9" s="147"/>
      <c r="AI9" s="146"/>
      <c r="AJ9" s="59"/>
      <c r="AK9" s="59"/>
      <c r="AL9" s="147"/>
      <c r="AM9" s="146"/>
      <c r="AN9" s="59"/>
      <c r="AO9" s="146"/>
      <c r="AP9" s="146"/>
      <c r="AQ9" s="146"/>
      <c r="AR9" s="147"/>
      <c r="AS9" s="146"/>
      <c r="AT9" s="146"/>
      <c r="AU9" s="59"/>
      <c r="AV9" s="59"/>
      <c r="AW9" s="146"/>
      <c r="AX9" s="146"/>
      <c r="AY9" s="146"/>
      <c r="AZ9" s="59"/>
      <c r="BA9" s="148" t="s">
        <v>453</v>
      </c>
      <c r="BB9" s="148" t="s">
        <v>454</v>
      </c>
      <c r="BC9" s="418"/>
      <c r="BD9" s="146" t="s">
        <v>450</v>
      </c>
      <c r="BE9" s="416"/>
      <c r="BF9" s="59" t="s">
        <v>455</v>
      </c>
      <c r="BG9" s="80" t="s">
        <v>455</v>
      </c>
    </row>
    <row r="10" spans="1:59" s="140" customFormat="1" ht="18.75" customHeight="1" hidden="1">
      <c r="A10" s="47"/>
      <c r="B10" s="48" t="s">
        <v>460</v>
      </c>
      <c r="C10" s="48" t="s">
        <v>461</v>
      </c>
      <c r="D10" s="48" t="s">
        <v>462</v>
      </c>
      <c r="E10" s="48" t="s">
        <v>463</v>
      </c>
      <c r="F10" s="48" t="s">
        <v>464</v>
      </c>
      <c r="G10" s="48" t="s">
        <v>465</v>
      </c>
      <c r="H10" s="48" t="s">
        <v>466</v>
      </c>
      <c r="I10" s="48" t="s">
        <v>467</v>
      </c>
      <c r="J10" s="48" t="s">
        <v>468</v>
      </c>
      <c r="K10" s="48" t="s">
        <v>469</v>
      </c>
      <c r="L10" s="48" t="s">
        <v>470</v>
      </c>
      <c r="M10" s="48" t="s">
        <v>471</v>
      </c>
      <c r="N10" s="48" t="s">
        <v>472</v>
      </c>
      <c r="O10" s="48" t="s">
        <v>473</v>
      </c>
      <c r="P10" s="48" t="s">
        <v>474</v>
      </c>
      <c r="Q10" s="48" t="s">
        <v>475</v>
      </c>
      <c r="R10" s="48" t="s">
        <v>476</v>
      </c>
      <c r="S10" s="48" t="s">
        <v>477</v>
      </c>
      <c r="T10" s="48" t="s">
        <v>478</v>
      </c>
      <c r="U10" s="48" t="s">
        <v>479</v>
      </c>
      <c r="V10" s="48" t="s">
        <v>480</v>
      </c>
      <c r="W10" s="48" t="s">
        <v>481</v>
      </c>
      <c r="X10" s="48" t="s">
        <v>482</v>
      </c>
      <c r="Y10" s="48" t="s">
        <v>483</v>
      </c>
      <c r="Z10" s="48" t="s">
        <v>484</v>
      </c>
      <c r="AA10" s="48" t="s">
        <v>485</v>
      </c>
      <c r="AB10" s="48" t="s">
        <v>486</v>
      </c>
      <c r="AC10" s="48" t="s">
        <v>487</v>
      </c>
      <c r="AD10" s="48" t="s">
        <v>488</v>
      </c>
      <c r="AE10" s="48" t="s">
        <v>489</v>
      </c>
      <c r="AF10" s="48" t="s">
        <v>490</v>
      </c>
      <c r="AG10" s="48" t="s">
        <v>491</v>
      </c>
      <c r="AH10" s="48" t="s">
        <v>492</v>
      </c>
      <c r="AI10" s="48" t="s">
        <v>493</v>
      </c>
      <c r="AJ10" s="48" t="s">
        <v>494</v>
      </c>
      <c r="AK10" s="48" t="s">
        <v>495</v>
      </c>
      <c r="AL10" s="48" t="s">
        <v>496</v>
      </c>
      <c r="AM10" s="48" t="s">
        <v>497</v>
      </c>
      <c r="AN10" s="48" t="s">
        <v>498</v>
      </c>
      <c r="AO10" s="48" t="s">
        <v>499</v>
      </c>
      <c r="AP10" s="48" t="s">
        <v>500</v>
      </c>
      <c r="AQ10" s="48" t="s">
        <v>501</v>
      </c>
      <c r="AR10" s="48" t="s">
        <v>502</v>
      </c>
      <c r="AS10" s="48" t="s">
        <v>503</v>
      </c>
      <c r="AT10" s="48" t="s">
        <v>504</v>
      </c>
      <c r="AU10" s="48" t="s">
        <v>505</v>
      </c>
      <c r="AV10" s="48" t="s">
        <v>506</v>
      </c>
      <c r="AW10" s="48" t="s">
        <v>507</v>
      </c>
      <c r="AX10" s="48" t="s">
        <v>508</v>
      </c>
      <c r="AY10" s="48" t="s">
        <v>509</v>
      </c>
      <c r="AZ10" s="48" t="s">
        <v>510</v>
      </c>
      <c r="BA10" s="48" t="s">
        <v>511</v>
      </c>
      <c r="BB10" s="48" t="s">
        <v>512</v>
      </c>
      <c r="BC10" s="149"/>
      <c r="BD10" s="48" t="s">
        <v>513</v>
      </c>
      <c r="BE10" s="150" t="s">
        <v>514</v>
      </c>
      <c r="BF10" s="149"/>
      <c r="BG10" s="151"/>
    </row>
    <row r="11" spans="1:59" s="77" customFormat="1" ht="33.75" customHeight="1">
      <c r="A11" s="9" t="s">
        <v>32</v>
      </c>
      <c r="B11" s="152">
        <v>278355</v>
      </c>
      <c r="C11" s="152">
        <v>278278</v>
      </c>
      <c r="D11" s="152">
        <v>2692</v>
      </c>
      <c r="E11" s="152">
        <v>782451</v>
      </c>
      <c r="F11" s="152">
        <v>506865</v>
      </c>
      <c r="G11" s="152">
        <v>0</v>
      </c>
      <c r="H11" s="152">
        <v>69</v>
      </c>
      <c r="I11" s="152">
        <v>8</v>
      </c>
      <c r="J11" s="152">
        <v>359749</v>
      </c>
      <c r="K11" s="152">
        <v>335719</v>
      </c>
      <c r="L11" s="152">
        <v>23870</v>
      </c>
      <c r="M11" s="152">
        <v>160</v>
      </c>
      <c r="N11" s="152">
        <v>0</v>
      </c>
      <c r="O11" s="152">
        <v>0</v>
      </c>
      <c r="P11" s="152">
        <v>638104</v>
      </c>
      <c r="Q11" s="152">
        <v>0</v>
      </c>
      <c r="R11" s="152">
        <v>0</v>
      </c>
      <c r="S11" s="152">
        <v>0</v>
      </c>
      <c r="T11" s="152">
        <v>0</v>
      </c>
      <c r="U11" s="152">
        <v>0</v>
      </c>
      <c r="V11" s="152">
        <v>0</v>
      </c>
      <c r="W11" s="152">
        <v>19037</v>
      </c>
      <c r="X11" s="152">
        <v>0</v>
      </c>
      <c r="Y11" s="152">
        <v>18917</v>
      </c>
      <c r="Z11" s="152">
        <v>120</v>
      </c>
      <c r="AA11" s="152">
        <v>19037</v>
      </c>
      <c r="AB11" s="152">
        <v>242332</v>
      </c>
      <c r="AC11" s="152">
        <v>242332</v>
      </c>
      <c r="AD11" s="152">
        <v>0</v>
      </c>
      <c r="AE11" s="152">
        <v>0</v>
      </c>
      <c r="AF11" s="152">
        <v>0</v>
      </c>
      <c r="AG11" s="152">
        <v>242332</v>
      </c>
      <c r="AH11" s="152">
        <v>0</v>
      </c>
      <c r="AI11" s="152">
        <v>0</v>
      </c>
      <c r="AJ11" s="152">
        <v>0</v>
      </c>
      <c r="AK11" s="152">
        <v>376735</v>
      </c>
      <c r="AL11" s="152">
        <v>43519</v>
      </c>
      <c r="AM11" s="152">
        <v>0</v>
      </c>
      <c r="AN11" s="152">
        <v>0</v>
      </c>
      <c r="AO11" s="152">
        <v>16063</v>
      </c>
      <c r="AP11" s="152">
        <v>0</v>
      </c>
      <c r="AQ11" s="152">
        <v>27456</v>
      </c>
      <c r="AR11" s="152">
        <v>333216</v>
      </c>
      <c r="AS11" s="152">
        <v>0</v>
      </c>
      <c r="AT11" s="152">
        <v>13920</v>
      </c>
      <c r="AU11" s="152">
        <v>0</v>
      </c>
      <c r="AV11" s="152">
        <v>0</v>
      </c>
      <c r="AW11" s="152">
        <v>319296</v>
      </c>
      <c r="AX11" s="152">
        <v>0</v>
      </c>
      <c r="AY11" s="152">
        <v>20927</v>
      </c>
      <c r="AZ11" s="152">
        <v>0</v>
      </c>
      <c r="BA11" s="152">
        <v>619067</v>
      </c>
      <c r="BB11" s="152">
        <v>638104</v>
      </c>
      <c r="BC11" s="152">
        <v>0</v>
      </c>
      <c r="BD11" s="152">
        <v>0</v>
      </c>
      <c r="BE11" s="152">
        <v>0</v>
      </c>
      <c r="BF11" s="153">
        <v>0</v>
      </c>
      <c r="BG11" s="154">
        <v>0</v>
      </c>
    </row>
    <row r="12" spans="1:59" s="77" customFormat="1" ht="33.75" customHeight="1">
      <c r="A12" s="9" t="s">
        <v>35</v>
      </c>
      <c r="B12" s="152">
        <v>72371</v>
      </c>
      <c r="C12" s="152">
        <v>72281</v>
      </c>
      <c r="D12" s="152">
        <v>788</v>
      </c>
      <c r="E12" s="152">
        <v>368387</v>
      </c>
      <c r="F12" s="152">
        <v>296894</v>
      </c>
      <c r="G12" s="152">
        <v>0</v>
      </c>
      <c r="H12" s="152">
        <v>90</v>
      </c>
      <c r="I12" s="152">
        <v>0</v>
      </c>
      <c r="J12" s="152">
        <v>713861</v>
      </c>
      <c r="K12" s="152">
        <v>700042</v>
      </c>
      <c r="L12" s="152">
        <v>12499</v>
      </c>
      <c r="M12" s="152">
        <v>1320</v>
      </c>
      <c r="N12" s="152">
        <v>0</v>
      </c>
      <c r="O12" s="152">
        <v>0</v>
      </c>
      <c r="P12" s="152">
        <v>786232</v>
      </c>
      <c r="Q12" s="152">
        <v>108045</v>
      </c>
      <c r="R12" s="152">
        <v>0</v>
      </c>
      <c r="S12" s="152">
        <v>0</v>
      </c>
      <c r="T12" s="152">
        <v>0</v>
      </c>
      <c r="U12" s="152">
        <v>108045</v>
      </c>
      <c r="V12" s="152">
        <v>0</v>
      </c>
      <c r="W12" s="152">
        <v>22171</v>
      </c>
      <c r="X12" s="152">
        <v>0</v>
      </c>
      <c r="Y12" s="152">
        <v>21978</v>
      </c>
      <c r="Z12" s="152">
        <v>193</v>
      </c>
      <c r="AA12" s="152">
        <v>130216</v>
      </c>
      <c r="AB12" s="152">
        <v>323148</v>
      </c>
      <c r="AC12" s="152">
        <v>323148</v>
      </c>
      <c r="AD12" s="152">
        <v>0</v>
      </c>
      <c r="AE12" s="152">
        <v>0</v>
      </c>
      <c r="AF12" s="152">
        <v>0</v>
      </c>
      <c r="AG12" s="152">
        <v>323148</v>
      </c>
      <c r="AH12" s="152">
        <v>0</v>
      </c>
      <c r="AI12" s="152">
        <v>0</v>
      </c>
      <c r="AJ12" s="152">
        <v>0</v>
      </c>
      <c r="AK12" s="152">
        <v>332868</v>
      </c>
      <c r="AL12" s="152">
        <v>1300</v>
      </c>
      <c r="AM12" s="152">
        <v>0</v>
      </c>
      <c r="AN12" s="152">
        <v>0</v>
      </c>
      <c r="AO12" s="152">
        <v>0</v>
      </c>
      <c r="AP12" s="152">
        <v>0</v>
      </c>
      <c r="AQ12" s="152">
        <v>1300</v>
      </c>
      <c r="AR12" s="152">
        <v>331568</v>
      </c>
      <c r="AS12" s="152">
        <v>0</v>
      </c>
      <c r="AT12" s="152">
        <v>13000</v>
      </c>
      <c r="AU12" s="152">
        <v>0</v>
      </c>
      <c r="AV12" s="152">
        <v>0</v>
      </c>
      <c r="AW12" s="152">
        <v>318568</v>
      </c>
      <c r="AX12" s="152">
        <v>0</v>
      </c>
      <c r="AY12" s="152">
        <v>24095</v>
      </c>
      <c r="AZ12" s="152">
        <v>0</v>
      </c>
      <c r="BA12" s="152">
        <v>656016</v>
      </c>
      <c r="BB12" s="152">
        <v>786232</v>
      </c>
      <c r="BC12" s="152">
        <v>0</v>
      </c>
      <c r="BD12" s="152">
        <v>0</v>
      </c>
      <c r="BE12" s="152">
        <v>0</v>
      </c>
      <c r="BF12" s="153">
        <v>0</v>
      </c>
      <c r="BG12" s="154">
        <v>0</v>
      </c>
    </row>
    <row r="13" spans="1:59" s="77" customFormat="1" ht="33.75" customHeight="1">
      <c r="A13" s="9" t="s">
        <v>37</v>
      </c>
      <c r="B13" s="152">
        <v>456217</v>
      </c>
      <c r="C13" s="152">
        <v>395711</v>
      </c>
      <c r="D13" s="152">
        <v>36034</v>
      </c>
      <c r="E13" s="152">
        <v>662622</v>
      </c>
      <c r="F13" s="152">
        <v>302945</v>
      </c>
      <c r="G13" s="152">
        <v>0</v>
      </c>
      <c r="H13" s="152">
        <v>60506</v>
      </c>
      <c r="I13" s="152">
        <v>0</v>
      </c>
      <c r="J13" s="152">
        <v>522203</v>
      </c>
      <c r="K13" s="152">
        <v>505678</v>
      </c>
      <c r="L13" s="152">
        <v>16520</v>
      </c>
      <c r="M13" s="152">
        <v>0</v>
      </c>
      <c r="N13" s="152">
        <v>0</v>
      </c>
      <c r="O13" s="152">
        <v>0</v>
      </c>
      <c r="P13" s="152">
        <v>978420</v>
      </c>
      <c r="Q13" s="152">
        <v>37841</v>
      </c>
      <c r="R13" s="152">
        <v>0</v>
      </c>
      <c r="S13" s="152">
        <v>0</v>
      </c>
      <c r="T13" s="152">
        <v>0</v>
      </c>
      <c r="U13" s="152">
        <v>37841</v>
      </c>
      <c r="V13" s="152">
        <v>0</v>
      </c>
      <c r="W13" s="152">
        <v>14172</v>
      </c>
      <c r="X13" s="152">
        <v>0</v>
      </c>
      <c r="Y13" s="152">
        <v>14032</v>
      </c>
      <c r="Z13" s="152">
        <v>140</v>
      </c>
      <c r="AA13" s="152">
        <v>52013</v>
      </c>
      <c r="AB13" s="152">
        <v>503506</v>
      </c>
      <c r="AC13" s="152">
        <v>503506</v>
      </c>
      <c r="AD13" s="152">
        <v>0</v>
      </c>
      <c r="AE13" s="152">
        <v>0</v>
      </c>
      <c r="AF13" s="152">
        <v>0</v>
      </c>
      <c r="AG13" s="152">
        <v>503506</v>
      </c>
      <c r="AH13" s="152">
        <v>0</v>
      </c>
      <c r="AI13" s="152">
        <v>0</v>
      </c>
      <c r="AJ13" s="152">
        <v>0</v>
      </c>
      <c r="AK13" s="152">
        <v>422901</v>
      </c>
      <c r="AL13" s="152">
        <v>168759</v>
      </c>
      <c r="AM13" s="152">
        <v>0</v>
      </c>
      <c r="AN13" s="152">
        <v>0</v>
      </c>
      <c r="AO13" s="152">
        <v>89997</v>
      </c>
      <c r="AP13" s="152">
        <v>0</v>
      </c>
      <c r="AQ13" s="152">
        <v>78762</v>
      </c>
      <c r="AR13" s="152">
        <v>254142</v>
      </c>
      <c r="AS13" s="152">
        <v>0</v>
      </c>
      <c r="AT13" s="152">
        <v>18646</v>
      </c>
      <c r="AU13" s="152">
        <v>155044</v>
      </c>
      <c r="AV13" s="152">
        <v>0</v>
      </c>
      <c r="AW13" s="152">
        <v>80452</v>
      </c>
      <c r="AX13" s="152">
        <v>0</v>
      </c>
      <c r="AY13" s="152">
        <v>6456</v>
      </c>
      <c r="AZ13" s="152">
        <v>0</v>
      </c>
      <c r="BA13" s="152">
        <v>926407</v>
      </c>
      <c r="BB13" s="152">
        <v>978420</v>
      </c>
      <c r="BC13" s="152">
        <v>0</v>
      </c>
      <c r="BD13" s="152">
        <v>0</v>
      </c>
      <c r="BE13" s="152">
        <v>0</v>
      </c>
      <c r="BF13" s="153">
        <v>0</v>
      </c>
      <c r="BG13" s="154">
        <v>0</v>
      </c>
    </row>
    <row r="14" spans="1:59" s="77" customFormat="1" ht="33.75" customHeight="1">
      <c r="A14" s="9" t="s">
        <v>39</v>
      </c>
      <c r="B14" s="152">
        <v>531675</v>
      </c>
      <c r="C14" s="152">
        <v>531675</v>
      </c>
      <c r="D14" s="152">
        <v>17457</v>
      </c>
      <c r="E14" s="152">
        <v>1609179</v>
      </c>
      <c r="F14" s="152">
        <v>1094961</v>
      </c>
      <c r="G14" s="152">
        <v>0</v>
      </c>
      <c r="H14" s="152">
        <v>0</v>
      </c>
      <c r="I14" s="152">
        <v>0</v>
      </c>
      <c r="J14" s="152">
        <v>650688</v>
      </c>
      <c r="K14" s="152">
        <v>638017</v>
      </c>
      <c r="L14" s="152">
        <v>12588</v>
      </c>
      <c r="M14" s="152">
        <v>57</v>
      </c>
      <c r="N14" s="152">
        <v>0</v>
      </c>
      <c r="O14" s="152">
        <v>0</v>
      </c>
      <c r="P14" s="152">
        <v>1182363</v>
      </c>
      <c r="Q14" s="152">
        <v>25473</v>
      </c>
      <c r="R14" s="152">
        <v>0</v>
      </c>
      <c r="S14" s="152">
        <v>0</v>
      </c>
      <c r="T14" s="152">
        <v>0</v>
      </c>
      <c r="U14" s="152">
        <v>25473</v>
      </c>
      <c r="V14" s="152">
        <v>0</v>
      </c>
      <c r="W14" s="152">
        <v>4461</v>
      </c>
      <c r="X14" s="152">
        <v>0</v>
      </c>
      <c r="Y14" s="152">
        <v>4307</v>
      </c>
      <c r="Z14" s="152">
        <v>154</v>
      </c>
      <c r="AA14" s="152">
        <v>29934</v>
      </c>
      <c r="AB14" s="152">
        <v>757480</v>
      </c>
      <c r="AC14" s="152">
        <v>686512</v>
      </c>
      <c r="AD14" s="152">
        <v>0</v>
      </c>
      <c r="AE14" s="152">
        <v>0</v>
      </c>
      <c r="AF14" s="152">
        <v>0</v>
      </c>
      <c r="AG14" s="152">
        <v>686512</v>
      </c>
      <c r="AH14" s="152">
        <v>70968</v>
      </c>
      <c r="AI14" s="152">
        <v>70968</v>
      </c>
      <c r="AJ14" s="152">
        <v>0</v>
      </c>
      <c r="AK14" s="152">
        <v>394949</v>
      </c>
      <c r="AL14" s="152">
        <v>143496</v>
      </c>
      <c r="AM14" s="152">
        <v>0</v>
      </c>
      <c r="AN14" s="152">
        <v>0</v>
      </c>
      <c r="AO14" s="152">
        <v>131591</v>
      </c>
      <c r="AP14" s="152">
        <v>0</v>
      </c>
      <c r="AQ14" s="152">
        <v>11905</v>
      </c>
      <c r="AR14" s="152">
        <v>251453</v>
      </c>
      <c r="AS14" s="152">
        <v>70968</v>
      </c>
      <c r="AT14" s="152">
        <v>13410</v>
      </c>
      <c r="AU14" s="152">
        <v>104617</v>
      </c>
      <c r="AV14" s="152">
        <v>0</v>
      </c>
      <c r="AW14" s="152">
        <v>62458</v>
      </c>
      <c r="AX14" s="152">
        <v>0</v>
      </c>
      <c r="AY14" s="152">
        <v>13939</v>
      </c>
      <c r="AZ14" s="152">
        <v>0</v>
      </c>
      <c r="BA14" s="152">
        <v>1152429</v>
      </c>
      <c r="BB14" s="152">
        <v>1182363</v>
      </c>
      <c r="BC14" s="152">
        <v>0</v>
      </c>
      <c r="BD14" s="152">
        <v>0</v>
      </c>
      <c r="BE14" s="152">
        <v>0</v>
      </c>
      <c r="BF14" s="29">
        <v>0</v>
      </c>
      <c r="BG14" s="154">
        <v>0</v>
      </c>
    </row>
    <row r="15" spans="1:59" s="77" customFormat="1" ht="33.75" customHeight="1">
      <c r="A15" s="57" t="s">
        <v>47</v>
      </c>
      <c r="B15" s="155">
        <v>1113499</v>
      </c>
      <c r="C15" s="155">
        <v>763477</v>
      </c>
      <c r="D15" s="155">
        <v>64729</v>
      </c>
      <c r="E15" s="155">
        <v>1673452</v>
      </c>
      <c r="F15" s="155">
        <v>976204</v>
      </c>
      <c r="G15" s="155">
        <v>1500</v>
      </c>
      <c r="H15" s="155">
        <v>22</v>
      </c>
      <c r="I15" s="155">
        <v>350000</v>
      </c>
      <c r="J15" s="155">
        <v>487177</v>
      </c>
      <c r="K15" s="155">
        <v>461771</v>
      </c>
      <c r="L15" s="155">
        <v>25396</v>
      </c>
      <c r="M15" s="155">
        <v>0</v>
      </c>
      <c r="N15" s="155">
        <v>0</v>
      </c>
      <c r="O15" s="155">
        <v>0</v>
      </c>
      <c r="P15" s="155">
        <v>1600676</v>
      </c>
      <c r="Q15" s="155">
        <v>196963</v>
      </c>
      <c r="R15" s="155">
        <v>0</v>
      </c>
      <c r="S15" s="155">
        <v>0</v>
      </c>
      <c r="T15" s="155">
        <v>0</v>
      </c>
      <c r="U15" s="155">
        <v>196963</v>
      </c>
      <c r="V15" s="155">
        <v>0</v>
      </c>
      <c r="W15" s="155">
        <v>36106</v>
      </c>
      <c r="X15" s="155">
        <v>0</v>
      </c>
      <c r="Y15" s="155">
        <v>35756</v>
      </c>
      <c r="Z15" s="155">
        <v>350</v>
      </c>
      <c r="AA15" s="155">
        <v>233069</v>
      </c>
      <c r="AB15" s="155">
        <v>550887</v>
      </c>
      <c r="AC15" s="155">
        <v>280305</v>
      </c>
      <c r="AD15" s="155">
        <v>9776</v>
      </c>
      <c r="AE15" s="155">
        <v>41043</v>
      </c>
      <c r="AF15" s="155">
        <v>0</v>
      </c>
      <c r="AG15" s="155">
        <v>229486</v>
      </c>
      <c r="AH15" s="155">
        <v>270582</v>
      </c>
      <c r="AI15" s="155">
        <v>270582</v>
      </c>
      <c r="AJ15" s="155">
        <v>0</v>
      </c>
      <c r="AK15" s="155">
        <v>816720</v>
      </c>
      <c r="AL15" s="155">
        <v>415484</v>
      </c>
      <c r="AM15" s="155">
        <v>0</v>
      </c>
      <c r="AN15" s="155">
        <v>0</v>
      </c>
      <c r="AO15" s="155">
        <v>211824</v>
      </c>
      <c r="AP15" s="155">
        <v>0</v>
      </c>
      <c r="AQ15" s="155">
        <v>203660</v>
      </c>
      <c r="AR15" s="155">
        <v>401236</v>
      </c>
      <c r="AS15" s="155">
        <v>178447</v>
      </c>
      <c r="AT15" s="155">
        <v>18000</v>
      </c>
      <c r="AU15" s="155">
        <v>144280</v>
      </c>
      <c r="AV15" s="155">
        <v>27000</v>
      </c>
      <c r="AW15" s="155">
        <v>33509</v>
      </c>
      <c r="AX15" s="155">
        <v>0</v>
      </c>
      <c r="AY15" s="155">
        <v>33509</v>
      </c>
      <c r="AZ15" s="155">
        <v>0</v>
      </c>
      <c r="BA15" s="155">
        <v>1367607</v>
      </c>
      <c r="BB15" s="155">
        <v>1600676</v>
      </c>
      <c r="BC15" s="155">
        <v>0</v>
      </c>
      <c r="BD15" s="155">
        <v>0</v>
      </c>
      <c r="BE15" s="155">
        <v>0</v>
      </c>
      <c r="BF15" s="156">
        <v>0</v>
      </c>
      <c r="BG15" s="157">
        <v>0</v>
      </c>
    </row>
    <row r="16" spans="1:59" s="77" customFormat="1" ht="37.5" customHeight="1" thickBot="1">
      <c r="A16" s="30" t="s">
        <v>30</v>
      </c>
      <c r="B16" s="158">
        <f aca="true" t="shared" si="0" ref="B16:AG16">SUM(B11:B15)</f>
        <v>2452117</v>
      </c>
      <c r="C16" s="158">
        <f t="shared" si="0"/>
        <v>2041422</v>
      </c>
      <c r="D16" s="158">
        <f t="shared" si="0"/>
        <v>121700</v>
      </c>
      <c r="E16" s="158">
        <f t="shared" si="0"/>
        <v>5096091</v>
      </c>
      <c r="F16" s="158">
        <f t="shared" si="0"/>
        <v>3177869</v>
      </c>
      <c r="G16" s="158">
        <f t="shared" si="0"/>
        <v>1500</v>
      </c>
      <c r="H16" s="158">
        <f t="shared" si="0"/>
        <v>60687</v>
      </c>
      <c r="I16" s="158">
        <f t="shared" si="0"/>
        <v>350008</v>
      </c>
      <c r="J16" s="158">
        <f t="shared" si="0"/>
        <v>2733678</v>
      </c>
      <c r="K16" s="158">
        <f t="shared" si="0"/>
        <v>2641227</v>
      </c>
      <c r="L16" s="158">
        <f t="shared" si="0"/>
        <v>90873</v>
      </c>
      <c r="M16" s="158">
        <f t="shared" si="0"/>
        <v>1537</v>
      </c>
      <c r="N16" s="158">
        <f t="shared" si="0"/>
        <v>0</v>
      </c>
      <c r="O16" s="158">
        <f t="shared" si="0"/>
        <v>0</v>
      </c>
      <c r="P16" s="158">
        <f t="shared" si="0"/>
        <v>5185795</v>
      </c>
      <c r="Q16" s="158">
        <f t="shared" si="0"/>
        <v>368322</v>
      </c>
      <c r="R16" s="158">
        <f t="shared" si="0"/>
        <v>0</v>
      </c>
      <c r="S16" s="158">
        <f t="shared" si="0"/>
        <v>0</v>
      </c>
      <c r="T16" s="158">
        <f t="shared" si="0"/>
        <v>0</v>
      </c>
      <c r="U16" s="158">
        <f t="shared" si="0"/>
        <v>368322</v>
      </c>
      <c r="V16" s="158">
        <f t="shared" si="0"/>
        <v>0</v>
      </c>
      <c r="W16" s="158">
        <f t="shared" si="0"/>
        <v>95947</v>
      </c>
      <c r="X16" s="158">
        <f t="shared" si="0"/>
        <v>0</v>
      </c>
      <c r="Y16" s="158">
        <f t="shared" si="0"/>
        <v>94990</v>
      </c>
      <c r="Z16" s="158">
        <f t="shared" si="0"/>
        <v>957</v>
      </c>
      <c r="AA16" s="158">
        <f t="shared" si="0"/>
        <v>464269</v>
      </c>
      <c r="AB16" s="158">
        <f t="shared" si="0"/>
        <v>2377353</v>
      </c>
      <c r="AC16" s="158">
        <f t="shared" si="0"/>
        <v>2035803</v>
      </c>
      <c r="AD16" s="158">
        <f t="shared" si="0"/>
        <v>9776</v>
      </c>
      <c r="AE16" s="158">
        <f t="shared" si="0"/>
        <v>41043</v>
      </c>
      <c r="AF16" s="158">
        <f t="shared" si="0"/>
        <v>0</v>
      </c>
      <c r="AG16" s="158">
        <f t="shared" si="0"/>
        <v>1984984</v>
      </c>
      <c r="AH16" s="158">
        <f aca="true" t="shared" si="1" ref="AH16:BE16">SUM(AH11:AH15)</f>
        <v>341550</v>
      </c>
      <c r="AI16" s="158">
        <f t="shared" si="1"/>
        <v>341550</v>
      </c>
      <c r="AJ16" s="158">
        <f t="shared" si="1"/>
        <v>0</v>
      </c>
      <c r="AK16" s="158">
        <f t="shared" si="1"/>
        <v>2344173</v>
      </c>
      <c r="AL16" s="158">
        <f t="shared" si="1"/>
        <v>772558</v>
      </c>
      <c r="AM16" s="158">
        <f t="shared" si="1"/>
        <v>0</v>
      </c>
      <c r="AN16" s="158">
        <f t="shared" si="1"/>
        <v>0</v>
      </c>
      <c r="AO16" s="158">
        <f t="shared" si="1"/>
        <v>449475</v>
      </c>
      <c r="AP16" s="158">
        <f t="shared" si="1"/>
        <v>0</v>
      </c>
      <c r="AQ16" s="158">
        <f t="shared" si="1"/>
        <v>323083</v>
      </c>
      <c r="AR16" s="158">
        <f t="shared" si="1"/>
        <v>1571615</v>
      </c>
      <c r="AS16" s="158">
        <f t="shared" si="1"/>
        <v>249415</v>
      </c>
      <c r="AT16" s="158">
        <f t="shared" si="1"/>
        <v>76976</v>
      </c>
      <c r="AU16" s="158">
        <f t="shared" si="1"/>
        <v>403941</v>
      </c>
      <c r="AV16" s="158">
        <f t="shared" si="1"/>
        <v>27000</v>
      </c>
      <c r="AW16" s="158">
        <f t="shared" si="1"/>
        <v>814283</v>
      </c>
      <c r="AX16" s="158">
        <f t="shared" si="1"/>
        <v>0</v>
      </c>
      <c r="AY16" s="158">
        <f t="shared" si="1"/>
        <v>98926</v>
      </c>
      <c r="AZ16" s="158">
        <f t="shared" si="1"/>
        <v>0</v>
      </c>
      <c r="BA16" s="158">
        <f t="shared" si="1"/>
        <v>4721526</v>
      </c>
      <c r="BB16" s="158">
        <f t="shared" si="1"/>
        <v>5185795</v>
      </c>
      <c r="BC16" s="158">
        <f t="shared" si="1"/>
        <v>0</v>
      </c>
      <c r="BD16" s="158">
        <f t="shared" si="1"/>
        <v>0</v>
      </c>
      <c r="BE16" s="158">
        <f t="shared" si="1"/>
        <v>0</v>
      </c>
      <c r="BF16" s="159">
        <f>BF14</f>
        <v>0</v>
      </c>
      <c r="BG16" s="160">
        <f>SUM(BG11:BG15)</f>
        <v>0</v>
      </c>
    </row>
    <row r="17" spans="24:59" ht="14.25">
      <c r="X17" s="126"/>
      <c r="Y17" s="126"/>
      <c r="Z17" s="126"/>
      <c r="AA17" s="126"/>
      <c r="BF17" s="161"/>
      <c r="BG17" s="161"/>
    </row>
    <row r="18" spans="24:59" ht="14.25">
      <c r="X18" s="126"/>
      <c r="Y18" s="126"/>
      <c r="Z18" s="126"/>
      <c r="AA18" s="126"/>
      <c r="BF18" s="161"/>
      <c r="BG18" s="161"/>
    </row>
    <row r="19" spans="26:27" s="189" customFormat="1" ht="21" customHeight="1">
      <c r="Z19" s="190"/>
      <c r="AA19" s="190"/>
    </row>
    <row r="20" spans="24:59" ht="14.25">
      <c r="X20" s="126"/>
      <c r="Y20" s="126"/>
      <c r="Z20" s="126"/>
      <c r="AA20" s="126"/>
      <c r="BF20" s="161"/>
      <c r="BG20" s="161"/>
    </row>
    <row r="21" spans="24:59" ht="14.25">
      <c r="X21" s="126"/>
      <c r="Y21" s="126"/>
      <c r="Z21" s="126"/>
      <c r="AA21" s="126"/>
      <c r="BF21" s="161"/>
      <c r="BG21" s="161"/>
    </row>
    <row r="22" spans="24:59" ht="14.25">
      <c r="X22" s="126"/>
      <c r="Y22" s="126"/>
      <c r="Z22" s="126"/>
      <c r="AA22" s="126"/>
      <c r="BF22" s="161"/>
      <c r="BG22" s="161"/>
    </row>
    <row r="23" spans="24:59" ht="14.25">
      <c r="X23" s="126"/>
      <c r="Y23" s="126"/>
      <c r="Z23" s="126"/>
      <c r="AA23" s="126"/>
      <c r="BF23" s="161"/>
      <c r="BG23" s="161"/>
    </row>
    <row r="24" spans="24:59" ht="14.25">
      <c r="X24" s="126"/>
      <c r="Y24" s="126"/>
      <c r="Z24" s="126"/>
      <c r="AA24" s="126"/>
      <c r="BF24" s="161"/>
      <c r="BG24" s="161"/>
    </row>
    <row r="25" spans="24:59" ht="14.25">
      <c r="X25" s="126"/>
      <c r="Y25" s="126"/>
      <c r="Z25" s="126"/>
      <c r="AA25" s="126"/>
      <c r="BF25" s="161"/>
      <c r="BG25" s="161"/>
    </row>
    <row r="26" spans="24:59" ht="14.25">
      <c r="X26" s="126"/>
      <c r="Y26" s="126"/>
      <c r="Z26" s="126"/>
      <c r="AA26" s="126"/>
      <c r="BF26" s="161"/>
      <c r="BG26" s="161"/>
    </row>
    <row r="27" spans="24:59" ht="14.25">
      <c r="X27" s="126"/>
      <c r="Y27" s="126"/>
      <c r="Z27" s="126"/>
      <c r="AA27" s="126"/>
      <c r="BF27" s="161"/>
      <c r="BG27" s="161"/>
    </row>
    <row r="28" spans="24:59" ht="14.25">
      <c r="X28" s="126"/>
      <c r="Y28" s="126"/>
      <c r="Z28" s="126"/>
      <c r="AA28" s="126"/>
      <c r="BF28" s="161"/>
      <c r="BG28" s="161"/>
    </row>
    <row r="29" spans="24:59" ht="14.25">
      <c r="X29" s="126"/>
      <c r="Y29" s="126"/>
      <c r="Z29" s="126"/>
      <c r="AA29" s="126"/>
      <c r="BF29" s="161"/>
      <c r="BG29" s="161"/>
    </row>
    <row r="30" spans="24:59" ht="14.25">
      <c r="X30" s="126"/>
      <c r="Y30" s="126"/>
      <c r="Z30" s="126"/>
      <c r="AA30" s="126"/>
      <c r="BF30" s="161"/>
      <c r="BG30" s="161"/>
    </row>
    <row r="31" spans="24:59" ht="14.25">
      <c r="X31" s="126"/>
      <c r="Y31" s="126"/>
      <c r="Z31" s="126"/>
      <c r="AA31" s="126"/>
      <c r="BF31" s="161"/>
      <c r="BG31" s="161"/>
    </row>
    <row r="32" spans="24:59" ht="14.25">
      <c r="X32" s="126"/>
      <c r="Y32" s="126"/>
      <c r="Z32" s="126"/>
      <c r="AA32" s="126"/>
      <c r="BF32" s="161"/>
      <c r="BG32" s="161"/>
    </row>
    <row r="33" spans="24:59" ht="14.25">
      <c r="X33" s="126"/>
      <c r="Y33" s="126"/>
      <c r="Z33" s="126"/>
      <c r="AA33" s="126"/>
      <c r="BF33" s="161"/>
      <c r="BG33" s="161"/>
    </row>
    <row r="34" spans="24:59" ht="14.25">
      <c r="X34" s="126"/>
      <c r="Y34" s="126"/>
      <c r="Z34" s="126"/>
      <c r="AA34" s="126"/>
      <c r="BF34" s="161"/>
      <c r="BG34" s="161"/>
    </row>
    <row r="35" spans="24:59" ht="14.25">
      <c r="X35" s="126"/>
      <c r="Y35" s="126"/>
      <c r="Z35" s="126"/>
      <c r="AA35" s="126"/>
      <c r="BF35" s="161"/>
      <c r="BG35" s="161"/>
    </row>
    <row r="36" spans="24:59" ht="14.25">
      <c r="X36" s="126"/>
      <c r="Y36" s="126"/>
      <c r="Z36" s="126"/>
      <c r="AA36" s="126"/>
      <c r="BF36" s="161"/>
      <c r="BG36" s="161"/>
    </row>
    <row r="37" spans="24:59" ht="14.25">
      <c r="X37" s="126"/>
      <c r="Y37" s="126"/>
      <c r="Z37" s="126"/>
      <c r="AA37" s="126"/>
      <c r="BF37" s="161"/>
      <c r="BG37" s="161"/>
    </row>
    <row r="38" spans="24:59" ht="14.25">
      <c r="X38" s="126"/>
      <c r="Y38" s="126"/>
      <c r="Z38" s="126"/>
      <c r="AA38" s="126"/>
      <c r="BF38" s="161"/>
      <c r="BG38" s="161"/>
    </row>
    <row r="39" spans="24:59" ht="14.25">
      <c r="X39" s="126"/>
      <c r="Y39" s="126"/>
      <c r="Z39" s="126"/>
      <c r="AA39" s="126"/>
      <c r="BF39" s="161"/>
      <c r="BG39" s="161"/>
    </row>
    <row r="40" spans="24:59" ht="14.25">
      <c r="X40" s="126"/>
      <c r="Y40" s="126"/>
      <c r="Z40" s="126"/>
      <c r="AA40" s="126"/>
      <c r="BF40" s="161"/>
      <c r="BG40" s="161"/>
    </row>
    <row r="41" spans="24:59" ht="14.25">
      <c r="X41" s="126"/>
      <c r="Y41" s="126"/>
      <c r="Z41" s="126"/>
      <c r="AA41" s="126"/>
      <c r="BF41" s="161"/>
      <c r="BG41" s="161"/>
    </row>
    <row r="42" spans="24:59" ht="14.25">
      <c r="X42" s="126"/>
      <c r="Y42" s="126"/>
      <c r="Z42" s="126"/>
      <c r="AA42" s="126"/>
      <c r="BF42" s="161"/>
      <c r="BG42" s="161"/>
    </row>
    <row r="43" spans="24:59" ht="14.25">
      <c r="X43" s="126"/>
      <c r="Y43" s="126"/>
      <c r="Z43" s="126"/>
      <c r="AA43" s="126"/>
      <c r="BF43" s="161"/>
      <c r="BG43" s="161"/>
    </row>
    <row r="44" spans="24:59" ht="14.25">
      <c r="X44" s="126"/>
      <c r="Y44" s="126"/>
      <c r="Z44" s="126"/>
      <c r="AA44" s="126"/>
      <c r="BF44" s="161"/>
      <c r="BG44" s="161"/>
    </row>
    <row r="45" spans="24:59" ht="14.25">
      <c r="X45" s="126"/>
      <c r="Y45" s="126"/>
      <c r="Z45" s="126"/>
      <c r="AA45" s="126"/>
      <c r="BF45" s="161"/>
      <c r="BG45" s="161"/>
    </row>
    <row r="46" spans="24:59" ht="14.25">
      <c r="X46" s="126"/>
      <c r="Y46" s="126"/>
      <c r="Z46" s="126"/>
      <c r="AA46" s="126"/>
      <c r="BF46" s="161"/>
      <c r="BG46" s="161"/>
    </row>
    <row r="47" spans="24:59" ht="14.25">
      <c r="X47" s="126"/>
      <c r="Y47" s="126"/>
      <c r="Z47" s="126"/>
      <c r="AA47" s="126"/>
      <c r="BF47" s="161"/>
      <c r="BG47" s="161"/>
    </row>
    <row r="48" spans="24:59" ht="14.25">
      <c r="X48" s="126"/>
      <c r="Y48" s="126"/>
      <c r="Z48" s="126"/>
      <c r="AA48" s="126"/>
      <c r="BF48" s="161"/>
      <c r="BG48" s="161"/>
    </row>
    <row r="49" spans="24:59" ht="14.25">
      <c r="X49" s="126"/>
      <c r="Y49" s="126"/>
      <c r="Z49" s="126"/>
      <c r="AA49" s="126"/>
      <c r="BF49" s="161"/>
      <c r="BG49" s="161"/>
    </row>
    <row r="50" spans="24:59" ht="14.25">
      <c r="X50" s="126"/>
      <c r="Y50" s="126"/>
      <c r="Z50" s="126"/>
      <c r="AA50" s="126"/>
      <c r="BF50" s="161"/>
      <c r="BG50" s="161"/>
    </row>
    <row r="51" spans="58:59" ht="14.25">
      <c r="BF51" s="161"/>
      <c r="BG51" s="161"/>
    </row>
    <row r="52" spans="58:59" ht="14.25">
      <c r="BF52" s="161"/>
      <c r="BG52" s="161"/>
    </row>
    <row r="53" spans="58:59" ht="14.25">
      <c r="BF53" s="161"/>
      <c r="BG53" s="161"/>
    </row>
    <row r="54" spans="58:59" ht="14.25">
      <c r="BF54" s="161"/>
      <c r="BG54" s="161"/>
    </row>
    <row r="55" spans="58:59" ht="14.25">
      <c r="BF55" s="161"/>
      <c r="BG55" s="161"/>
    </row>
    <row r="56" spans="58:59" ht="14.25">
      <c r="BF56" s="161"/>
      <c r="BG56" s="161"/>
    </row>
    <row r="57" spans="58:59" ht="14.25">
      <c r="BF57" s="161"/>
      <c r="BG57" s="161"/>
    </row>
    <row r="58" spans="58:59" ht="14.25">
      <c r="BF58" s="161"/>
      <c r="BG58" s="161"/>
    </row>
    <row r="59" spans="58:59" ht="14.25">
      <c r="BF59" s="161"/>
      <c r="BG59" s="161"/>
    </row>
    <row r="60" spans="58:59" ht="14.25">
      <c r="BF60" s="161"/>
      <c r="BG60" s="161"/>
    </row>
    <row r="61" spans="58:59" ht="14.25">
      <c r="BF61" s="161"/>
      <c r="BG61" s="161"/>
    </row>
    <row r="62" spans="58:59" ht="14.25">
      <c r="BF62" s="161"/>
      <c r="BG62" s="161"/>
    </row>
    <row r="63" spans="58:59" ht="14.25">
      <c r="BF63" s="161"/>
      <c r="BG63" s="161"/>
    </row>
    <row r="64" spans="58:59" ht="14.25">
      <c r="BF64" s="161"/>
      <c r="BG64" s="161"/>
    </row>
    <row r="65" spans="58:59" ht="14.25">
      <c r="BF65" s="161"/>
      <c r="BG65" s="161"/>
    </row>
    <row r="66" spans="58:59" ht="14.25">
      <c r="BF66" s="161"/>
      <c r="BG66" s="161"/>
    </row>
    <row r="67" spans="58:59" ht="14.25">
      <c r="BF67" s="161"/>
      <c r="BG67" s="161"/>
    </row>
    <row r="68" spans="58:59" ht="14.25">
      <c r="BF68" s="161"/>
      <c r="BG68" s="161"/>
    </row>
    <row r="69" spans="58:59" ht="14.25">
      <c r="BF69" s="161"/>
      <c r="BG69" s="161"/>
    </row>
    <row r="70" spans="58:59" ht="14.25">
      <c r="BF70" s="161"/>
      <c r="BG70" s="161"/>
    </row>
    <row r="71" spans="58:59" ht="14.25">
      <c r="BF71" s="161"/>
      <c r="BG71" s="161"/>
    </row>
    <row r="72" spans="58:59" ht="14.25">
      <c r="BF72" s="161"/>
      <c r="BG72" s="161"/>
    </row>
    <row r="73" spans="58:59" ht="14.25">
      <c r="BF73" s="161"/>
      <c r="BG73" s="161"/>
    </row>
    <row r="74" spans="58:59" ht="14.25">
      <c r="BF74" s="161"/>
      <c r="BG74" s="161"/>
    </row>
    <row r="75" spans="58:59" ht="14.25">
      <c r="BF75" s="161"/>
      <c r="BG75" s="161"/>
    </row>
    <row r="76" spans="58:59" ht="14.25">
      <c r="BF76" s="161"/>
      <c r="BG76" s="161"/>
    </row>
    <row r="77" spans="58:59" ht="14.25">
      <c r="BF77" s="161"/>
      <c r="BG77" s="161"/>
    </row>
    <row r="78" spans="58:59" ht="14.25">
      <c r="BF78" s="161"/>
      <c r="BG78" s="161"/>
    </row>
    <row r="79" spans="58:59" ht="14.25">
      <c r="BF79" s="161"/>
      <c r="BG79" s="161"/>
    </row>
    <row r="80" spans="58:59" ht="14.25">
      <c r="BF80" s="161"/>
      <c r="BG80" s="161"/>
    </row>
    <row r="81" spans="58:59" ht="14.25">
      <c r="BF81" s="161"/>
      <c r="BG81" s="161"/>
    </row>
    <row r="82" spans="58:59" ht="14.25">
      <c r="BF82" s="161"/>
      <c r="BG82" s="161"/>
    </row>
    <row r="83" spans="58:59" ht="14.25">
      <c r="BF83" s="161"/>
      <c r="BG83" s="161"/>
    </row>
    <row r="84" spans="58:59" ht="14.25">
      <c r="BF84" s="161"/>
      <c r="BG84" s="161"/>
    </row>
    <row r="85" spans="58:59" ht="14.25">
      <c r="BF85" s="161"/>
      <c r="BG85" s="161"/>
    </row>
    <row r="86" spans="58:59" ht="14.25">
      <c r="BF86" s="161"/>
      <c r="BG86" s="161"/>
    </row>
    <row r="87" spans="58:59" ht="14.25">
      <c r="BF87" s="161"/>
      <c r="BG87" s="161"/>
    </row>
    <row r="88" spans="58:59" ht="14.25">
      <c r="BF88" s="161"/>
      <c r="BG88" s="161"/>
    </row>
    <row r="89" spans="58:59" ht="14.25">
      <c r="BF89" s="161"/>
      <c r="BG89" s="161"/>
    </row>
    <row r="90" spans="58:59" ht="14.25">
      <c r="BF90" s="161"/>
      <c r="BG90" s="161"/>
    </row>
    <row r="91" spans="58:59" ht="14.25">
      <c r="BF91" s="161"/>
      <c r="BG91" s="161"/>
    </row>
    <row r="92" spans="58:59" ht="14.25">
      <c r="BF92" s="161"/>
      <c r="BG92" s="161"/>
    </row>
    <row r="93" spans="58:59" ht="14.25">
      <c r="BF93" s="161"/>
      <c r="BG93" s="161"/>
    </row>
    <row r="94" spans="58:59" ht="14.25">
      <c r="BF94" s="161"/>
      <c r="BG94" s="161"/>
    </row>
    <row r="95" spans="58:59" ht="14.25">
      <c r="BF95" s="161"/>
      <c r="BG95" s="161"/>
    </row>
    <row r="96" spans="58:59" ht="14.25">
      <c r="BF96" s="161"/>
      <c r="BG96" s="161"/>
    </row>
    <row r="97" spans="58:59" ht="14.25">
      <c r="BF97" s="161"/>
      <c r="BG97" s="161"/>
    </row>
    <row r="98" spans="58:59" ht="14.25">
      <c r="BF98" s="161"/>
      <c r="BG98" s="161"/>
    </row>
    <row r="99" spans="58:59" ht="14.25">
      <c r="BF99" s="161"/>
      <c r="BG99" s="161"/>
    </row>
    <row r="100" spans="58:59" ht="14.25">
      <c r="BF100" s="161"/>
      <c r="BG100" s="161"/>
    </row>
    <row r="101" spans="58:59" ht="14.25">
      <c r="BF101" s="161"/>
      <c r="BG101" s="161"/>
    </row>
    <row r="102" spans="58:59" ht="14.25">
      <c r="BF102" s="161"/>
      <c r="BG102" s="161"/>
    </row>
    <row r="103" spans="58:59" ht="14.25">
      <c r="BF103" s="161"/>
      <c r="BG103" s="161"/>
    </row>
    <row r="104" spans="58:59" ht="14.25">
      <c r="BF104" s="161"/>
      <c r="BG104" s="161"/>
    </row>
    <row r="105" spans="58:59" ht="14.25">
      <c r="BF105" s="161"/>
      <c r="BG105" s="161"/>
    </row>
    <row r="106" spans="58:59" ht="14.25">
      <c r="BF106" s="161"/>
      <c r="BG106" s="161"/>
    </row>
    <row r="107" spans="58:59" ht="14.25">
      <c r="BF107" s="161"/>
      <c r="BG107" s="161"/>
    </row>
    <row r="108" spans="58:59" ht="14.25">
      <c r="BF108" s="161"/>
      <c r="BG108" s="161"/>
    </row>
  </sheetData>
  <sheetProtection/>
  <mergeCells count="3">
    <mergeCell ref="T7:T8"/>
    <mergeCell ref="BE8:BE9"/>
    <mergeCell ref="BC8:BC9"/>
  </mergeCells>
  <printOptions/>
  <pageMargins left="0.7874015748031497" right="0.3937007874015748" top="0.7874015748031497" bottom="0.7874015748031497" header="0.5118110236220472" footer="0.5118110236220472"/>
  <pageSetup fitToWidth="6" horizontalDpi="300" verticalDpi="300" orientation="landscape" paperSize="9" scale="61" r:id="rId1"/>
  <colBreaks count="1" manualBreakCount="1">
    <brk id="16" max="16" man="1"/>
  </colBreaks>
</worksheet>
</file>

<file path=xl/worksheets/sheet7.xml><?xml version="1.0" encoding="utf-8"?>
<worksheet xmlns="http://schemas.openxmlformats.org/spreadsheetml/2006/main" xmlns:r="http://schemas.openxmlformats.org/officeDocument/2006/relationships">
  <sheetPr>
    <tabColor rgb="FFFFFF00"/>
  </sheetPr>
  <dimension ref="A1:K11"/>
  <sheetViews>
    <sheetView showGridLines="0" view="pageBreakPreview" zoomScale="85" zoomScaleSheetLayoutView="8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12" sqref="D12"/>
    </sheetView>
  </sheetViews>
  <sheetFormatPr defaultColWidth="9.00390625" defaultRowHeight="12.75"/>
  <cols>
    <col min="1" max="2" width="18.875" style="127" customWidth="1"/>
    <col min="3" max="3" width="18.125" style="127" customWidth="1"/>
    <col min="4" max="4" width="18.00390625" style="127" customWidth="1"/>
    <col min="5" max="5" width="18.625" style="127" customWidth="1"/>
    <col min="6" max="6" width="17.375" style="127" customWidth="1"/>
    <col min="7" max="7" width="16.375" style="127" customWidth="1"/>
    <col min="8" max="8" width="10.875" style="127" customWidth="1"/>
    <col min="9" max="9" width="10.625" style="127" customWidth="1"/>
    <col min="10" max="10" width="10.00390625" style="127" customWidth="1"/>
    <col min="11" max="11" width="11.00390625" style="127" customWidth="1"/>
    <col min="12" max="13" width="10.375" style="127" customWidth="1"/>
    <col min="14" max="16384" width="9.125" style="127" customWidth="1"/>
  </cols>
  <sheetData>
    <row r="1" spans="1:2" ht="21" customHeight="1">
      <c r="A1" s="162"/>
      <c r="B1" s="1" t="s">
        <v>192</v>
      </c>
    </row>
    <row r="2" ht="28.5" customHeight="1" thickBot="1">
      <c r="B2" s="163" t="s">
        <v>523</v>
      </c>
    </row>
    <row r="3" spans="1:11" s="69" customFormat="1" ht="15" customHeight="1">
      <c r="A3" s="164"/>
      <c r="B3" s="165"/>
      <c r="C3" s="165"/>
      <c r="D3" s="166"/>
      <c r="E3" s="165"/>
      <c r="F3" s="166"/>
      <c r="G3" s="166"/>
      <c r="H3" s="419" t="s">
        <v>515</v>
      </c>
      <c r="I3" s="420"/>
      <c r="J3" s="420"/>
      <c r="K3" s="421"/>
    </row>
    <row r="4" spans="1:11" s="69" customFormat="1" ht="15" customHeight="1">
      <c r="A4" s="167" t="s">
        <v>103</v>
      </c>
      <c r="B4" s="168" t="s">
        <v>285</v>
      </c>
      <c r="C4" s="169" t="s">
        <v>194</v>
      </c>
      <c r="D4" s="169" t="s">
        <v>195</v>
      </c>
      <c r="E4" s="168" t="s">
        <v>196</v>
      </c>
      <c r="F4" s="168" t="s">
        <v>197</v>
      </c>
      <c r="G4" s="169" t="s">
        <v>198</v>
      </c>
      <c r="H4" s="169" t="s">
        <v>199</v>
      </c>
      <c r="I4" s="170" t="s">
        <v>200</v>
      </c>
      <c r="J4" s="169" t="s">
        <v>201</v>
      </c>
      <c r="K4" s="171" t="s">
        <v>516</v>
      </c>
    </row>
    <row r="5" spans="1:11" s="69" customFormat="1" ht="47.25" customHeight="1">
      <c r="A5" s="172"/>
      <c r="B5" s="173" t="s">
        <v>524</v>
      </c>
      <c r="C5" s="174" t="s">
        <v>525</v>
      </c>
      <c r="D5" s="175" t="s">
        <v>517</v>
      </c>
      <c r="E5" s="176" t="s">
        <v>518</v>
      </c>
      <c r="F5" s="177" t="s">
        <v>526</v>
      </c>
      <c r="G5" s="178" t="s">
        <v>519</v>
      </c>
      <c r="H5" s="178" t="s">
        <v>520</v>
      </c>
      <c r="I5" s="178" t="s">
        <v>521</v>
      </c>
      <c r="J5" s="178" t="s">
        <v>522</v>
      </c>
      <c r="K5" s="179" t="s">
        <v>527</v>
      </c>
    </row>
    <row r="6" spans="1:11" s="81" customFormat="1" ht="33.75" customHeight="1">
      <c r="A6" s="9" t="s">
        <v>32</v>
      </c>
      <c r="B6" s="29">
        <v>97.0166305179093</v>
      </c>
      <c r="C6" s="180">
        <v>44.96363075402178</v>
      </c>
      <c r="D6" s="29">
        <v>1889.7357776960657</v>
      </c>
      <c r="E6" s="29">
        <v>108.39026541576457</v>
      </c>
      <c r="F6" s="29">
        <v>104.59547989527663</v>
      </c>
      <c r="G6" s="29">
        <v>0</v>
      </c>
      <c r="H6" s="29">
        <v>0</v>
      </c>
      <c r="I6" s="29">
        <v>0</v>
      </c>
      <c r="J6" s="29">
        <v>0</v>
      </c>
      <c r="K6" s="181">
        <v>12.014290040286566</v>
      </c>
    </row>
    <row r="7" spans="1:11" s="77" customFormat="1" ht="33.75" customHeight="1">
      <c r="A7" s="9" t="s">
        <v>35</v>
      </c>
      <c r="B7" s="29">
        <v>83.43796741928591</v>
      </c>
      <c r="C7" s="29">
        <v>9.471887715771384</v>
      </c>
      <c r="D7" s="29">
        <v>3219.7961300798343</v>
      </c>
      <c r="E7" s="29">
        <v>119.75242857728409</v>
      </c>
      <c r="F7" s="29">
        <v>118.68953530318433</v>
      </c>
      <c r="G7" s="29">
        <v>0</v>
      </c>
      <c r="H7" s="29">
        <v>0</v>
      </c>
      <c r="I7" s="29">
        <v>0</v>
      </c>
      <c r="J7" s="29">
        <v>0</v>
      </c>
      <c r="K7" s="181">
        <v>47.99955791335101</v>
      </c>
    </row>
    <row r="8" spans="1:11" s="77" customFormat="1" ht="33.75" customHeight="1">
      <c r="A8" s="9" t="s">
        <v>37</v>
      </c>
      <c r="B8" s="29">
        <v>94.68398029476094</v>
      </c>
      <c r="C8" s="29">
        <v>47.313243066099176</v>
      </c>
      <c r="D8" s="29">
        <v>3684.7516229184307</v>
      </c>
      <c r="E8" s="29">
        <v>103.57706820032912</v>
      </c>
      <c r="F8" s="29">
        <v>11.289705955685577</v>
      </c>
      <c r="G8" s="29">
        <v>0</v>
      </c>
      <c r="H8" s="29">
        <v>0</v>
      </c>
      <c r="I8" s="29">
        <v>0</v>
      </c>
      <c r="J8" s="29">
        <v>0</v>
      </c>
      <c r="K8" s="181">
        <v>493.91091532060693</v>
      </c>
    </row>
    <row r="9" spans="1:11" s="77" customFormat="1" ht="33.75" customHeight="1">
      <c r="A9" s="9" t="s">
        <v>39</v>
      </c>
      <c r="B9" s="29">
        <v>91.4660726020689</v>
      </c>
      <c r="C9" s="29">
        <v>45.13745625697214</v>
      </c>
      <c r="D9" s="29">
        <v>14586.146603900472</v>
      </c>
      <c r="E9" s="29">
        <v>111.74333529560172</v>
      </c>
      <c r="F9" s="29">
        <v>105.90868092782628</v>
      </c>
      <c r="G9" s="29">
        <v>46.91691618588573</v>
      </c>
      <c r="H9" s="29">
        <v>15.484549997589703</v>
      </c>
      <c r="I9" s="29">
        <v>1.115163980524802</v>
      </c>
      <c r="J9" s="29">
        <v>16.599713978114504</v>
      </c>
      <c r="K9" s="181">
        <v>41.11885976893288</v>
      </c>
    </row>
    <row r="10" spans="1:11" s="77" customFormat="1" ht="33.75" customHeight="1">
      <c r="A10" s="57" t="s">
        <v>47</v>
      </c>
      <c r="B10" s="58">
        <v>68.5351064175386</v>
      </c>
      <c r="C10" s="58">
        <v>71.16965044708769</v>
      </c>
      <c r="D10" s="58">
        <v>1349.2965158145462</v>
      </c>
      <c r="E10" s="58">
        <v>113.61933019021298</v>
      </c>
      <c r="F10" s="29">
        <v>114.95524091592624</v>
      </c>
      <c r="G10" s="58">
        <v>56.47533406168586</v>
      </c>
      <c r="H10" s="58">
        <v>7.469211731404775</v>
      </c>
      <c r="I10" s="29">
        <v>2.214458259851505</v>
      </c>
      <c r="J10" s="58">
        <v>9.68366999125628</v>
      </c>
      <c r="K10" s="182">
        <v>32.52663870652222</v>
      </c>
    </row>
    <row r="11" spans="1:11" s="77" customFormat="1" ht="33.75" customHeight="1" thickBot="1">
      <c r="A11" s="30" t="s">
        <v>30</v>
      </c>
      <c r="B11" s="31">
        <v>84.46103249357138</v>
      </c>
      <c r="C11" s="31">
        <v>48.176625313761825</v>
      </c>
      <c r="D11" s="31">
        <v>2849.1542205592673</v>
      </c>
      <c r="E11" s="31">
        <v>110.79263730342765</v>
      </c>
      <c r="F11" s="183">
        <v>90.87336537435992</v>
      </c>
      <c r="G11" s="31">
        <v>32.67296379153202</v>
      </c>
      <c r="H11" s="31">
        <v>4.86684159469193</v>
      </c>
      <c r="I11" s="183">
        <v>0.9089921726702523</v>
      </c>
      <c r="J11" s="31">
        <v>5.775833767362182</v>
      </c>
      <c r="K11" s="184">
        <v>35.82342472211869</v>
      </c>
    </row>
  </sheetData>
  <sheetProtection/>
  <mergeCells count="1">
    <mergeCell ref="H3:K3"/>
  </mergeCells>
  <printOptions/>
  <pageMargins left="0.7874015748031497" right="0.7874015748031497" top="0.7874015748031497" bottom="0.787401574803149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rgb="FFFFFF00"/>
  </sheetPr>
  <dimension ref="A1:X12"/>
  <sheetViews>
    <sheetView showGridLines="0" view="pageBreakPreview" zoomScale="85" zoomScaleSheetLayoutView="85" zoomScalePageLayoutView="0" workbookViewId="0" topLeftCell="A1">
      <pane xSplit="1" ySplit="5" topLeftCell="J6" activePane="bottomRight" state="frozen"/>
      <selection pane="topLeft" activeCell="A1" sqref="A1"/>
      <selection pane="topRight" activeCell="A1" sqref="A1"/>
      <selection pane="bottomLeft" activeCell="A1" sqref="A1"/>
      <selection pane="bottomRight" activeCell="P17" sqref="P17"/>
    </sheetView>
  </sheetViews>
  <sheetFormatPr defaultColWidth="9.00390625" defaultRowHeight="12.75"/>
  <cols>
    <col min="1" max="1" width="21.375" style="32" customWidth="1"/>
    <col min="2" max="2" width="16.75390625" style="32" customWidth="1"/>
    <col min="3" max="3" width="15.625" style="32" customWidth="1"/>
    <col min="4" max="5" width="12.375" style="32" customWidth="1"/>
    <col min="6" max="6" width="15.75390625" style="32" customWidth="1"/>
    <col min="7" max="7" width="13.375" style="32" customWidth="1"/>
    <col min="8" max="8" width="12.75390625" style="32" customWidth="1"/>
    <col min="9" max="9" width="13.125" style="32" customWidth="1"/>
    <col min="10" max="10" width="11.875" style="32" customWidth="1"/>
    <col min="11" max="11" width="13.25390625" style="32" customWidth="1"/>
    <col min="12" max="12" width="11.125" style="32" customWidth="1"/>
    <col min="13" max="13" width="10.375" style="32" customWidth="1"/>
    <col min="14" max="22" width="13.875" style="32" customWidth="1"/>
    <col min="23" max="23" width="14.00390625" style="32" customWidth="1"/>
    <col min="24" max="24" width="13.875" style="32" customWidth="1"/>
    <col min="25" max="25" width="9.75390625" style="32" bestFit="1" customWidth="1"/>
    <col min="26" max="26" width="13.00390625" style="32" bestFit="1" customWidth="1"/>
    <col min="27" max="16384" width="9.125" style="32" customWidth="1"/>
  </cols>
  <sheetData>
    <row r="1" ht="18.75">
      <c r="B1" s="185" t="s">
        <v>192</v>
      </c>
    </row>
    <row r="2" spans="1:24" ht="21" customHeight="1" thickBot="1">
      <c r="A2" s="186"/>
      <c r="B2" s="186" t="s">
        <v>560</v>
      </c>
      <c r="X2" s="46" t="s">
        <v>593</v>
      </c>
    </row>
    <row r="3" spans="1:24" s="8" customFormat="1" ht="18.75" customHeight="1">
      <c r="A3" s="265"/>
      <c r="B3" s="349"/>
      <c r="C3" s="422" t="s">
        <v>528</v>
      </c>
      <c r="D3" s="402"/>
      <c r="E3" s="402"/>
      <c r="F3" s="402"/>
      <c r="G3" s="402"/>
      <c r="H3" s="402"/>
      <c r="I3" s="402"/>
      <c r="J3" s="402"/>
      <c r="K3" s="402"/>
      <c r="L3" s="402"/>
      <c r="M3" s="403"/>
      <c r="N3" s="423" t="s">
        <v>529</v>
      </c>
      <c r="O3" s="424"/>
      <c r="P3" s="424"/>
      <c r="Q3" s="424"/>
      <c r="R3" s="424"/>
      <c r="S3" s="424"/>
      <c r="T3" s="424"/>
      <c r="U3" s="424"/>
      <c r="V3" s="424"/>
      <c r="W3" s="424"/>
      <c r="X3" s="425"/>
    </row>
    <row r="4" spans="1:24" s="8" customFormat="1" ht="30" customHeight="1">
      <c r="A4" s="274" t="s">
        <v>103</v>
      </c>
      <c r="B4" s="301" t="s">
        <v>530</v>
      </c>
      <c r="C4" s="426" t="s">
        <v>531</v>
      </c>
      <c r="D4" s="427"/>
      <c r="E4" s="427"/>
      <c r="F4" s="350" t="s">
        <v>594</v>
      </c>
      <c r="G4" s="299" t="s">
        <v>532</v>
      </c>
      <c r="H4" s="351" t="s">
        <v>561</v>
      </c>
      <c r="I4" s="299" t="s">
        <v>533</v>
      </c>
      <c r="J4" s="299" t="s">
        <v>534</v>
      </c>
      <c r="K4" s="351" t="s">
        <v>535</v>
      </c>
      <c r="L4" s="352" t="s">
        <v>536</v>
      </c>
      <c r="M4" s="299" t="s">
        <v>537</v>
      </c>
      <c r="N4" s="353" t="s">
        <v>538</v>
      </c>
      <c r="O4" s="353" t="s">
        <v>539</v>
      </c>
      <c r="P4" s="353" t="s">
        <v>540</v>
      </c>
      <c r="Q4" s="353" t="s">
        <v>541</v>
      </c>
      <c r="R4" s="353" t="s">
        <v>542</v>
      </c>
      <c r="S4" s="353" t="s">
        <v>543</v>
      </c>
      <c r="T4" s="353" t="s">
        <v>544</v>
      </c>
      <c r="U4" s="353" t="s">
        <v>545</v>
      </c>
      <c r="V4" s="317" t="s">
        <v>546</v>
      </c>
      <c r="W4" s="317" t="s">
        <v>547</v>
      </c>
      <c r="X4" s="354" t="s">
        <v>548</v>
      </c>
    </row>
    <row r="5" spans="1:24" s="8" customFormat="1" ht="15.75" customHeight="1">
      <c r="A5" s="277"/>
      <c r="B5" s="355"/>
      <c r="C5" s="336" t="s">
        <v>549</v>
      </c>
      <c r="D5" s="336" t="s">
        <v>550</v>
      </c>
      <c r="E5" s="337" t="s">
        <v>551</v>
      </c>
      <c r="F5" s="356" t="s">
        <v>595</v>
      </c>
      <c r="G5" s="333" t="s">
        <v>552</v>
      </c>
      <c r="H5" s="357" t="s">
        <v>553</v>
      </c>
      <c r="I5" s="333" t="s">
        <v>554</v>
      </c>
      <c r="J5" s="333" t="s">
        <v>555</v>
      </c>
      <c r="K5" s="358" t="s">
        <v>556</v>
      </c>
      <c r="L5" s="333" t="s">
        <v>557</v>
      </c>
      <c r="M5" s="336" t="s">
        <v>33</v>
      </c>
      <c r="N5" s="336"/>
      <c r="O5" s="355"/>
      <c r="P5" s="359" t="s">
        <v>562</v>
      </c>
      <c r="Q5" s="359" t="s">
        <v>563</v>
      </c>
      <c r="R5" s="359" t="s">
        <v>564</v>
      </c>
      <c r="S5" s="359" t="s">
        <v>565</v>
      </c>
      <c r="T5" s="359" t="s">
        <v>566</v>
      </c>
      <c r="U5" s="359" t="s">
        <v>567</v>
      </c>
      <c r="V5" s="334" t="s">
        <v>558</v>
      </c>
      <c r="W5" s="334" t="s">
        <v>559</v>
      </c>
      <c r="X5" s="360"/>
    </row>
    <row r="6" spans="1:24" s="187" customFormat="1" ht="23.25" customHeight="1" hidden="1">
      <c r="A6" s="245"/>
      <c r="B6" s="246" t="s">
        <v>568</v>
      </c>
      <c r="C6" s="246" t="s">
        <v>569</v>
      </c>
      <c r="D6" s="246" t="s">
        <v>570</v>
      </c>
      <c r="E6" s="246" t="s">
        <v>571</v>
      </c>
      <c r="F6" s="246" t="s">
        <v>572</v>
      </c>
      <c r="G6" s="246" t="s">
        <v>573</v>
      </c>
      <c r="H6" s="246" t="s">
        <v>574</v>
      </c>
      <c r="I6" s="246" t="s">
        <v>575</v>
      </c>
      <c r="J6" s="246" t="s">
        <v>576</v>
      </c>
      <c r="K6" s="246" t="s">
        <v>577</v>
      </c>
      <c r="L6" s="246" t="s">
        <v>578</v>
      </c>
      <c r="M6" s="246" t="s">
        <v>579</v>
      </c>
      <c r="N6" s="246" t="s">
        <v>580</v>
      </c>
      <c r="O6" s="246" t="s">
        <v>581</v>
      </c>
      <c r="P6" s="246" t="s">
        <v>582</v>
      </c>
      <c r="Q6" s="246" t="s">
        <v>583</v>
      </c>
      <c r="R6" s="246" t="s">
        <v>584</v>
      </c>
      <c r="S6" s="246" t="s">
        <v>585</v>
      </c>
      <c r="T6" s="246" t="s">
        <v>586</v>
      </c>
      <c r="U6" s="246" t="s">
        <v>587</v>
      </c>
      <c r="V6" s="246" t="s">
        <v>588</v>
      </c>
      <c r="W6" s="246" t="s">
        <v>589</v>
      </c>
      <c r="X6" s="248" t="s">
        <v>590</v>
      </c>
    </row>
    <row r="7" spans="1:24" s="8" customFormat="1" ht="33.75" customHeight="1">
      <c r="A7" s="274" t="s">
        <v>32</v>
      </c>
      <c r="B7" s="361">
        <v>0</v>
      </c>
      <c r="C7" s="361">
        <v>0</v>
      </c>
      <c r="D7" s="361">
        <v>0</v>
      </c>
      <c r="E7" s="361">
        <v>0</v>
      </c>
      <c r="F7" s="361">
        <v>0</v>
      </c>
      <c r="G7" s="361">
        <v>0</v>
      </c>
      <c r="H7" s="361">
        <v>0</v>
      </c>
      <c r="I7" s="361">
        <v>0</v>
      </c>
      <c r="J7" s="361">
        <v>0</v>
      </c>
      <c r="K7" s="361">
        <v>0</v>
      </c>
      <c r="L7" s="361">
        <v>0</v>
      </c>
      <c r="M7" s="361">
        <v>0</v>
      </c>
      <c r="N7" s="361">
        <v>0</v>
      </c>
      <c r="O7" s="361">
        <v>0</v>
      </c>
      <c r="P7" s="361">
        <v>0</v>
      </c>
      <c r="Q7" s="361">
        <v>0</v>
      </c>
      <c r="R7" s="361">
        <v>0</v>
      </c>
      <c r="S7" s="361">
        <v>0</v>
      </c>
      <c r="T7" s="361">
        <v>0</v>
      </c>
      <c r="U7" s="361">
        <v>0</v>
      </c>
      <c r="V7" s="361">
        <v>0</v>
      </c>
      <c r="W7" s="361">
        <v>0</v>
      </c>
      <c r="X7" s="362">
        <v>0</v>
      </c>
    </row>
    <row r="8" spans="1:24" s="8" customFormat="1" ht="33.75" customHeight="1">
      <c r="A8" s="274" t="s">
        <v>35</v>
      </c>
      <c r="B8" s="363">
        <v>0</v>
      </c>
      <c r="C8" s="363">
        <v>0</v>
      </c>
      <c r="D8" s="363">
        <v>0</v>
      </c>
      <c r="E8" s="363">
        <v>0</v>
      </c>
      <c r="F8" s="363">
        <v>0</v>
      </c>
      <c r="G8" s="363">
        <v>0</v>
      </c>
      <c r="H8" s="363">
        <v>0</v>
      </c>
      <c r="I8" s="363">
        <v>0</v>
      </c>
      <c r="J8" s="363">
        <v>0</v>
      </c>
      <c r="K8" s="363">
        <v>0</v>
      </c>
      <c r="L8" s="363">
        <v>0</v>
      </c>
      <c r="M8" s="363">
        <v>0</v>
      </c>
      <c r="N8" s="363">
        <v>0</v>
      </c>
      <c r="O8" s="363">
        <v>0</v>
      </c>
      <c r="P8" s="363">
        <v>0</v>
      </c>
      <c r="Q8" s="363">
        <v>0</v>
      </c>
      <c r="R8" s="363">
        <v>0</v>
      </c>
      <c r="S8" s="363">
        <v>0</v>
      </c>
      <c r="T8" s="363">
        <v>0</v>
      </c>
      <c r="U8" s="363">
        <v>0</v>
      </c>
      <c r="V8" s="363">
        <v>0</v>
      </c>
      <c r="W8" s="363">
        <v>0</v>
      </c>
      <c r="X8" s="364">
        <v>0</v>
      </c>
    </row>
    <row r="9" spans="1:24" s="8" customFormat="1" ht="33.75" customHeight="1">
      <c r="A9" s="274" t="s">
        <v>37</v>
      </c>
      <c r="B9" s="363">
        <v>0</v>
      </c>
      <c r="C9" s="363">
        <v>0</v>
      </c>
      <c r="D9" s="363">
        <v>0</v>
      </c>
      <c r="E9" s="363">
        <v>0</v>
      </c>
      <c r="F9" s="363">
        <v>0</v>
      </c>
      <c r="G9" s="363">
        <v>0</v>
      </c>
      <c r="H9" s="363">
        <v>0</v>
      </c>
      <c r="I9" s="363">
        <v>0</v>
      </c>
      <c r="J9" s="363">
        <v>0</v>
      </c>
      <c r="K9" s="363">
        <v>0</v>
      </c>
      <c r="L9" s="363">
        <v>0</v>
      </c>
      <c r="M9" s="363">
        <v>0</v>
      </c>
      <c r="N9" s="363">
        <v>0</v>
      </c>
      <c r="O9" s="363">
        <v>0</v>
      </c>
      <c r="P9" s="363">
        <v>0</v>
      </c>
      <c r="Q9" s="363">
        <v>0</v>
      </c>
      <c r="R9" s="363">
        <v>0</v>
      </c>
      <c r="S9" s="363">
        <v>0</v>
      </c>
      <c r="T9" s="363">
        <v>0</v>
      </c>
      <c r="U9" s="363">
        <v>0</v>
      </c>
      <c r="V9" s="363">
        <v>0</v>
      </c>
      <c r="W9" s="363">
        <v>0</v>
      </c>
      <c r="X9" s="364">
        <v>0</v>
      </c>
    </row>
    <row r="10" spans="1:24" s="8" customFormat="1" ht="33.75" customHeight="1">
      <c r="A10" s="274" t="s">
        <v>39</v>
      </c>
      <c r="B10" s="363">
        <v>70968</v>
      </c>
      <c r="C10" s="363">
        <v>28488</v>
      </c>
      <c r="D10" s="363">
        <v>0</v>
      </c>
      <c r="E10" s="363">
        <v>0</v>
      </c>
      <c r="F10" s="363">
        <v>42480</v>
      </c>
      <c r="G10" s="363">
        <v>0</v>
      </c>
      <c r="H10" s="363">
        <v>0</v>
      </c>
      <c r="I10" s="363">
        <v>0</v>
      </c>
      <c r="J10" s="363">
        <v>0</v>
      </c>
      <c r="K10" s="363">
        <v>0</v>
      </c>
      <c r="L10" s="363">
        <v>0</v>
      </c>
      <c r="M10" s="363">
        <v>0</v>
      </c>
      <c r="N10" s="363">
        <v>0</v>
      </c>
      <c r="O10" s="363">
        <v>0</v>
      </c>
      <c r="P10" s="363">
        <v>70968</v>
      </c>
      <c r="Q10" s="363">
        <v>0</v>
      </c>
      <c r="R10" s="363">
        <v>0</v>
      </c>
      <c r="S10" s="363">
        <v>0</v>
      </c>
      <c r="T10" s="363">
        <v>0</v>
      </c>
      <c r="U10" s="363">
        <v>0</v>
      </c>
      <c r="V10" s="363">
        <v>0</v>
      </c>
      <c r="W10" s="363">
        <v>0</v>
      </c>
      <c r="X10" s="364">
        <v>0</v>
      </c>
    </row>
    <row r="11" spans="1:24" s="8" customFormat="1" ht="33.75" customHeight="1">
      <c r="A11" s="277" t="s">
        <v>47</v>
      </c>
      <c r="B11" s="365">
        <v>270582</v>
      </c>
      <c r="C11" s="365">
        <v>126374</v>
      </c>
      <c r="D11" s="365">
        <v>0</v>
      </c>
      <c r="E11" s="365">
        <v>0</v>
      </c>
      <c r="F11" s="365">
        <v>144208</v>
      </c>
      <c r="G11" s="365">
        <v>0</v>
      </c>
      <c r="H11" s="365">
        <v>0</v>
      </c>
      <c r="I11" s="365">
        <v>0</v>
      </c>
      <c r="J11" s="365">
        <v>0</v>
      </c>
      <c r="K11" s="365">
        <v>0</v>
      </c>
      <c r="L11" s="365">
        <v>0</v>
      </c>
      <c r="M11" s="365">
        <v>0</v>
      </c>
      <c r="N11" s="365">
        <v>0</v>
      </c>
      <c r="O11" s="365">
        <v>0</v>
      </c>
      <c r="P11" s="365">
        <v>55162</v>
      </c>
      <c r="Q11" s="365">
        <v>215420</v>
      </c>
      <c r="R11" s="365">
        <v>0</v>
      </c>
      <c r="S11" s="365">
        <v>0</v>
      </c>
      <c r="T11" s="365">
        <v>0</v>
      </c>
      <c r="U11" s="365">
        <v>0</v>
      </c>
      <c r="V11" s="365">
        <v>0</v>
      </c>
      <c r="W11" s="365">
        <v>0</v>
      </c>
      <c r="X11" s="366">
        <v>0</v>
      </c>
    </row>
    <row r="12" spans="1:24" s="8" customFormat="1" ht="33.75" customHeight="1" thickBot="1">
      <c r="A12" s="288" t="s">
        <v>30</v>
      </c>
      <c r="B12" s="367">
        <f aca="true" t="shared" si="0" ref="B12:X12">SUM(B7:B11)</f>
        <v>341550</v>
      </c>
      <c r="C12" s="367">
        <f t="shared" si="0"/>
        <v>154862</v>
      </c>
      <c r="D12" s="367">
        <f t="shared" si="0"/>
        <v>0</v>
      </c>
      <c r="E12" s="367">
        <f t="shared" si="0"/>
        <v>0</v>
      </c>
      <c r="F12" s="367">
        <f t="shared" si="0"/>
        <v>186688</v>
      </c>
      <c r="G12" s="367">
        <f t="shared" si="0"/>
        <v>0</v>
      </c>
      <c r="H12" s="367">
        <f t="shared" si="0"/>
        <v>0</v>
      </c>
      <c r="I12" s="367">
        <f t="shared" si="0"/>
        <v>0</v>
      </c>
      <c r="J12" s="367">
        <f t="shared" si="0"/>
        <v>0</v>
      </c>
      <c r="K12" s="367">
        <f t="shared" si="0"/>
        <v>0</v>
      </c>
      <c r="L12" s="367">
        <f t="shared" si="0"/>
        <v>0</v>
      </c>
      <c r="M12" s="367">
        <f t="shared" si="0"/>
        <v>0</v>
      </c>
      <c r="N12" s="368">
        <f t="shared" si="0"/>
        <v>0</v>
      </c>
      <c r="O12" s="367">
        <f t="shared" si="0"/>
        <v>0</v>
      </c>
      <c r="P12" s="367">
        <f t="shared" si="0"/>
        <v>126130</v>
      </c>
      <c r="Q12" s="367">
        <f t="shared" si="0"/>
        <v>215420</v>
      </c>
      <c r="R12" s="367">
        <f t="shared" si="0"/>
        <v>0</v>
      </c>
      <c r="S12" s="367">
        <f t="shared" si="0"/>
        <v>0</v>
      </c>
      <c r="T12" s="367">
        <f t="shared" si="0"/>
        <v>0</v>
      </c>
      <c r="U12" s="367">
        <f t="shared" si="0"/>
        <v>0</v>
      </c>
      <c r="V12" s="367">
        <f t="shared" si="0"/>
        <v>0</v>
      </c>
      <c r="W12" s="367">
        <f t="shared" si="0"/>
        <v>0</v>
      </c>
      <c r="X12" s="369">
        <f t="shared" si="0"/>
        <v>0</v>
      </c>
    </row>
    <row r="13" ht="15" customHeight="1"/>
    <row r="14" s="191" customFormat="1" ht="22.5" customHeight="1"/>
  </sheetData>
  <sheetProtection/>
  <mergeCells count="3">
    <mergeCell ref="C3:M3"/>
    <mergeCell ref="N3:X3"/>
    <mergeCell ref="C4:E4"/>
  </mergeCells>
  <printOptions/>
  <pageMargins left="0.7874015748031497" right="0.3937007874015748" top="0.7874015748031497" bottom="0.7874015748031497" header="0.5118110236220472" footer="0.5118110236220472"/>
  <pageSetup fitToWidth="2" horizontalDpi="300" verticalDpi="300" orientation="landscape" paperSize="9" scale="80" r:id="rId1"/>
  <colBreaks count="1" manualBreakCount="1">
    <brk id="13"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2015-03-12T02:53:11Z</cp:lastPrinted>
  <dcterms:created xsi:type="dcterms:W3CDTF">2003-01-31T04:48:46Z</dcterms:created>
  <dcterms:modified xsi:type="dcterms:W3CDTF">2015-03-12T02:54:00Z</dcterms:modified>
  <cp:category/>
  <cp:version/>
  <cp:contentType/>
  <cp:contentStatus/>
</cp:coreProperties>
</file>