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7680" activeTab="0"/>
  </bookViews>
  <sheets>
    <sheet name="第3-2表" sheetId="1" r:id="rId1"/>
    <sheet name="第3-3表" sheetId="2" r:id="rId2"/>
    <sheet name="第3-4表" sheetId="3" r:id="rId3"/>
    <sheet name="第3-4表（構成比率、キロ当）" sheetId="4" r:id="rId4"/>
    <sheet name="第3-5表" sheetId="5" r:id="rId5"/>
    <sheet name="第3-6表" sheetId="6" r:id="rId6"/>
    <sheet name="第3-7表" sheetId="7" r:id="rId7"/>
    <sheet name="第3-8表" sheetId="8" r:id="rId8"/>
    <sheet name="第3-9表" sheetId="9" r:id="rId9"/>
  </sheets>
  <definedNames>
    <definedName name="_xlnm.Print_Area" localSheetId="0">'第3-2表'!$A$1:$AX$11</definedName>
    <definedName name="_xlnm.Print_Area" localSheetId="1">'第3-3表'!$A$1:$AV$12</definedName>
    <definedName name="_xlnm.Print_Area" localSheetId="2">'第3-4表'!$A$1:$W$10</definedName>
    <definedName name="_xlnm.Print_Area" localSheetId="4">'第3-5表'!$A$1:$AL$14</definedName>
    <definedName name="_xlnm.Print_Area" localSheetId="5">'第3-6表'!$A$1:$BH$14</definedName>
    <definedName name="_xlnm.Print_Area" localSheetId="6">'第3-7表'!$A$1:$K$9</definedName>
    <definedName name="_xlnm.Print_Area" localSheetId="7">'第3-8表'!$A$1:$AB$14</definedName>
    <definedName name="_xlnm.Print_Area" localSheetId="8">'第3-9表'!$A$1:$X$10</definedName>
    <definedName name="_xlnm.Print_Titles" localSheetId="0">'第3-2表'!$A:$A</definedName>
    <definedName name="_xlnm.Print_Titles" localSheetId="1">'第3-3表'!$A:$A</definedName>
    <definedName name="_xlnm.Print_Titles" localSheetId="2">'第3-4表'!$A:$A</definedName>
    <definedName name="_xlnm.Print_Titles" localSheetId="3">'第3-4表（構成比率、キロ当）'!$A:$A</definedName>
    <definedName name="_xlnm.Print_Titles" localSheetId="4">'第3-5表'!$A:$A</definedName>
    <definedName name="_xlnm.Print_Titles" localSheetId="5">'第3-6表'!$A:$A</definedName>
    <definedName name="_xlnm.Print_Titles" localSheetId="6">'第3-7表'!$A:$A</definedName>
    <definedName name="_xlnm.Print_Titles" localSheetId="7">'第3-8表'!$A:$A</definedName>
    <definedName name="_xlnm.Print_Titles" localSheetId="8">'第3-9表'!$A:$A</definedName>
  </definedNames>
  <calcPr fullCalcOnLoad="1"/>
</workbook>
</file>

<file path=xl/sharedStrings.xml><?xml version="1.0" encoding="utf-8"?>
<sst xmlns="http://schemas.openxmlformats.org/spreadsheetml/2006/main" count="935" uniqueCount="714">
  <si>
    <t>項　目</t>
  </si>
  <si>
    <t>３．職員数（人）</t>
  </si>
  <si>
    <t>(1)</t>
  </si>
  <si>
    <t>(2)</t>
  </si>
  <si>
    <t>(5)乗車定員</t>
  </si>
  <si>
    <t>(6)平均定員</t>
  </si>
  <si>
    <t>営業路線</t>
  </si>
  <si>
    <t>運転系統</t>
  </si>
  <si>
    <t>（両）</t>
  </si>
  <si>
    <t>総数</t>
  </si>
  <si>
    <t>（人）</t>
  </si>
  <si>
    <t>延実車走行</t>
  </si>
  <si>
    <t>仕業数</t>
  </si>
  <si>
    <t>ア均一制</t>
  </si>
  <si>
    <t>イ</t>
  </si>
  <si>
    <t>エ特殊</t>
  </si>
  <si>
    <t>現行料金</t>
  </si>
  <si>
    <t>損益</t>
  </si>
  <si>
    <t>資本</t>
  </si>
  <si>
    <t>計</t>
  </si>
  <si>
    <t>(km)</t>
  </si>
  <si>
    <t>乗合</t>
  </si>
  <si>
    <t>貸切</t>
  </si>
  <si>
    <t>時間(乗合)</t>
  </si>
  <si>
    <t>(乗合)</t>
  </si>
  <si>
    <t>（円）</t>
  </si>
  <si>
    <t>地帯制</t>
  </si>
  <si>
    <t>初乗(円)</t>
  </si>
  <si>
    <t>賃率(円)</t>
  </si>
  <si>
    <t>区間制</t>
  </si>
  <si>
    <t>実施年月日</t>
  </si>
  <si>
    <t>勘定</t>
  </si>
  <si>
    <t>宇部市</t>
  </si>
  <si>
    <t>岩国市</t>
  </si>
  <si>
    <t>（３）交通事業</t>
  </si>
  <si>
    <t>（年）</t>
  </si>
  <si>
    <t>ウ　対キロ区間制</t>
  </si>
  <si>
    <t>団体名</t>
  </si>
  <si>
    <t>　第３－２表　施設及び業務概況</t>
  </si>
  <si>
    <t>(7)冷房</t>
  </si>
  <si>
    <t>(8)超低</t>
  </si>
  <si>
    <t>(9)低床</t>
  </si>
  <si>
    <t>車両数</t>
  </si>
  <si>
    <t>(両)</t>
  </si>
  <si>
    <t>(10)リフ</t>
  </si>
  <si>
    <t>ト付車両</t>
  </si>
  <si>
    <t>数（両）</t>
  </si>
  <si>
    <t>(両）</t>
  </si>
  <si>
    <t>（両）</t>
  </si>
  <si>
    <t>(11)超低</t>
  </si>
  <si>
    <t>(12)低公</t>
  </si>
  <si>
    <t>害型車両</t>
  </si>
  <si>
    <t>(15)年間</t>
  </si>
  <si>
    <t>(20)年間</t>
  </si>
  <si>
    <t>床ﾘﾌﾄ付</t>
  </si>
  <si>
    <t>数(両)</t>
  </si>
  <si>
    <t>(7)～(12)：乗合のみ</t>
  </si>
  <si>
    <t>(16)年間輸送人員(千人)</t>
  </si>
  <si>
    <t>定期</t>
  </si>
  <si>
    <t>その他</t>
  </si>
  <si>
    <t>乗合</t>
  </si>
  <si>
    <t>貸切</t>
  </si>
  <si>
    <t>２．　料　　　　　　　　金</t>
  </si>
  <si>
    <t>(1)　　　制　　　度</t>
  </si>
  <si>
    <t>(3)　定期券割引率</t>
  </si>
  <si>
    <t>(17)延人キロ(千人km)</t>
  </si>
  <si>
    <t>1ヶ月</t>
  </si>
  <si>
    <t>3ヶ月</t>
  </si>
  <si>
    <t>(13)年間延実働</t>
  </si>
  <si>
    <t>車両数(両)</t>
  </si>
  <si>
    <t>(14)年間走行キロ</t>
  </si>
  <si>
    <t>（千km)</t>
  </si>
  <si>
    <t>ア 通 勤 (%)</t>
  </si>
  <si>
    <t>イ 通 学 (%)</t>
  </si>
  <si>
    <t>04-01-06</t>
  </si>
  <si>
    <t>04-01-07</t>
  </si>
  <si>
    <t>04-01-09</t>
  </si>
  <si>
    <t>04-01-10</t>
  </si>
  <si>
    <t>04-01-15</t>
  </si>
  <si>
    <t>04-01-16</t>
  </si>
  <si>
    <t>04-01-13/04-01-09</t>
  </si>
  <si>
    <t>04-01-14/04-01-10</t>
  </si>
  <si>
    <t>04-01-17</t>
  </si>
  <si>
    <t>04-01-18</t>
  </si>
  <si>
    <t>04-01-19</t>
  </si>
  <si>
    <t>04-01-20</t>
  </si>
  <si>
    <t>04-01-21</t>
  </si>
  <si>
    <t>04-01-22</t>
  </si>
  <si>
    <t>04-01-23</t>
  </si>
  <si>
    <t>04-01-24</t>
  </si>
  <si>
    <t>04-01-25</t>
  </si>
  <si>
    <t>04-01-26</t>
  </si>
  <si>
    <t>04-01-27</t>
  </si>
  <si>
    <t>04-01-29</t>
  </si>
  <si>
    <t>04-01-30</t>
  </si>
  <si>
    <t>04-01-31</t>
  </si>
  <si>
    <t>04-01-32</t>
  </si>
  <si>
    <t>04-01-33</t>
  </si>
  <si>
    <t>04-01-34</t>
  </si>
  <si>
    <t>04-01-35</t>
  </si>
  <si>
    <t>04-01-36</t>
  </si>
  <si>
    <t>04-01-37</t>
  </si>
  <si>
    <t>04-01-38</t>
  </si>
  <si>
    <t>04-01-39</t>
  </si>
  <si>
    <t>04-01-40</t>
  </si>
  <si>
    <t>04-01-42</t>
  </si>
  <si>
    <t>04-01-43</t>
  </si>
  <si>
    <t>04-01-44</t>
  </si>
  <si>
    <t>04-01-45</t>
  </si>
  <si>
    <t>04-01-46</t>
  </si>
  <si>
    <t>04-01-47</t>
  </si>
  <si>
    <t>04-01-48</t>
  </si>
  <si>
    <t>04-01-49</t>
  </si>
  <si>
    <t>04-01-50</t>
  </si>
  <si>
    <t>04-01-53</t>
  </si>
  <si>
    <t>04-01-54</t>
  </si>
  <si>
    <t>04-01-55</t>
  </si>
  <si>
    <t>04-01-56</t>
  </si>
  <si>
    <t>04-01-57</t>
  </si>
  <si>
    <t>04-01-58</t>
  </si>
  <si>
    <t>04-01-59</t>
  </si>
  <si>
    <t>(3)在籍車両数</t>
  </si>
  <si>
    <t>本数(本)</t>
  </si>
  <si>
    <t>(4)平均車齢数</t>
  </si>
  <si>
    <t>車両数</t>
  </si>
  <si>
    <t>床車両数</t>
  </si>
  <si>
    <t>(18)年間旅客運送収益(千円)</t>
  </si>
  <si>
    <t xml:space="preserve">   (19)職員年間延実働時間　</t>
  </si>
  <si>
    <t xml:space="preserve">                                                   １．　　施　　設　　及　　び　　業　　務</t>
  </si>
  <si>
    <t>（３）交通事業</t>
  </si>
  <si>
    <t>総収益</t>
  </si>
  <si>
    <t>総費用</t>
  </si>
  <si>
    <t>前年度繰</t>
  </si>
  <si>
    <t>当年度未</t>
  </si>
  <si>
    <t>（Ａ）</t>
  </si>
  <si>
    <t>営業収益</t>
  </si>
  <si>
    <t>営業外収益</t>
  </si>
  <si>
    <t>（Ｄ）</t>
  </si>
  <si>
    <t>営業費用</t>
  </si>
  <si>
    <t>営業外費用</t>
  </si>
  <si>
    <t>経常利益</t>
  </si>
  <si>
    <t>経常損失</t>
  </si>
  <si>
    <t>特別利益</t>
  </si>
  <si>
    <t>特別損失</t>
  </si>
  <si>
    <t>純利益</t>
  </si>
  <si>
    <t>純損失</t>
  </si>
  <si>
    <t>越利益剰</t>
  </si>
  <si>
    <t>処分利益</t>
  </si>
  <si>
    <t>団体名</t>
  </si>
  <si>
    <t>（△）</t>
  </si>
  <si>
    <t>余金（又は</t>
  </si>
  <si>
    <t>剰余金（又は</t>
  </si>
  <si>
    <t>(B)+(C)+(G)</t>
  </si>
  <si>
    <t>（Ｂ）</t>
  </si>
  <si>
    <t>運送収益</t>
  </si>
  <si>
    <t>うち料金収入となる繰入</t>
  </si>
  <si>
    <t>運送雑収</t>
  </si>
  <si>
    <t>その他</t>
  </si>
  <si>
    <t>（Ｃ）</t>
  </si>
  <si>
    <t>受取利息及び配当金</t>
  </si>
  <si>
    <t>国庫補助金</t>
  </si>
  <si>
    <t>県補助金</t>
  </si>
  <si>
    <t>雑収益</t>
  </si>
  <si>
    <t>(E)+(F)+(H)</t>
  </si>
  <si>
    <t>（Ｅ）</t>
  </si>
  <si>
    <t>運転費</t>
  </si>
  <si>
    <t>その他　　修繕費</t>
  </si>
  <si>
    <t>（Ｆ）</t>
  </si>
  <si>
    <t>支払利息</t>
  </si>
  <si>
    <t>繰延勘定　　償却</t>
  </si>
  <si>
    <t>その他営業外費用</t>
  </si>
  <si>
    <t>（Ｇ）</t>
  </si>
  <si>
    <t>他会計　　繰入金</t>
  </si>
  <si>
    <t>固定資産売却益</t>
  </si>
  <si>
    <t>（Ｈ）</t>
  </si>
  <si>
    <t>職員給与費</t>
  </si>
  <si>
    <t>(A)-(D)</t>
  </si>
  <si>
    <t>前年度繰越欠損金）</t>
  </si>
  <si>
    <t>当年度未処理欠損金）</t>
  </si>
  <si>
    <t>20-01-02</t>
  </si>
  <si>
    <t>　第３－３表　損益計算書の状況</t>
  </si>
  <si>
    <t>旅客運送
収益</t>
  </si>
  <si>
    <t>その他
営業収益</t>
  </si>
  <si>
    <t>他会計
負担金</t>
  </si>
  <si>
    <t>受託工事
収益</t>
  </si>
  <si>
    <t>他会計
補助金</t>
  </si>
  <si>
    <t>車両
修繕費</t>
  </si>
  <si>
    <t>一般
管理費</t>
  </si>
  <si>
    <t>施設
損害
保険料</t>
  </si>
  <si>
    <t>施設
使用料</t>
  </si>
  <si>
    <t>運輸
管理費</t>
  </si>
  <si>
    <t>減価
償却費</t>
  </si>
  <si>
    <t>企業債取扱
諸費</t>
  </si>
  <si>
    <t>受託
工事費</t>
  </si>
  <si>
    <t>20-01-01</t>
  </si>
  <si>
    <t>20-01-02</t>
  </si>
  <si>
    <t>20-01-03</t>
  </si>
  <si>
    <t>20-01-04</t>
  </si>
  <si>
    <t>20-01-05</t>
  </si>
  <si>
    <t>20-01-06</t>
  </si>
  <si>
    <t>20-01-12</t>
  </si>
  <si>
    <t>20-01-13</t>
  </si>
  <si>
    <t>20-01-14</t>
  </si>
  <si>
    <t>20-01-15</t>
  </si>
  <si>
    <t>20-01-16</t>
  </si>
  <si>
    <t>20-01-17</t>
  </si>
  <si>
    <t>20-01-18</t>
  </si>
  <si>
    <t>20-01-19</t>
  </si>
  <si>
    <t>20-01-20</t>
  </si>
  <si>
    <t>20-01-21</t>
  </si>
  <si>
    <t>20-01-22</t>
  </si>
  <si>
    <t>20-01-23</t>
  </si>
  <si>
    <t>20-01-24</t>
  </si>
  <si>
    <t>20-01-25</t>
  </si>
  <si>
    <t>20-01-26</t>
  </si>
  <si>
    <t>20-01-27</t>
  </si>
  <si>
    <t>20-01-30</t>
  </si>
  <si>
    <t>20-01-31</t>
  </si>
  <si>
    <t>20-01-32</t>
  </si>
  <si>
    <t>20-01-33</t>
  </si>
  <si>
    <t>20-01-34</t>
  </si>
  <si>
    <t>20-01-35</t>
  </si>
  <si>
    <t>20-01-37</t>
  </si>
  <si>
    <t>20-01-38</t>
  </si>
  <si>
    <t>20-01-39</t>
  </si>
  <si>
    <t>20-01-40</t>
  </si>
  <si>
    <t>20-01-41</t>
  </si>
  <si>
    <t>20-01-42</t>
  </si>
  <si>
    <t>20-01-43</t>
  </si>
  <si>
    <t>20-01-44</t>
  </si>
  <si>
    <t>20-01-45</t>
  </si>
  <si>
    <t>20-01-46</t>
  </si>
  <si>
    <t>20-01-47</t>
  </si>
  <si>
    <t>20-01-48</t>
  </si>
  <si>
    <t>20-01-49</t>
  </si>
  <si>
    <t>20-01-50</t>
  </si>
  <si>
    <t>20-01-51</t>
  </si>
  <si>
    <t>20-01-52</t>
  </si>
  <si>
    <t>20-01-53</t>
  </si>
  <si>
    <t>20-01-54</t>
  </si>
  <si>
    <t>20-02-55</t>
  </si>
  <si>
    <t>２．</t>
  </si>
  <si>
    <t>３．</t>
  </si>
  <si>
    <t>４．</t>
  </si>
  <si>
    <t>５．</t>
  </si>
  <si>
    <t>６．</t>
  </si>
  <si>
    <t>７．</t>
  </si>
  <si>
    <t>８．</t>
  </si>
  <si>
    <t>９．</t>
  </si>
  <si>
    <t>１０．</t>
  </si>
  <si>
    <t>１１．</t>
  </si>
  <si>
    <t>１２．</t>
  </si>
  <si>
    <t>１３．</t>
  </si>
  <si>
    <t>１４．</t>
  </si>
  <si>
    <t>基本給</t>
  </si>
  <si>
    <t>手当</t>
  </si>
  <si>
    <t>賃金</t>
  </si>
  <si>
    <t>退職給与金</t>
  </si>
  <si>
    <t>法定福利費</t>
  </si>
  <si>
    <t>企業債利息</t>
  </si>
  <si>
    <t>一時借入金</t>
  </si>
  <si>
    <t>減価償却費</t>
  </si>
  <si>
    <t>動力費又は</t>
  </si>
  <si>
    <t>光熱水費</t>
  </si>
  <si>
    <t>通信運搬費</t>
  </si>
  <si>
    <t>修繕費</t>
  </si>
  <si>
    <t>委託料</t>
  </si>
  <si>
    <t>費用合計</t>
  </si>
  <si>
    <t>受託工事費</t>
  </si>
  <si>
    <t>附帯事業費</t>
  </si>
  <si>
    <t>材料及び不用</t>
  </si>
  <si>
    <t>経常費用</t>
  </si>
  <si>
    <t>利息</t>
  </si>
  <si>
    <t>借入金利息</t>
  </si>
  <si>
    <t>燃料油脂費</t>
  </si>
  <si>
    <t>１～９</t>
  </si>
  <si>
    <t>品売却原価</t>
  </si>
  <si>
    <t>21-01-06</t>
  </si>
  <si>
    <t>21-01-57</t>
  </si>
  <si>
    <t>　第３－４表　費用構成の状況</t>
  </si>
  <si>
    <t>１． 　職　員　給　与　費</t>
  </si>
  <si>
    <t>21-01-01</t>
  </si>
  <si>
    <t>21-01-02</t>
  </si>
  <si>
    <t>21-01-03</t>
  </si>
  <si>
    <t>21-01-04</t>
  </si>
  <si>
    <t>21-01-05</t>
  </si>
  <si>
    <t>21-01-06</t>
  </si>
  <si>
    <t>21-01-07</t>
  </si>
  <si>
    <t>21-01-08</t>
  </si>
  <si>
    <t>21-01-09</t>
  </si>
  <si>
    <t>21-01-10</t>
  </si>
  <si>
    <t>21-01-11</t>
  </si>
  <si>
    <t>21-01-12</t>
  </si>
  <si>
    <t>21-01-13</t>
  </si>
  <si>
    <t>21-01-14</t>
  </si>
  <si>
    <t>21-01-15</t>
  </si>
  <si>
    <t>21-01-19</t>
  </si>
  <si>
    <t>21-01-28</t>
  </si>
  <si>
    <t>21-01-29</t>
  </si>
  <si>
    <t>21-01-54</t>
  </si>
  <si>
    <t>21-01-55</t>
  </si>
  <si>
    <t>21-01-56</t>
  </si>
  <si>
    <t>21-01-57</t>
  </si>
  <si>
    <t>費　　　用　　　構　　　成　　　比　　　率</t>
  </si>
  <si>
    <t>１． 　職　員　給　与　費</t>
  </si>
  <si>
    <t>その他借入金</t>
  </si>
  <si>
    <t>光熱　　水費</t>
  </si>
  <si>
    <t>油脂費</t>
  </si>
  <si>
    <t>　第３－４表 費用構成の状況</t>
  </si>
  <si>
    <t>退職
給与金</t>
  </si>
  <si>
    <t>法定
福利費</t>
  </si>
  <si>
    <t>支払
利息</t>
  </si>
  <si>
    <t>動力費又は燃料</t>
  </si>
  <si>
    <t>通信
運搬費</t>
  </si>
  <si>
    <t>資　　　　本　　　　的　　　　収　　　　入</t>
  </si>
  <si>
    <t>資　　　　本　　　　的　　　　支　　　　　出</t>
  </si>
  <si>
    <t>補　　　　　て　　　　　ん　　　　　財　　　　　源</t>
  </si>
  <si>
    <t>１．</t>
  </si>
  <si>
    <t>２</t>
  </si>
  <si>
    <t>３</t>
  </si>
  <si>
    <t>４</t>
  </si>
  <si>
    <t>５</t>
  </si>
  <si>
    <t>１</t>
  </si>
  <si>
    <t>６</t>
  </si>
  <si>
    <t>７</t>
  </si>
  <si>
    <t>前年度同意等債で今年度
収入分</t>
  </si>
  <si>
    <t>純計</t>
  </si>
  <si>
    <t>差引</t>
  </si>
  <si>
    <t>へ繰越され</t>
  </si>
  <si>
    <t>他会計からの</t>
  </si>
  <si>
    <t>補てん財</t>
  </si>
  <si>
    <t>建設改良のた</t>
  </si>
  <si>
    <t>固定資産</t>
  </si>
  <si>
    <t>１～１０</t>
  </si>
  <si>
    <t>る支出の</t>
  </si>
  <si>
    <t>(a)-{(b)+(c)}</t>
  </si>
  <si>
    <t>うち</t>
  </si>
  <si>
    <t>長期借入金</t>
  </si>
  <si>
    <t>他会計への</t>
  </si>
  <si>
    <t>１～５</t>
  </si>
  <si>
    <t>差額</t>
  </si>
  <si>
    <t>不足額(△)</t>
  </si>
  <si>
    <t>繰越利益剰余</t>
  </si>
  <si>
    <t>積立金取</t>
  </si>
  <si>
    <t>繰越工事</t>
  </si>
  <si>
    <t>１～７</t>
  </si>
  <si>
    <t>源不足額</t>
  </si>
  <si>
    <t>企業債</t>
  </si>
  <si>
    <t>めの企業債</t>
  </si>
  <si>
    <t>売却代金</t>
  </si>
  <si>
    <t>工事負担金</t>
  </si>
  <si>
    <t>財源充当額</t>
  </si>
  <si>
    <t>建設改良費</t>
  </si>
  <si>
    <t>建設利息</t>
  </si>
  <si>
    <t>企業債償還金</t>
  </si>
  <si>
    <t>ための企業債</t>
  </si>
  <si>
    <t>返還額</t>
  </si>
  <si>
    <t>支出金</t>
  </si>
  <si>
    <t>勘定留保資金</t>
  </si>
  <si>
    <t>金処分額</t>
  </si>
  <si>
    <t>剰余金処分額</t>
  </si>
  <si>
    <t>りくずし額</t>
  </si>
  <si>
    <t>資金</t>
  </si>
  <si>
    <t>(△)</t>
  </si>
  <si>
    <t>(a)</t>
  </si>
  <si>
    <t>(b)</t>
  </si>
  <si>
    <t>(c)</t>
  </si>
  <si>
    <t>(d)</t>
  </si>
  <si>
    <t>(e)</t>
  </si>
  <si>
    <t>(d)-(e)</t>
  </si>
  <si>
    <t>(f)</t>
  </si>
  <si>
    <t>(g)</t>
  </si>
  <si>
    <t>(f)-(g)</t>
  </si>
  <si>
    <t>　第３－５表　資本的収支の状況</t>
  </si>
  <si>
    <t>うち翌年度</t>
  </si>
  <si>
    <t>他会計
出資金</t>
  </si>
  <si>
    <t>他会計
負担金</t>
  </si>
  <si>
    <t>他会計
借入金</t>
  </si>
  <si>
    <t>他会計
補助金</t>
  </si>
  <si>
    <t>国庫
補助金</t>
  </si>
  <si>
    <t>建設改良の</t>
  </si>
  <si>
    <t>過年度分損益</t>
  </si>
  <si>
    <t>当年度分損益</t>
  </si>
  <si>
    <t>当年度利益</t>
  </si>
  <si>
    <t>23-01-01</t>
  </si>
  <si>
    <t>23-01-02</t>
  </si>
  <si>
    <t>23-01-03</t>
  </si>
  <si>
    <t>23-01-04</t>
  </si>
  <si>
    <t>23-01-05</t>
  </si>
  <si>
    <t>23-01-06</t>
  </si>
  <si>
    <t>23-01-07</t>
  </si>
  <si>
    <t>23-01-08</t>
  </si>
  <si>
    <t>23-01-09</t>
  </si>
  <si>
    <t>23-01-10</t>
  </si>
  <si>
    <t>23-01-11</t>
  </si>
  <si>
    <t>23-01-12</t>
  </si>
  <si>
    <t>23-01-13</t>
  </si>
  <si>
    <t>23-01-14</t>
  </si>
  <si>
    <t>23-01-15</t>
  </si>
  <si>
    <t>23-01-16</t>
  </si>
  <si>
    <t>23-01-17</t>
  </si>
  <si>
    <t>23-01-18</t>
  </si>
  <si>
    <t>23-01-19</t>
  </si>
  <si>
    <t>23-01-32</t>
  </si>
  <si>
    <t>23-01-36</t>
  </si>
  <si>
    <t>23-01-37</t>
  </si>
  <si>
    <t>23-01-38</t>
  </si>
  <si>
    <t>23-01-39</t>
  </si>
  <si>
    <t>23-01-40</t>
  </si>
  <si>
    <t>23-01-41</t>
  </si>
  <si>
    <t>23-01-42</t>
  </si>
  <si>
    <t>23-01-43</t>
  </si>
  <si>
    <t>23-01-44</t>
  </si>
  <si>
    <t>23-01-45</t>
  </si>
  <si>
    <t>23-01-46</t>
  </si>
  <si>
    <t>23-01-47</t>
  </si>
  <si>
    <t>23-01-48</t>
  </si>
  <si>
    <t>23-01-49</t>
  </si>
  <si>
    <t>23-01-50</t>
  </si>
  <si>
    <t>23-01-52</t>
  </si>
  <si>
    <t>23-01-53</t>
  </si>
  <si>
    <t>１５．</t>
  </si>
  <si>
    <t>１６．</t>
  </si>
  <si>
    <t>（１）</t>
  </si>
  <si>
    <t>（２）</t>
  </si>
  <si>
    <t>（３）</t>
  </si>
  <si>
    <t>流動資産</t>
  </si>
  <si>
    <t>繰延勘定</t>
  </si>
  <si>
    <t>資産合計</t>
  </si>
  <si>
    <t>固定負債</t>
  </si>
  <si>
    <t>（４）</t>
  </si>
  <si>
    <t>（５）</t>
  </si>
  <si>
    <t>流動負債</t>
  </si>
  <si>
    <t>負債合計</t>
  </si>
  <si>
    <t>資本金</t>
  </si>
  <si>
    <t>剰余金</t>
  </si>
  <si>
    <t>資本合計</t>
  </si>
  <si>
    <t>負債・資本合計</t>
  </si>
  <si>
    <t>当年度</t>
  </si>
  <si>
    <t>当年度</t>
  </si>
  <si>
    <t>有形固定</t>
  </si>
  <si>
    <t>無形固定</t>
  </si>
  <si>
    <t>現金及び</t>
  </si>
  <si>
    <t>短期</t>
  </si>
  <si>
    <t>他会計</t>
  </si>
  <si>
    <t>一時</t>
  </si>
  <si>
    <t>未払金及び</t>
  </si>
  <si>
    <t>固有資本金</t>
  </si>
  <si>
    <t>再評価組</t>
  </si>
  <si>
    <t>組入資本金</t>
  </si>
  <si>
    <t>工事</t>
  </si>
  <si>
    <t>再評価</t>
  </si>
  <si>
    <t>建設改良</t>
  </si>
  <si>
    <t>未処分利益</t>
  </si>
  <si>
    <t>うち当年度</t>
  </si>
  <si>
    <t>資産</t>
  </si>
  <si>
    <t>土地</t>
  </si>
  <si>
    <t>償却資産</t>
  </si>
  <si>
    <t>累計額（△）</t>
  </si>
  <si>
    <t>建設仮勘定</t>
  </si>
  <si>
    <t>投資</t>
  </si>
  <si>
    <t>預金</t>
  </si>
  <si>
    <t>未収金</t>
  </si>
  <si>
    <t>貯蔵品</t>
  </si>
  <si>
    <t>有価証券</t>
  </si>
  <si>
    <t>再建債</t>
  </si>
  <si>
    <t>借入金</t>
  </si>
  <si>
    <t>引当金</t>
  </si>
  <si>
    <t>未払費用</t>
  </si>
  <si>
    <t>自己資本金</t>
  </si>
  <si>
    <t>（引継〃）</t>
  </si>
  <si>
    <t>入資本金</t>
  </si>
  <si>
    <t>繰入資本金</t>
  </si>
  <si>
    <t>（造成〃）</t>
  </si>
  <si>
    <t>借入資本金</t>
  </si>
  <si>
    <t>資本剰余金</t>
  </si>
  <si>
    <t>負担金</t>
  </si>
  <si>
    <t>積立金</t>
  </si>
  <si>
    <t>利益剰余金</t>
  </si>
  <si>
    <t>減債積立金</t>
  </si>
  <si>
    <t>利益積立金</t>
  </si>
  <si>
    <t>欠損金（△）</t>
  </si>
  <si>
    <t>純損失（△）</t>
  </si>
  <si>
    <t>累積欠損金</t>
  </si>
  <si>
    <t>不良債務</t>
  </si>
  <si>
    <t>１+２+３</t>
  </si>
  <si>
    <t>５＋６</t>
  </si>
  <si>
    <t>８＋９</t>
  </si>
  <si>
    <t>７＋１０</t>
  </si>
  <si>
    <t>実質資金不足額</t>
  </si>
  <si>
    <t>比率</t>
  </si>
  <si>
    <t>　第３－６表　貸借対照表の状況</t>
  </si>
  <si>
    <t>減価償却</t>
  </si>
  <si>
    <t>未処理</t>
  </si>
  <si>
    <t>22-01-01</t>
  </si>
  <si>
    <t>22-01-02</t>
  </si>
  <si>
    <t>22-01-03</t>
  </si>
  <si>
    <t>22-01-04</t>
  </si>
  <si>
    <t>22-01-05</t>
  </si>
  <si>
    <t>22-01-06</t>
  </si>
  <si>
    <t>22-01-07</t>
  </si>
  <si>
    <t>22-01-08</t>
  </si>
  <si>
    <t>22-01-12</t>
  </si>
  <si>
    <t>22-01-13</t>
  </si>
  <si>
    <t>22-01-14</t>
  </si>
  <si>
    <t>22-01-15</t>
  </si>
  <si>
    <t>22-01-16</t>
  </si>
  <si>
    <t>22-01-17</t>
  </si>
  <si>
    <t>22-01-18</t>
  </si>
  <si>
    <t>22-01-19</t>
  </si>
  <si>
    <t>22-01-20</t>
  </si>
  <si>
    <t>22-01-21</t>
  </si>
  <si>
    <t>22-01-22</t>
  </si>
  <si>
    <t>22-01-23</t>
  </si>
  <si>
    <t>22-01-24</t>
  </si>
  <si>
    <t>22-01-25</t>
  </si>
  <si>
    <t>22-01-26</t>
  </si>
  <si>
    <t>22-01-27</t>
  </si>
  <si>
    <t>22-01-28</t>
  </si>
  <si>
    <t>22-01-29</t>
  </si>
  <si>
    <t>22-01-30</t>
  </si>
  <si>
    <t>22-01-31</t>
  </si>
  <si>
    <t>22-01-32</t>
  </si>
  <si>
    <t>22-01-33</t>
  </si>
  <si>
    <t>22-01-34</t>
  </si>
  <si>
    <t>22-01-35</t>
  </si>
  <si>
    <t>22-01-36</t>
  </si>
  <si>
    <t>22-01-37</t>
  </si>
  <si>
    <t>22-01-38</t>
  </si>
  <si>
    <t>22-01-39</t>
  </si>
  <si>
    <t>22-01-40</t>
  </si>
  <si>
    <t>22-01-41</t>
  </si>
  <si>
    <t>22-01-42</t>
  </si>
  <si>
    <t>22-01-43</t>
  </si>
  <si>
    <t>22-01-44</t>
  </si>
  <si>
    <t>22-01-45</t>
  </si>
  <si>
    <t>22-01-46</t>
  </si>
  <si>
    <t>22-01-47</t>
  </si>
  <si>
    <t>22-01-48</t>
  </si>
  <si>
    <t>22-01-49</t>
  </si>
  <si>
    <t>22-01-50</t>
  </si>
  <si>
    <t>22-01-51</t>
  </si>
  <si>
    <t>22-01-52</t>
  </si>
  <si>
    <t>22-01-53</t>
  </si>
  <si>
    <t>22-01-54</t>
  </si>
  <si>
    <t>22-01-55</t>
  </si>
  <si>
    <t>22-01-56</t>
  </si>
  <si>
    <t>22-01-58</t>
  </si>
  <si>
    <t>22-01-59</t>
  </si>
  <si>
    <t>料金収入に対する比率</t>
  </si>
  <si>
    <t>10．</t>
  </si>
  <si>
    <t>流動比率</t>
  </si>
  <si>
    <t>企業債元金償還金対減価償却額比率</t>
  </si>
  <si>
    <t>企業債
償還元金</t>
  </si>
  <si>
    <t>企業債      利息</t>
  </si>
  <si>
    <t>企業債元利償還金</t>
  </si>
  <si>
    <t>　第３－７表　財務分析の状況</t>
  </si>
  <si>
    <t>自己資本
構成比率</t>
  </si>
  <si>
    <t>固定資産対
長期資本比率</t>
  </si>
  <si>
    <t>経常収支
比率</t>
  </si>
  <si>
    <t>営業収益対
営業費用比率</t>
  </si>
  <si>
    <t>職員
給与費</t>
  </si>
  <si>
    <t>年間延在籍
車両数</t>
  </si>
  <si>
    <t>年間延実働
車両数</t>
  </si>
  <si>
    <t>年間運送
収益</t>
  </si>
  <si>
    <t>職員年間
延実働時間</t>
  </si>
  <si>
    <t>車両稼働率</t>
  </si>
  <si>
    <t>実働１日１車当り</t>
  </si>
  <si>
    <t>乗車効率</t>
  </si>
  <si>
    <t>実働１日１車走行キロ</t>
  </si>
  <si>
    <t>実働１時間当り</t>
  </si>
  <si>
    <t>全職員１人当り</t>
  </si>
  <si>
    <t>１車キロ当り</t>
  </si>
  <si>
    <t>全乗員１人当り</t>
  </si>
  <si>
    <t>((b)/(a))×100</t>
  </si>
  <si>
    <t>走行キロ</t>
  </si>
  <si>
    <t>輸送人員</t>
  </si>
  <si>
    <t>運輸収益</t>
  </si>
  <si>
    <t>｛((f)×(g)/((d)×(e))｝</t>
  </si>
  <si>
    <t>当り職員給与費</t>
  </si>
  <si>
    <t>対営業収益</t>
  </si>
  <si>
    <t>対経常費用</t>
  </si>
  <si>
    <t>年間輸送人員</t>
  </si>
  <si>
    <t>運輸収入</t>
  </si>
  <si>
    <t>年間走行キロ</t>
  </si>
  <si>
    <t>１車当り職員数</t>
  </si>
  <si>
    <t>（両）　　（a)</t>
  </si>
  <si>
    <t>（両）　　（b)</t>
  </si>
  <si>
    <t>（両）　　（c)</t>
  </si>
  <si>
    <t>（人）　　（d)</t>
  </si>
  <si>
    <t>（千km）　（e)</t>
  </si>
  <si>
    <t>（千人）　（f)</t>
  </si>
  <si>
    <t>（km）　　（g)</t>
  </si>
  <si>
    <t>（人）　　（h)</t>
  </si>
  <si>
    <t>（千円）　（ｊ)</t>
  </si>
  <si>
    <t>（千円）　（k)</t>
  </si>
  <si>
    <t>（千円）　（l)</t>
  </si>
  <si>
    <t>（時間）　（m)</t>
  </si>
  <si>
    <t>（％）</t>
  </si>
  <si>
    <t>(e)/(b)  (km)</t>
  </si>
  <si>
    <t>(f)/(b)  (人)</t>
  </si>
  <si>
    <t>(I)/(b)  (円)</t>
  </si>
  <si>
    <t>(l)/(e)    （円）</t>
  </si>
  <si>
    <t>((l)-退職給与金)/(m)(円)</t>
  </si>
  <si>
    <t>((l)/(j))×100(%)</t>
  </si>
  <si>
    <t>((l)/(k))×100(%)</t>
  </si>
  <si>
    <t>(f)/(h)  (人)</t>
  </si>
  <si>
    <t>(I)/(e)  (円)</t>
  </si>
  <si>
    <t>(k)/(e)  (円)</t>
  </si>
  <si>
    <t>(e)/(h)    (km)</t>
  </si>
  <si>
    <t>(h)/(c)  (人)</t>
  </si>
  <si>
    <t>04-01-16/04-01-10</t>
  </si>
  <si>
    <t>04-01-36/04-01-32</t>
  </si>
  <si>
    <t>退職給与金</t>
  </si>
  <si>
    <t>（注）上段（  　）内は貸切事業分で外書き</t>
  </si>
  <si>
    <t>　第３－８表　経営分析の状況</t>
  </si>
  <si>
    <t>年度末在籍
車両数</t>
  </si>
  <si>
    <t>平均
定員</t>
  </si>
  <si>
    <t>年間走行
キロ</t>
  </si>
  <si>
    <t>年間輸送
人員</t>
  </si>
  <si>
    <t>1人平均
乗車キロ</t>
  </si>
  <si>
    <t>年度末
全職員数</t>
  </si>
  <si>
    <t>年間営業
収益</t>
  </si>
  <si>
    <t>年間経常
費用</t>
  </si>
  <si>
    <t>年間職員
給与費</t>
  </si>
  <si>
    <t>（千円）　（I)</t>
  </si>
  <si>
    <t>×100      (%)</t>
  </si>
  <si>
    <t>04-01-12</t>
  </si>
  <si>
    <t>04-01-11</t>
  </si>
  <si>
    <t>04-01-23</t>
  </si>
  <si>
    <t>04-01-09</t>
  </si>
  <si>
    <t>04-01-15/04-01-09</t>
  </si>
  <si>
    <t>04-01-25</t>
  </si>
  <si>
    <t>04-01-29</t>
  </si>
  <si>
    <t>04-01-33/04-01-29</t>
  </si>
  <si>
    <t>04-01-37</t>
  </si>
  <si>
    <t>04-01-42</t>
  </si>
  <si>
    <t>借　　　　　入　　　　　先</t>
  </si>
  <si>
    <t>利　　　　　　　　率　　　　　　　　別　　　　　　　　内　　　　　　　　訳</t>
  </si>
  <si>
    <t>企業債現在高</t>
  </si>
  <si>
    <t>１．政 府 資 金</t>
  </si>
  <si>
    <t>３．市中</t>
  </si>
  <si>
    <t>５．市場</t>
  </si>
  <si>
    <t>6.共済</t>
  </si>
  <si>
    <t>7. 政府
保証付</t>
  </si>
  <si>
    <t>8.交付</t>
  </si>
  <si>
    <t>９．</t>
  </si>
  <si>
    <t>起債前借</t>
  </si>
  <si>
    <t>1.0%未満</t>
  </si>
  <si>
    <t>1.0%以上</t>
  </si>
  <si>
    <t>2.0%以上</t>
  </si>
  <si>
    <t>3.0%以上</t>
  </si>
  <si>
    <t>4.0%以上</t>
  </si>
  <si>
    <t>5.0%以上</t>
  </si>
  <si>
    <t>6.0%以上</t>
  </si>
  <si>
    <t>7.0%以上</t>
  </si>
  <si>
    <t>7.5%以上</t>
  </si>
  <si>
    <t>8.0%以上</t>
  </si>
  <si>
    <t>財政融資</t>
  </si>
  <si>
    <t>郵貯</t>
  </si>
  <si>
    <t>簡　保</t>
  </si>
  <si>
    <t>　　銀行</t>
  </si>
  <si>
    <t>の金融機関</t>
  </si>
  <si>
    <t>　公募債</t>
  </si>
  <si>
    <t>　組合</t>
  </si>
  <si>
    <t>外債</t>
  </si>
  <si>
    <t>　公債</t>
  </si>
  <si>
    <t>7.5%未満</t>
  </si>
  <si>
    <t>8.0%未満</t>
  </si>
  <si>
    <t>　第３－９表　企業債の状況</t>
  </si>
  <si>
    <r>
      <t>2．</t>
    </r>
    <r>
      <rPr>
        <sz val="9"/>
        <rFont val="ＭＳ ゴシック"/>
        <family val="3"/>
      </rPr>
      <t>地方公共団体</t>
    </r>
  </si>
  <si>
    <t>4. 市中
銀行以外</t>
  </si>
  <si>
    <r>
      <t xml:space="preserve">   </t>
    </r>
    <r>
      <rPr>
        <sz val="9"/>
        <rFont val="ＭＳ ゴシック"/>
        <family val="3"/>
      </rPr>
      <t xml:space="preserve"> 金融機構</t>
    </r>
  </si>
  <si>
    <t>2.0%未満</t>
  </si>
  <si>
    <t>3.0%未満</t>
  </si>
  <si>
    <t>4.0%未満</t>
  </si>
  <si>
    <t>5.0%未満</t>
  </si>
  <si>
    <t>6.0%未満</t>
  </si>
  <si>
    <t>7.0%未満</t>
  </si>
  <si>
    <t>24-01-12</t>
  </si>
  <si>
    <t>24-02-12</t>
  </si>
  <si>
    <t>24-03-12</t>
  </si>
  <si>
    <t>24-04-12</t>
  </si>
  <si>
    <t>24-05-12</t>
  </si>
  <si>
    <t>24-06-12</t>
  </si>
  <si>
    <t>24-07-12</t>
  </si>
  <si>
    <t>24-08-12</t>
  </si>
  <si>
    <t>24-09-12</t>
  </si>
  <si>
    <t>24-10-12</t>
  </si>
  <si>
    <t>24-11-12</t>
  </si>
  <si>
    <t>24-12-12</t>
  </si>
  <si>
    <t>24-01-01</t>
  </si>
  <si>
    <t>24-01-02</t>
  </si>
  <si>
    <t>24-01-03</t>
  </si>
  <si>
    <t>24-01-04</t>
  </si>
  <si>
    <t>24-01-05</t>
  </si>
  <si>
    <t>24-01-06</t>
  </si>
  <si>
    <t>24-01-07</t>
  </si>
  <si>
    <t>24-01-08</t>
  </si>
  <si>
    <t>24-01-09</t>
  </si>
  <si>
    <t>24-01-10</t>
  </si>
  <si>
    <t>24-01-11</t>
  </si>
  <si>
    <t>キ　　　ロ　　　当　　　た　　　り　　　の　　　金　　 額</t>
  </si>
  <si>
    <t>[(B)+(C)]-[(E)+(F)]</t>
  </si>
  <si>
    <t>（単位　千円）</t>
  </si>
  <si>
    <t>（単位　千円）</t>
  </si>
  <si>
    <t>減価
償却費</t>
  </si>
  <si>
    <t>通信
運搬費</t>
  </si>
  <si>
    <t>一時借
入金</t>
  </si>
  <si>
    <t>その他
借入金</t>
  </si>
  <si>
    <t>企業債
利息</t>
  </si>
  <si>
    <t>退職
給与金</t>
  </si>
  <si>
    <t>法定
福利費</t>
  </si>
  <si>
    <t>支払
利息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</si>
</sst>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#,##0.000;[Red]\-#,##0.000"/>
    <numFmt numFmtId="179" formatCode="#,##0.0000;[Red]\-#,##0.0000"/>
    <numFmt numFmtId="180" formatCode="0.0"/>
    <numFmt numFmtId="181" formatCode="0.000"/>
    <numFmt numFmtId="182" formatCode="#,##0.0_ ;[Red]\-#,##0.0\ "/>
    <numFmt numFmtId="183" formatCode="#,##0.0_);[Red]\(#,##0.0\)"/>
    <numFmt numFmtId="184" formatCode="#,##0.0;[Red]#,##0.0"/>
    <numFmt numFmtId="185" formatCode="#,##0.00_ "/>
    <numFmt numFmtId="186" formatCode="#,##0.0"/>
    <numFmt numFmtId="187" formatCode="#,##0;&quot;△&quot;#,##0"/>
    <numFmt numFmtId="188" formatCode="#,##0.0;&quot;△&quot;#,##0.0"/>
    <numFmt numFmtId="189" formatCode="#,##0.00;&quot;△&quot;#,##0.00"/>
    <numFmt numFmtId="190" formatCode="#,##0.00\ ;&quot;△&quot;#,##0.00\ "/>
    <numFmt numFmtId="191" formatCode="_(* #,##0_);_(* &quot;△&quot;#,##0\ ;_(* &quot;-&quot;_);_(@_)"/>
    <numFmt numFmtId="192" formatCode="_(* #,##0.0_);_(* &quot;△&quot;#,##0\ ;_(* &quot;-&quot;_);_(@_)"/>
    <numFmt numFmtId="193" formatCode="_(* #,##0.0_);_(* &quot;△&quot;#,##0.0\ ;_(* &quot;-&quot;_);_(@_)"/>
    <numFmt numFmtId="194" formatCode="_(* #,##0.00_);_(* &quot;△&quot;#,##0.00\ ;_(* &quot;-&quot;_);_(@_)"/>
    <numFmt numFmtId="195" formatCode="[$-411]gee\.mm\.dd"/>
    <numFmt numFmtId="196" formatCode="#,##0;&quot;△ &quot;#,##0"/>
    <numFmt numFmtId="197" formatCode="#,##0.0;&quot;△ &quot;#,##0.0"/>
    <numFmt numFmtId="198" formatCode="0.00_);[Red]\(0.00\)"/>
    <numFmt numFmtId="199" formatCode="#,##0.00_ ;[Red]\-#,##0.00\ "/>
    <numFmt numFmtId="200" formatCode="0.0_ "/>
    <numFmt numFmtId="201" formatCode="0;&quot;△ &quot;0"/>
    <numFmt numFmtId="202" formatCode="#,##0_ "/>
    <numFmt numFmtId="203" formatCode="#,##0_);[Red]\(#,##0\)"/>
    <numFmt numFmtId="204" formatCode="#,##0.00;&quot;△ &quot;#,##0.00"/>
    <numFmt numFmtId="205" formatCode="0.0;&quot;△ &quot;0.0"/>
    <numFmt numFmtId="206" formatCode="0.00;&quot;△ &quot;0.00"/>
    <numFmt numFmtId="207" formatCode="\(General\)"/>
    <numFmt numFmtId="208" formatCode="\(#,##0\)"/>
    <numFmt numFmtId="209" formatCode="\(#,##0.0\)"/>
    <numFmt numFmtId="210" formatCode="_(* #,##0._);_(* &quot;△&quot;#,##0.\ ;_(* &quot;-&quot;_);_(@_)"/>
    <numFmt numFmtId="211" formatCode="0.0_);[Red]\(0.0\)"/>
  </numFmts>
  <fonts count="67">
    <font>
      <sz val="10"/>
      <name val="明朝"/>
      <family val="1"/>
    </font>
    <font>
      <b/>
      <sz val="10"/>
      <name val="明朝"/>
      <family val="1"/>
    </font>
    <font>
      <i/>
      <sz val="10"/>
      <name val="明朝"/>
      <family val="1"/>
    </font>
    <font>
      <b/>
      <i/>
      <sz val="10"/>
      <name val="明朝"/>
      <family val="1"/>
    </font>
    <font>
      <sz val="6"/>
      <name val="明朝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2"/>
      <name val="ＭＳゴシック"/>
      <family val="3"/>
    </font>
    <font>
      <sz val="10"/>
      <name val="ＭＳ ゴシック"/>
      <family val="3"/>
    </font>
    <font>
      <sz val="12"/>
      <name val="明朝"/>
      <family val="1"/>
    </font>
    <font>
      <sz val="11"/>
      <name val="明朝"/>
      <family val="1"/>
    </font>
    <font>
      <sz val="9"/>
      <name val="ＭＳ ゴシック"/>
      <family val="3"/>
    </font>
    <font>
      <sz val="14"/>
      <name val="ＭＳゴシック"/>
      <family val="3"/>
    </font>
    <font>
      <sz val="12"/>
      <name val="ＭＳ Ｐゴシック"/>
      <family val="3"/>
    </font>
    <font>
      <sz val="16"/>
      <name val="ＭＳ ゴシック"/>
      <family val="3"/>
    </font>
    <font>
      <sz val="10"/>
      <name val="ＭＳ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12"/>
      <color indexed="10"/>
      <name val="ＭＳ ゴシック"/>
      <family val="3"/>
    </font>
    <font>
      <sz val="12"/>
      <color indexed="8"/>
      <name val="明朝"/>
      <family val="1"/>
    </font>
    <font>
      <sz val="12"/>
      <color indexed="10"/>
      <name val="明朝"/>
      <family val="1"/>
    </font>
    <font>
      <sz val="14"/>
      <color indexed="8"/>
      <name val="ＭＳ ゴシック"/>
      <family val="3"/>
    </font>
    <font>
      <sz val="10"/>
      <color indexed="8"/>
      <name val="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ゴシック"/>
      <family val="3"/>
    </font>
    <font>
      <sz val="11"/>
      <color theme="1"/>
      <name val="ＭＳ ゴシック"/>
      <family val="3"/>
    </font>
    <font>
      <sz val="10"/>
      <color theme="1"/>
      <name val="ＭＳ ゴシック"/>
      <family val="3"/>
    </font>
    <font>
      <sz val="12"/>
      <color rgb="FFFF0000"/>
      <name val="ＭＳ ゴシック"/>
      <family val="3"/>
    </font>
    <font>
      <sz val="12"/>
      <color theme="1"/>
      <name val="明朝"/>
      <family val="1"/>
    </font>
    <font>
      <sz val="12"/>
      <color rgb="FFFF0000"/>
      <name val="明朝"/>
      <family val="1"/>
    </font>
    <font>
      <sz val="14"/>
      <color theme="1"/>
      <name val="ＭＳ ゴシック"/>
      <family val="3"/>
    </font>
    <font>
      <sz val="10"/>
      <color theme="1"/>
      <name val="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dotted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58" fillId="32" borderId="0" applyNumberFormat="0" applyBorder="0" applyAlignment="0" applyProtection="0"/>
  </cellStyleXfs>
  <cellXfs count="593">
    <xf numFmtId="0" fontId="0" fillId="0" borderId="0" xfId="0" applyAlignment="1">
      <alignment/>
    </xf>
    <xf numFmtId="38" fontId="5" fillId="0" borderId="0" xfId="48" applyFont="1" applyAlignment="1" quotePrefix="1">
      <alignment horizontal="left"/>
    </xf>
    <xf numFmtId="38" fontId="5" fillId="0" borderId="0" xfId="48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 vertical="center"/>
    </xf>
    <xf numFmtId="38" fontId="6" fillId="0" borderId="10" xfId="48" applyFont="1" applyBorder="1" applyAlignment="1">
      <alignment horizontal="distributed" vertical="center"/>
    </xf>
    <xf numFmtId="38" fontId="6" fillId="0" borderId="0" xfId="48" applyFont="1" applyBorder="1" applyAlignment="1" quotePrefix="1">
      <alignment horizontal="left" vertical="center"/>
    </xf>
    <xf numFmtId="38" fontId="6" fillId="0" borderId="11" xfId="48" applyFont="1" applyBorder="1" applyAlignment="1">
      <alignment horizontal="center" vertical="center"/>
    </xf>
    <xf numFmtId="38" fontId="6" fillId="0" borderId="12" xfId="48" applyFont="1" applyBorder="1" applyAlignment="1">
      <alignment horizontal="distributed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 quotePrefix="1">
      <alignment horizontal="left"/>
    </xf>
    <xf numFmtId="38" fontId="6" fillId="0" borderId="13" xfId="48" applyFont="1" applyBorder="1" applyAlignment="1">
      <alignment horizontal="center" vertical="center"/>
    </xf>
    <xf numFmtId="49" fontId="6" fillId="0" borderId="0" xfId="0" applyNumberFormat="1" applyFont="1" applyAlignment="1">
      <alignment vertical="center" shrinkToFit="1"/>
    </xf>
    <xf numFmtId="49" fontId="6" fillId="33" borderId="14" xfId="48" applyNumberFormat="1" applyFont="1" applyFill="1" applyBorder="1" applyAlignment="1">
      <alignment horizontal="center" vertical="center" shrinkToFit="1"/>
    </xf>
    <xf numFmtId="38" fontId="6" fillId="0" borderId="15" xfId="48" applyFont="1" applyBorder="1" applyAlignment="1">
      <alignment horizontal="distributed" vertical="center"/>
    </xf>
    <xf numFmtId="196" fontId="6" fillId="0" borderId="16" xfId="48" applyNumberFormat="1" applyFont="1" applyBorder="1" applyAlignment="1">
      <alignment horizontal="distributed"/>
    </xf>
    <xf numFmtId="196" fontId="6" fillId="0" borderId="0" xfId="0" applyNumberFormat="1" applyFont="1" applyAlignment="1">
      <alignment/>
    </xf>
    <xf numFmtId="0" fontId="5" fillId="0" borderId="0" xfId="0" applyFont="1" applyAlignment="1">
      <alignment/>
    </xf>
    <xf numFmtId="196" fontId="6" fillId="0" borderId="17" xfId="48" applyNumberFormat="1" applyFont="1" applyBorder="1" applyAlignment="1">
      <alignment/>
    </xf>
    <xf numFmtId="196" fontId="6" fillId="0" borderId="18" xfId="48" applyNumberFormat="1" applyFont="1" applyBorder="1" applyAlignment="1">
      <alignment horizontal="distributed"/>
    </xf>
    <xf numFmtId="196" fontId="6" fillId="0" borderId="19" xfId="48" applyNumberFormat="1" applyFont="1" applyBorder="1" applyAlignment="1" quotePrefix="1">
      <alignment horizontal="left"/>
    </xf>
    <xf numFmtId="196" fontId="6" fillId="0" borderId="19" xfId="48" applyNumberFormat="1" applyFont="1" applyBorder="1" applyAlignment="1">
      <alignment/>
    </xf>
    <xf numFmtId="196" fontId="6" fillId="0" borderId="18" xfId="48" applyNumberFormat="1" applyFont="1" applyBorder="1" applyAlignment="1" quotePrefix="1">
      <alignment/>
    </xf>
    <xf numFmtId="196" fontId="6" fillId="0" borderId="18" xfId="48" applyNumberFormat="1" applyFont="1" applyBorder="1" applyAlignment="1" quotePrefix="1">
      <alignment horizontal="left"/>
    </xf>
    <xf numFmtId="196" fontId="6" fillId="0" borderId="20" xfId="48" applyNumberFormat="1" applyFont="1" applyBorder="1" applyAlignment="1" quotePrefix="1">
      <alignment horizontal="left"/>
    </xf>
    <xf numFmtId="196" fontId="6" fillId="0" borderId="20" xfId="48" applyNumberFormat="1" applyFont="1" applyBorder="1" applyAlignment="1" quotePrefix="1">
      <alignment/>
    </xf>
    <xf numFmtId="196" fontId="6" fillId="0" borderId="21" xfId="48" applyNumberFormat="1" applyFont="1" applyBorder="1" applyAlignment="1" quotePrefix="1">
      <alignment/>
    </xf>
    <xf numFmtId="196" fontId="6" fillId="0" borderId="20" xfId="48" applyNumberFormat="1" applyFont="1" applyBorder="1" applyAlignment="1">
      <alignment/>
    </xf>
    <xf numFmtId="196" fontId="6" fillId="0" borderId="20" xfId="48" applyNumberFormat="1" applyFont="1" applyBorder="1" applyAlignment="1">
      <alignment horizontal="distributed"/>
    </xf>
    <xf numFmtId="196" fontId="6" fillId="0" borderId="22" xfId="48" applyNumberFormat="1" applyFont="1" applyBorder="1" applyAlignment="1">
      <alignment horizontal="distributed"/>
    </xf>
    <xf numFmtId="196" fontId="6" fillId="0" borderId="10" xfId="48" applyNumberFormat="1" applyFont="1" applyBorder="1" applyAlignment="1">
      <alignment horizontal="distributed"/>
    </xf>
    <xf numFmtId="196" fontId="6" fillId="0" borderId="23" xfId="48" applyNumberFormat="1" applyFont="1" applyBorder="1" applyAlignment="1">
      <alignment horizontal="center"/>
    </xf>
    <xf numFmtId="196" fontId="6" fillId="0" borderId="0" xfId="48" applyNumberFormat="1" applyFont="1" applyBorder="1" applyAlignment="1">
      <alignment horizontal="distributed"/>
    </xf>
    <xf numFmtId="196" fontId="6" fillId="0" borderId="24" xfId="48" applyNumberFormat="1" applyFont="1" applyBorder="1" applyAlignment="1">
      <alignment horizontal="distributed"/>
    </xf>
    <xf numFmtId="196" fontId="6" fillId="0" borderId="25" xfId="48" applyNumberFormat="1" applyFont="1" applyBorder="1" applyAlignment="1">
      <alignment horizontal="distributed"/>
    </xf>
    <xf numFmtId="196" fontId="6" fillId="0" borderId="26" xfId="48" applyNumberFormat="1" applyFont="1" applyBorder="1" applyAlignment="1">
      <alignment horizontal="distributed"/>
    </xf>
    <xf numFmtId="196" fontId="6" fillId="0" borderId="27" xfId="48" applyNumberFormat="1" applyFont="1" applyBorder="1" applyAlignment="1">
      <alignment horizontal="distributed"/>
    </xf>
    <xf numFmtId="196" fontId="6" fillId="0" borderId="23" xfId="48" applyNumberFormat="1" applyFont="1" applyBorder="1" applyAlignment="1" quotePrefix="1">
      <alignment horizontal="center"/>
    </xf>
    <xf numFmtId="196" fontId="6" fillId="0" borderId="16" xfId="48" applyNumberFormat="1" applyFont="1" applyBorder="1" applyAlignment="1" quotePrefix="1">
      <alignment horizontal="left"/>
    </xf>
    <xf numFmtId="196" fontId="6" fillId="0" borderId="23" xfId="48" applyNumberFormat="1" applyFont="1" applyBorder="1" applyAlignment="1">
      <alignment horizontal="distributed"/>
    </xf>
    <xf numFmtId="196" fontId="6" fillId="0" borderId="28" xfId="48" applyNumberFormat="1" applyFont="1" applyBorder="1" applyAlignment="1">
      <alignment/>
    </xf>
    <xf numFmtId="196" fontId="6" fillId="0" borderId="29" xfId="48" applyNumberFormat="1" applyFont="1" applyBorder="1" applyAlignment="1">
      <alignment horizontal="distributed"/>
    </xf>
    <xf numFmtId="196" fontId="6" fillId="0" borderId="30" xfId="48" applyNumberFormat="1" applyFont="1" applyBorder="1" applyAlignment="1">
      <alignment horizontal="distributed"/>
    </xf>
    <xf numFmtId="196" fontId="6" fillId="0" borderId="23" xfId="48" applyNumberFormat="1" applyFont="1" applyBorder="1" applyAlignment="1">
      <alignment shrinkToFit="1"/>
    </xf>
    <xf numFmtId="196" fontId="6" fillId="0" borderId="30" xfId="48" applyNumberFormat="1" applyFont="1" applyBorder="1" applyAlignment="1" quotePrefix="1">
      <alignment horizontal="left"/>
    </xf>
    <xf numFmtId="196" fontId="6" fillId="0" borderId="23" xfId="48" applyNumberFormat="1" applyFont="1" applyBorder="1" applyAlignment="1" quotePrefix="1">
      <alignment horizontal="distributed"/>
    </xf>
    <xf numFmtId="196" fontId="6" fillId="0" borderId="31" xfId="48" applyNumberFormat="1" applyFont="1" applyBorder="1" applyAlignment="1">
      <alignment horizontal="distributed"/>
    </xf>
    <xf numFmtId="196" fontId="6" fillId="0" borderId="11" xfId="48" applyNumberFormat="1" applyFont="1" applyBorder="1" applyAlignment="1">
      <alignment horizontal="distributed"/>
    </xf>
    <xf numFmtId="196" fontId="6" fillId="0" borderId="32" xfId="48" applyNumberFormat="1" applyFont="1" applyBorder="1" applyAlignment="1">
      <alignment horizontal="distributed"/>
    </xf>
    <xf numFmtId="196" fontId="6" fillId="0" borderId="11" xfId="48" applyNumberFormat="1" applyFont="1" applyBorder="1" applyAlignment="1" quotePrefix="1">
      <alignment horizontal="left"/>
    </xf>
    <xf numFmtId="196" fontId="6" fillId="0" borderId="15" xfId="48" applyNumberFormat="1" applyFont="1" applyBorder="1" applyAlignment="1">
      <alignment horizontal="distributed"/>
    </xf>
    <xf numFmtId="196" fontId="6" fillId="0" borderId="25" xfId="48" applyNumberFormat="1" applyFont="1" applyBorder="1" applyAlignment="1">
      <alignment horizontal="center"/>
    </xf>
    <xf numFmtId="196" fontId="6" fillId="0" borderId="25" xfId="48" applyNumberFormat="1" applyFont="1" applyBorder="1" applyAlignment="1">
      <alignment horizontal="distributed" wrapText="1" shrinkToFit="1"/>
    </xf>
    <xf numFmtId="196" fontId="9" fillId="0" borderId="25" xfId="48" applyNumberFormat="1" applyFont="1" applyBorder="1" applyAlignment="1">
      <alignment horizontal="distributed"/>
    </xf>
    <xf numFmtId="196" fontId="6" fillId="0" borderId="25" xfId="48" applyNumberFormat="1" applyFont="1" applyBorder="1" applyAlignment="1">
      <alignment horizontal="center" shrinkToFit="1"/>
    </xf>
    <xf numFmtId="196" fontId="7" fillId="0" borderId="14" xfId="48" applyNumberFormat="1" applyFont="1" applyBorder="1" applyAlignment="1">
      <alignment horizontal="distributed" wrapText="1" shrinkToFit="1"/>
    </xf>
    <xf numFmtId="196" fontId="6" fillId="0" borderId="25" xfId="48" applyNumberFormat="1" applyFont="1" applyBorder="1" applyAlignment="1">
      <alignment horizontal="distributed" shrinkToFit="1"/>
    </xf>
    <xf numFmtId="196" fontId="6" fillId="0" borderId="25" xfId="48" applyNumberFormat="1" applyFont="1" applyBorder="1" applyAlignment="1">
      <alignment shrinkToFit="1"/>
    </xf>
    <xf numFmtId="196" fontId="6" fillId="0" borderId="25" xfId="48" applyNumberFormat="1" applyFont="1" applyBorder="1" applyAlignment="1" quotePrefix="1">
      <alignment horizontal="distributed"/>
    </xf>
    <xf numFmtId="196" fontId="6" fillId="0" borderId="13" xfId="48" applyNumberFormat="1" applyFont="1" applyBorder="1" applyAlignment="1" quotePrefix="1">
      <alignment horizontal="distributed" wrapText="1" shrinkToFit="1"/>
    </xf>
    <xf numFmtId="196" fontId="6" fillId="0" borderId="25" xfId="48" applyNumberFormat="1" applyFont="1" applyBorder="1" applyAlignment="1" quotePrefix="1">
      <alignment horizontal="center"/>
    </xf>
    <xf numFmtId="196" fontId="6" fillId="0" borderId="25" xfId="48" applyNumberFormat="1" applyFont="1" applyBorder="1" applyAlignment="1">
      <alignment horizontal="distributed" wrapText="1"/>
    </xf>
    <xf numFmtId="196" fontId="6" fillId="0" borderId="13" xfId="48" applyNumberFormat="1" applyFont="1" applyBorder="1" applyAlignment="1">
      <alignment horizontal="distributed"/>
    </xf>
    <xf numFmtId="196" fontId="6" fillId="0" borderId="13" xfId="48" applyNumberFormat="1" applyFont="1" applyBorder="1" applyAlignment="1">
      <alignment horizontal="distributed" wrapText="1" shrinkToFit="1"/>
    </xf>
    <xf numFmtId="196" fontId="6" fillId="0" borderId="13" xfId="48" applyNumberFormat="1" applyFont="1" applyBorder="1" applyAlignment="1">
      <alignment horizontal="distributed" wrapText="1"/>
    </xf>
    <xf numFmtId="196" fontId="6" fillId="0" borderId="25" xfId="48" applyNumberFormat="1" applyFont="1" applyBorder="1" applyAlignment="1" quotePrefix="1">
      <alignment horizontal="distributed" wrapText="1" shrinkToFit="1"/>
    </xf>
    <xf numFmtId="196" fontId="7" fillId="0" borderId="25" xfId="48" applyNumberFormat="1" applyFont="1" applyBorder="1" applyAlignment="1" quotePrefix="1">
      <alignment horizontal="distributed" wrapText="1"/>
    </xf>
    <xf numFmtId="196" fontId="6" fillId="0" borderId="13" xfId="48" applyNumberFormat="1" applyFont="1" applyBorder="1" applyAlignment="1">
      <alignment horizontal="center"/>
    </xf>
    <xf numFmtId="196" fontId="6" fillId="0" borderId="13" xfId="48" applyNumberFormat="1" applyFont="1" applyBorder="1" applyAlignment="1" quotePrefix="1">
      <alignment horizontal="center"/>
    </xf>
    <xf numFmtId="196" fontId="6" fillId="0" borderId="25" xfId="48" applyNumberFormat="1" applyFont="1" applyBorder="1" applyAlignment="1" quotePrefix="1">
      <alignment horizontal="centerContinuous"/>
    </xf>
    <xf numFmtId="196" fontId="6" fillId="0" borderId="25" xfId="48" applyNumberFormat="1" applyFont="1" applyBorder="1" applyAlignment="1" quotePrefix="1">
      <alignment horizontal="distributed" vertical="distributed"/>
    </xf>
    <xf numFmtId="196" fontId="6" fillId="0" borderId="33" xfId="48" applyNumberFormat="1" applyFont="1" applyBorder="1" applyAlignment="1" quotePrefix="1">
      <alignment horizontal="distributed" vertical="distributed"/>
    </xf>
    <xf numFmtId="196" fontId="6" fillId="0" borderId="0" xfId="0" applyNumberFormat="1" applyFont="1" applyBorder="1" applyAlignment="1">
      <alignment/>
    </xf>
    <xf numFmtId="49" fontId="6" fillId="33" borderId="34" xfId="48" applyNumberFormat="1" applyFont="1" applyFill="1" applyBorder="1" applyAlignment="1">
      <alignment horizontal="center" vertical="center" shrinkToFit="1"/>
    </xf>
    <xf numFmtId="49" fontId="6" fillId="33" borderId="13" xfId="48" applyNumberFormat="1" applyFont="1" applyFill="1" applyBorder="1" applyAlignment="1">
      <alignment horizontal="center" vertical="center" shrinkToFit="1"/>
    </xf>
    <xf numFmtId="49" fontId="6" fillId="33" borderId="35" xfId="48" applyNumberFormat="1" applyFont="1" applyFill="1" applyBorder="1" applyAlignment="1">
      <alignment horizontal="center" vertical="center" shrinkToFit="1"/>
    </xf>
    <xf numFmtId="196" fontId="6" fillId="0" borderId="0" xfId="48" applyNumberFormat="1" applyFont="1" applyAlignment="1">
      <alignment vertical="center"/>
    </xf>
    <xf numFmtId="49" fontId="9" fillId="0" borderId="0" xfId="0" applyNumberFormat="1" applyFont="1" applyAlignment="1">
      <alignment/>
    </xf>
    <xf numFmtId="196" fontId="8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/>
    </xf>
    <xf numFmtId="38" fontId="6" fillId="0" borderId="17" xfId="48" applyFont="1" applyBorder="1" applyAlignment="1">
      <alignment vertical="center"/>
    </xf>
    <xf numFmtId="38" fontId="6" fillId="0" borderId="19" xfId="48" applyFont="1" applyBorder="1" applyAlignment="1" quotePrefix="1">
      <alignment horizontal="centerContinuous" vertical="center"/>
    </xf>
    <xf numFmtId="38" fontId="6" fillId="0" borderId="19" xfId="48" applyFont="1" applyBorder="1" applyAlignment="1">
      <alignment vertical="center"/>
    </xf>
    <xf numFmtId="38" fontId="6" fillId="0" borderId="0" xfId="48" applyFont="1" applyBorder="1" applyAlignment="1">
      <alignment horizontal="distributed" vertical="center"/>
    </xf>
    <xf numFmtId="0" fontId="10" fillId="0" borderId="0" xfId="0" applyFont="1" applyBorder="1" applyAlignment="1">
      <alignment/>
    </xf>
    <xf numFmtId="49" fontId="6" fillId="33" borderId="14" xfId="48" applyNumberFormat="1" applyFont="1" applyFill="1" applyBorder="1" applyAlignment="1">
      <alignment horizontal="center" vertical="center"/>
    </xf>
    <xf numFmtId="49" fontId="6" fillId="33" borderId="36" xfId="48" applyNumberFormat="1" applyFont="1" applyFill="1" applyBorder="1" applyAlignment="1">
      <alignment horizontal="center" vertical="center"/>
    </xf>
    <xf numFmtId="38" fontId="6" fillId="0" borderId="37" xfId="48" applyFont="1" applyBorder="1" applyAlignment="1">
      <alignment horizontal="distributed" vertical="center"/>
    </xf>
    <xf numFmtId="38" fontId="6" fillId="0" borderId="0" xfId="48" applyFont="1" applyBorder="1" applyAlignment="1">
      <alignment vertical="center"/>
    </xf>
    <xf numFmtId="0" fontId="10" fillId="0" borderId="0" xfId="0" applyFont="1" applyAlignment="1">
      <alignment/>
    </xf>
    <xf numFmtId="0" fontId="5" fillId="0" borderId="0" xfId="0" applyFont="1" applyAlignment="1" quotePrefix="1">
      <alignment/>
    </xf>
    <xf numFmtId="38" fontId="5" fillId="0" borderId="0" xfId="48" applyFont="1" applyBorder="1" applyAlignment="1" quotePrefix="1">
      <alignment horizontal="distributed"/>
    </xf>
    <xf numFmtId="38" fontId="6" fillId="0" borderId="17" xfId="48" applyFont="1" applyFill="1" applyBorder="1" applyAlignment="1">
      <alignment horizontal="distributed"/>
    </xf>
    <xf numFmtId="38" fontId="6" fillId="0" borderId="10" xfId="48" applyFont="1" applyFill="1" applyBorder="1" applyAlignment="1">
      <alignment/>
    </xf>
    <xf numFmtId="38" fontId="6" fillId="0" borderId="26" xfId="48" applyFont="1" applyFill="1" applyBorder="1" applyAlignment="1">
      <alignment/>
    </xf>
    <xf numFmtId="38" fontId="6" fillId="0" borderId="26" xfId="48" applyFont="1" applyFill="1" applyBorder="1" applyAlignment="1" quotePrefix="1">
      <alignment horizontal="left"/>
    </xf>
    <xf numFmtId="38" fontId="6" fillId="0" borderId="27" xfId="48" applyFont="1" applyFill="1" applyBorder="1" applyAlignment="1">
      <alignment/>
    </xf>
    <xf numFmtId="38" fontId="6" fillId="0" borderId="16" xfId="48" applyFont="1" applyFill="1" applyBorder="1" applyAlignment="1" quotePrefix="1">
      <alignment/>
    </xf>
    <xf numFmtId="38" fontId="6" fillId="0" borderId="31" xfId="48" applyFont="1" applyFill="1" applyBorder="1" applyAlignment="1" quotePrefix="1">
      <alignment horizontal="left"/>
    </xf>
    <xf numFmtId="38" fontId="6" fillId="0" borderId="30" xfId="48" applyFont="1" applyFill="1" applyBorder="1" applyAlignment="1" quotePrefix="1">
      <alignment horizontal="left"/>
    </xf>
    <xf numFmtId="38" fontId="6" fillId="0" borderId="38" xfId="48" applyFont="1" applyFill="1" applyBorder="1" applyAlignment="1" quotePrefix="1">
      <alignment horizontal="left"/>
    </xf>
    <xf numFmtId="38" fontId="6" fillId="0" borderId="10" xfId="48" applyFont="1" applyFill="1" applyBorder="1" applyAlignment="1">
      <alignment horizontal="distributed"/>
    </xf>
    <xf numFmtId="38" fontId="6" fillId="0" borderId="23" xfId="48" applyFont="1" applyFill="1" applyBorder="1" applyAlignment="1">
      <alignment horizontal="center" shrinkToFit="1"/>
    </xf>
    <xf numFmtId="38" fontId="6" fillId="0" borderId="23" xfId="48" applyFont="1" applyFill="1" applyBorder="1" applyAlignment="1">
      <alignment horizontal="distributed" wrapText="1"/>
    </xf>
    <xf numFmtId="38" fontId="6" fillId="0" borderId="23" xfId="48" applyFont="1" applyFill="1" applyBorder="1" applyAlignment="1" quotePrefix="1">
      <alignment horizontal="distributed" wrapText="1"/>
    </xf>
    <xf numFmtId="38" fontId="6" fillId="0" borderId="23" xfId="48" applyFont="1" applyFill="1" applyBorder="1" applyAlignment="1">
      <alignment horizontal="distributed"/>
    </xf>
    <xf numFmtId="38" fontId="6" fillId="0" borderId="23" xfId="48" applyFont="1" applyFill="1" applyBorder="1" applyAlignment="1" quotePrefix="1">
      <alignment horizontal="distributed"/>
    </xf>
    <xf numFmtId="38" fontId="6" fillId="0" borderId="11" xfId="48" applyFont="1" applyFill="1" applyBorder="1" applyAlignment="1">
      <alignment horizontal="distributed"/>
    </xf>
    <xf numFmtId="38" fontId="6" fillId="0" borderId="39" xfId="48" applyFont="1" applyFill="1" applyBorder="1" applyAlignment="1">
      <alignment horizontal="distributed"/>
    </xf>
    <xf numFmtId="38" fontId="6" fillId="0" borderId="15" xfId="48" applyFont="1" applyFill="1" applyBorder="1" applyAlignment="1">
      <alignment horizontal="distributed"/>
    </xf>
    <xf numFmtId="38" fontId="6" fillId="0" borderId="25" xfId="48" applyFont="1" applyFill="1" applyBorder="1" applyAlignment="1">
      <alignment horizontal="distributed"/>
    </xf>
    <xf numFmtId="38" fontId="6" fillId="0" borderId="25" xfId="48" applyFont="1" applyFill="1" applyBorder="1" applyAlignment="1">
      <alignment horizontal="distributed" vertical="top"/>
    </xf>
    <xf numFmtId="38" fontId="6" fillId="0" borderId="25" xfId="48" applyFont="1" applyFill="1" applyBorder="1" applyAlignment="1" quotePrefix="1">
      <alignment horizontal="distributed" vertical="top"/>
    </xf>
    <xf numFmtId="38" fontId="6" fillId="0" borderId="13" xfId="48" applyFont="1" applyFill="1" applyBorder="1" applyAlignment="1">
      <alignment horizontal="distributed"/>
    </xf>
    <xf numFmtId="178" fontId="6" fillId="0" borderId="25" xfId="48" applyNumberFormat="1" applyFont="1" applyFill="1" applyBorder="1" applyAlignment="1">
      <alignment horizontal="distributed"/>
    </xf>
    <xf numFmtId="38" fontId="6" fillId="0" borderId="40" xfId="48" applyFont="1" applyFill="1" applyBorder="1" applyAlignment="1">
      <alignment horizontal="distributed"/>
    </xf>
    <xf numFmtId="38" fontId="6" fillId="0" borderId="10" xfId="48" applyFont="1" applyFill="1" applyBorder="1" applyAlignment="1">
      <alignment horizontal="distributed" vertical="center"/>
    </xf>
    <xf numFmtId="193" fontId="6" fillId="0" borderId="11" xfId="48" applyNumberFormat="1" applyFont="1" applyFill="1" applyBorder="1" applyAlignment="1">
      <alignment vertical="center" shrinkToFit="1"/>
    </xf>
    <xf numFmtId="193" fontId="6" fillId="0" borderId="29" xfId="48" applyNumberFormat="1" applyFont="1" applyFill="1" applyBorder="1" applyAlignment="1">
      <alignment vertical="center" shrinkToFit="1"/>
    </xf>
    <xf numFmtId="0" fontId="10" fillId="0" borderId="0" xfId="0" applyFont="1" applyAlignment="1">
      <alignment vertical="center"/>
    </xf>
    <xf numFmtId="38" fontId="6" fillId="0" borderId="15" xfId="48" applyFont="1" applyFill="1" applyBorder="1" applyAlignment="1">
      <alignment horizontal="distributed" vertical="center"/>
    </xf>
    <xf numFmtId="193" fontId="6" fillId="0" borderId="13" xfId="48" applyNumberFormat="1" applyFont="1" applyFill="1" applyBorder="1" applyAlignment="1">
      <alignment vertical="center" shrinkToFit="1"/>
    </xf>
    <xf numFmtId="193" fontId="6" fillId="0" borderId="33" xfId="48" applyNumberFormat="1" applyFont="1" applyFill="1" applyBorder="1" applyAlignment="1">
      <alignment vertical="center" shrinkToFit="1"/>
    </xf>
    <xf numFmtId="38" fontId="6" fillId="0" borderId="12" xfId="48" applyFont="1" applyFill="1" applyBorder="1" applyAlignment="1">
      <alignment horizontal="distributed" vertical="center"/>
    </xf>
    <xf numFmtId="193" fontId="6" fillId="0" borderId="41" xfId="48" applyNumberFormat="1" applyFont="1" applyFill="1" applyBorder="1" applyAlignment="1">
      <alignment vertical="center" shrinkToFit="1"/>
    </xf>
    <xf numFmtId="193" fontId="6" fillId="0" borderId="42" xfId="48" applyNumberFormat="1" applyFont="1" applyFill="1" applyBorder="1" applyAlignment="1">
      <alignment vertical="center" shrinkToFit="1"/>
    </xf>
    <xf numFmtId="38" fontId="8" fillId="0" borderId="0" xfId="48" applyFont="1" applyBorder="1" applyAlignment="1">
      <alignment horizontal="distributed"/>
    </xf>
    <xf numFmtId="176" fontId="8" fillId="0" borderId="0" xfId="48" applyNumberFormat="1" applyFont="1" applyBorder="1" applyAlignment="1">
      <alignment/>
    </xf>
    <xf numFmtId="40" fontId="8" fillId="0" borderId="0" xfId="48" applyNumberFormat="1" applyFont="1" applyBorder="1" applyAlignment="1">
      <alignment/>
    </xf>
    <xf numFmtId="0" fontId="6" fillId="0" borderId="0" xfId="0" applyFont="1" applyAlignment="1">
      <alignment horizontal="left"/>
    </xf>
    <xf numFmtId="38" fontId="6" fillId="0" borderId="0" xfId="0" applyNumberFormat="1" applyFont="1" applyAlignment="1">
      <alignment/>
    </xf>
    <xf numFmtId="0" fontId="6" fillId="0" borderId="0" xfId="0" applyFont="1" applyAlignment="1" quotePrefix="1">
      <alignment horizontal="right"/>
    </xf>
    <xf numFmtId="38" fontId="6" fillId="0" borderId="43" xfId="48" applyFont="1" applyBorder="1" applyAlignment="1" quotePrefix="1">
      <alignment horizontal="left" vertical="center"/>
    </xf>
    <xf numFmtId="38" fontId="6" fillId="0" borderId="19" xfId="48" applyFont="1" applyBorder="1" applyAlignment="1" quotePrefix="1">
      <alignment horizontal="left" vertical="center"/>
    </xf>
    <xf numFmtId="38" fontId="6" fillId="0" borderId="44" xfId="48" applyFont="1" applyBorder="1" applyAlignment="1" quotePrefix="1">
      <alignment horizontal="left" vertical="center"/>
    </xf>
    <xf numFmtId="38" fontId="6" fillId="0" borderId="44" xfId="48" applyFont="1" applyBorder="1" applyAlignment="1" quotePrefix="1">
      <alignment horizontal="centerContinuous" vertical="center"/>
    </xf>
    <xf numFmtId="38" fontId="6" fillId="0" borderId="19" xfId="48" applyNumberFormat="1" applyFont="1" applyBorder="1" applyAlignment="1" quotePrefix="1">
      <alignment horizontal="left" vertical="center"/>
    </xf>
    <xf numFmtId="38" fontId="6" fillId="0" borderId="45" xfId="48" applyFont="1" applyBorder="1" applyAlignment="1" quotePrefix="1">
      <alignment horizontal="left" vertical="center"/>
    </xf>
    <xf numFmtId="38" fontId="6" fillId="0" borderId="30" xfId="48" applyFont="1" applyBorder="1" applyAlignment="1" quotePrefix="1">
      <alignment horizontal="left" vertical="center"/>
    </xf>
    <xf numFmtId="38" fontId="6" fillId="0" borderId="30" xfId="48" applyFont="1" applyBorder="1" applyAlignment="1">
      <alignment horizontal="distributed" vertical="center"/>
    </xf>
    <xf numFmtId="38" fontId="6" fillId="0" borderId="11" xfId="48" applyFont="1" applyBorder="1" applyAlignment="1" quotePrefix="1">
      <alignment horizontal="left" vertical="center"/>
    </xf>
    <xf numFmtId="38" fontId="6" fillId="0" borderId="11" xfId="48" applyFont="1" applyBorder="1" applyAlignment="1">
      <alignment horizontal="distributed" vertical="center"/>
    </xf>
    <xf numFmtId="38" fontId="12" fillId="0" borderId="28" xfId="48" applyFont="1" applyBorder="1" applyAlignment="1" quotePrefix="1">
      <alignment horizontal="distributed" vertical="center"/>
    </xf>
    <xf numFmtId="38" fontId="6" fillId="0" borderId="11" xfId="48" applyFont="1" applyBorder="1" applyAlignment="1" quotePrefix="1">
      <alignment horizontal="center" vertical="center"/>
    </xf>
    <xf numFmtId="38" fontId="7" fillId="0" borderId="11" xfId="48" applyFont="1" applyBorder="1" applyAlignment="1">
      <alignment horizontal="distributed" vertical="center" shrinkToFit="1"/>
    </xf>
    <xf numFmtId="38" fontId="6" fillId="0" borderId="13" xfId="48" applyFont="1" applyBorder="1" applyAlignment="1" quotePrefix="1">
      <alignment horizontal="left" vertical="center"/>
    </xf>
    <xf numFmtId="38" fontId="6" fillId="0" borderId="13" xfId="48" applyFont="1" applyBorder="1" applyAlignment="1" quotePrefix="1">
      <alignment horizontal="center" vertical="center"/>
    </xf>
    <xf numFmtId="38" fontId="6" fillId="0" borderId="13" xfId="48" applyFont="1" applyBorder="1" applyAlignment="1">
      <alignment horizontal="distributed" vertical="center"/>
    </xf>
    <xf numFmtId="38" fontId="6" fillId="0" borderId="13" xfId="48" applyFont="1" applyBorder="1" applyAlignment="1" quotePrefix="1">
      <alignment horizontal="distributed" vertical="center"/>
    </xf>
    <xf numFmtId="49" fontId="6" fillId="33" borderId="46" xfId="48" applyNumberFormat="1" applyFont="1" applyFill="1" applyBorder="1" applyAlignment="1">
      <alignment horizontal="center" vertical="center"/>
    </xf>
    <xf numFmtId="49" fontId="6" fillId="33" borderId="14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 shrinkToFit="1"/>
    </xf>
    <xf numFmtId="176" fontId="8" fillId="0" borderId="0" xfId="0" applyNumberFormat="1" applyFont="1" applyAlignment="1">
      <alignment/>
    </xf>
    <xf numFmtId="0" fontId="13" fillId="0" borderId="0" xfId="0" applyFont="1" applyAlignment="1">
      <alignment/>
    </xf>
    <xf numFmtId="38" fontId="6" fillId="0" borderId="17" xfId="48" applyFont="1" applyBorder="1" applyAlignment="1">
      <alignment/>
    </xf>
    <xf numFmtId="38" fontId="6" fillId="0" borderId="47" xfId="48" applyFont="1" applyBorder="1" applyAlignment="1" quotePrefix="1">
      <alignment horizontal="left"/>
    </xf>
    <xf numFmtId="38" fontId="6" fillId="0" borderId="47" xfId="48" applyFont="1" applyBorder="1" applyAlignment="1">
      <alignment/>
    </xf>
    <xf numFmtId="38" fontId="6" fillId="0" borderId="19" xfId="48" applyFont="1" applyBorder="1" applyAlignment="1">
      <alignment/>
    </xf>
    <xf numFmtId="38" fontId="6" fillId="0" borderId="45" xfId="48" applyFont="1" applyBorder="1" applyAlignment="1" quotePrefix="1">
      <alignment horizontal="left"/>
    </xf>
    <xf numFmtId="38" fontId="6" fillId="0" borderId="10" xfId="48" applyFont="1" applyBorder="1" applyAlignment="1">
      <alignment horizontal="distributed"/>
    </xf>
    <xf numFmtId="38" fontId="6" fillId="0" borderId="11" xfId="48" applyFont="1" applyBorder="1" applyAlignment="1" quotePrefix="1">
      <alignment horizontal="left"/>
    </xf>
    <xf numFmtId="38" fontId="6" fillId="0" borderId="23" xfId="48" applyFont="1" applyBorder="1" applyAlignment="1" quotePrefix="1">
      <alignment horizontal="left"/>
    </xf>
    <xf numFmtId="38" fontId="6" fillId="0" borderId="30" xfId="48" applyFont="1" applyBorder="1" applyAlignment="1" quotePrefix="1">
      <alignment horizontal="left"/>
    </xf>
    <xf numFmtId="38" fontId="6" fillId="0" borderId="39" xfId="48" applyFont="1" applyBorder="1" applyAlignment="1" quotePrefix="1">
      <alignment horizontal="left"/>
    </xf>
    <xf numFmtId="38" fontId="6" fillId="0" borderId="15" xfId="48" applyFont="1" applyBorder="1" applyAlignment="1">
      <alignment horizontal="distributed"/>
    </xf>
    <xf numFmtId="38" fontId="6" fillId="0" borderId="25" xfId="48" applyFont="1" applyBorder="1" applyAlignment="1">
      <alignment horizontal="distributed" wrapText="1" shrinkToFit="1"/>
    </xf>
    <xf numFmtId="38" fontId="6" fillId="0" borderId="25" xfId="48" applyFont="1" applyBorder="1" applyAlignment="1" quotePrefix="1">
      <alignment horizontal="distributed" wrapText="1"/>
    </xf>
    <xf numFmtId="38" fontId="6" fillId="0" borderId="25" xfId="48" applyFont="1" applyBorder="1" applyAlignment="1">
      <alignment horizontal="distributed"/>
    </xf>
    <xf numFmtId="38" fontId="6" fillId="0" borderId="13" xfId="48" applyFont="1" applyBorder="1" applyAlignment="1">
      <alignment horizontal="distributed" wrapText="1"/>
    </xf>
    <xf numFmtId="38" fontId="7" fillId="0" borderId="25" xfId="48" applyFont="1" applyBorder="1" applyAlignment="1" quotePrefix="1">
      <alignment horizontal="distributed"/>
    </xf>
    <xf numFmtId="38" fontId="6" fillId="0" borderId="25" xfId="48" applyFont="1" applyBorder="1" applyAlignment="1">
      <alignment horizontal="distributed" vertical="center" wrapText="1" shrinkToFit="1"/>
    </xf>
    <xf numFmtId="38" fontId="6" fillId="0" borderId="25" xfId="48" applyFont="1" applyBorder="1" applyAlignment="1" quotePrefix="1">
      <alignment horizontal="distributed"/>
    </xf>
    <xf numFmtId="38" fontId="6" fillId="0" borderId="40" xfId="48" applyFont="1" applyBorder="1" applyAlignment="1">
      <alignment horizontal="distributed" wrapText="1" shrinkToFit="1"/>
    </xf>
    <xf numFmtId="38" fontId="13" fillId="0" borderId="0" xfId="48" applyFont="1" applyAlignment="1">
      <alignment/>
    </xf>
    <xf numFmtId="204" fontId="6" fillId="0" borderId="0" xfId="0" applyNumberFormat="1" applyFont="1" applyAlignment="1">
      <alignment/>
    </xf>
    <xf numFmtId="38" fontId="6" fillId="0" borderId="0" xfId="48" applyFont="1" applyBorder="1" applyAlignment="1" applyProtection="1" quotePrefix="1">
      <alignment horizontal="left"/>
      <protection/>
    </xf>
    <xf numFmtId="38" fontId="5" fillId="0" borderId="0" xfId="48" applyFont="1" applyBorder="1" applyAlignment="1">
      <alignment/>
    </xf>
    <xf numFmtId="38" fontId="6" fillId="0" borderId="0" xfId="48" applyFont="1" applyBorder="1" applyAlignment="1">
      <alignment/>
    </xf>
    <xf numFmtId="38" fontId="6" fillId="0" borderId="0" xfId="48" applyFont="1" applyAlignment="1">
      <alignment/>
    </xf>
    <xf numFmtId="38" fontId="6" fillId="0" borderId="48" xfId="48" applyFont="1" applyFill="1" applyBorder="1" applyAlignment="1">
      <alignment vertical="center"/>
    </xf>
    <xf numFmtId="38" fontId="6" fillId="0" borderId="47" xfId="48" applyFont="1" applyFill="1" applyBorder="1" applyAlignment="1">
      <alignment horizontal="distributed" vertical="center" shrinkToFit="1"/>
    </xf>
    <xf numFmtId="38" fontId="6" fillId="0" borderId="18" xfId="48" applyFont="1" applyFill="1" applyBorder="1" applyAlignment="1">
      <alignment horizontal="distributed" vertical="center" shrinkToFit="1"/>
    </xf>
    <xf numFmtId="38" fontId="6" fillId="0" borderId="47" xfId="48" applyFont="1" applyFill="1" applyBorder="1" applyAlignment="1">
      <alignment vertical="center" shrinkToFit="1"/>
    </xf>
    <xf numFmtId="38" fontId="6" fillId="0" borderId="22" xfId="48" applyFont="1" applyFill="1" applyBorder="1" applyAlignment="1">
      <alignment horizontal="distributed" vertical="center" shrinkToFit="1"/>
    </xf>
    <xf numFmtId="38" fontId="6" fillId="0" borderId="0" xfId="48" applyFont="1" applyAlignment="1">
      <alignment vertical="center"/>
    </xf>
    <xf numFmtId="38" fontId="6" fillId="0" borderId="49" xfId="48" applyFont="1" applyFill="1" applyBorder="1" applyAlignment="1" applyProtection="1">
      <alignment horizontal="center" vertical="center"/>
      <protection/>
    </xf>
    <xf numFmtId="38" fontId="6" fillId="0" borderId="11" xfId="48" applyFont="1" applyFill="1" applyBorder="1" applyAlignment="1" applyProtection="1">
      <alignment horizontal="center" vertical="center" shrinkToFit="1"/>
      <protection/>
    </xf>
    <xf numFmtId="38" fontId="6" fillId="0" borderId="11" xfId="48" applyFont="1" applyFill="1" applyBorder="1" applyAlignment="1" applyProtection="1">
      <alignment horizontal="distributed" vertical="center" shrinkToFit="1"/>
      <protection/>
    </xf>
    <xf numFmtId="38" fontId="6" fillId="0" borderId="0" xfId="48" applyFont="1" applyFill="1" applyBorder="1" applyAlignment="1" applyProtection="1">
      <alignment horizontal="center" vertical="center" shrinkToFit="1"/>
      <protection/>
    </xf>
    <xf numFmtId="38" fontId="6" fillId="0" borderId="0" xfId="48" applyFont="1" applyFill="1" applyBorder="1" applyAlignment="1" applyProtection="1">
      <alignment horizontal="distributed" vertical="center" shrinkToFit="1"/>
      <protection/>
    </xf>
    <xf numFmtId="38" fontId="6" fillId="0" borderId="29" xfId="48" applyFont="1" applyFill="1" applyBorder="1" applyAlignment="1" applyProtection="1">
      <alignment horizontal="distributed" vertical="center" shrinkToFit="1"/>
      <protection/>
    </xf>
    <xf numFmtId="38" fontId="6" fillId="0" borderId="50" xfId="48" applyFont="1" applyFill="1" applyBorder="1" applyAlignment="1">
      <alignment vertical="center"/>
    </xf>
    <xf numFmtId="38" fontId="6" fillId="0" borderId="51" xfId="48" applyFont="1" applyFill="1" applyBorder="1" applyAlignment="1" applyProtection="1">
      <alignment horizontal="center" vertical="center" shrinkToFit="1"/>
      <protection/>
    </xf>
    <xf numFmtId="38" fontId="6" fillId="0" borderId="13" xfId="48" applyFont="1" applyFill="1" applyBorder="1" applyAlignment="1" applyProtection="1">
      <alignment horizontal="center" vertical="center" shrinkToFit="1"/>
      <protection/>
    </xf>
    <xf numFmtId="38" fontId="6" fillId="0" borderId="24" xfId="48" applyFont="1" applyFill="1" applyBorder="1" applyAlignment="1" applyProtection="1">
      <alignment horizontal="center" vertical="center" shrinkToFit="1"/>
      <protection/>
    </xf>
    <xf numFmtId="38" fontId="6" fillId="0" borderId="24" xfId="48" applyFont="1" applyFill="1" applyBorder="1" applyAlignment="1" applyProtection="1" quotePrefix="1">
      <alignment horizontal="center" vertical="center" shrinkToFit="1"/>
      <protection/>
    </xf>
    <xf numFmtId="38" fontId="6" fillId="0" borderId="33" xfId="48" applyFont="1" applyFill="1" applyBorder="1" applyAlignment="1" applyProtection="1">
      <alignment horizontal="center" vertical="center" shrinkToFit="1"/>
      <protection/>
    </xf>
    <xf numFmtId="49" fontId="6" fillId="33" borderId="52" xfId="48" applyNumberFormat="1" applyFont="1" applyFill="1" applyBorder="1" applyAlignment="1">
      <alignment vertical="center" shrinkToFit="1"/>
    </xf>
    <xf numFmtId="49" fontId="6" fillId="33" borderId="32" xfId="48" applyNumberFormat="1" applyFont="1" applyFill="1" applyBorder="1" applyAlignment="1" applyProtection="1">
      <alignment horizontal="center" vertical="center" shrinkToFit="1"/>
      <protection/>
    </xf>
    <xf numFmtId="49" fontId="6" fillId="33" borderId="30" xfId="48" applyNumberFormat="1" applyFont="1" applyFill="1" applyBorder="1" applyAlignment="1" applyProtection="1">
      <alignment horizontal="center" vertical="center" shrinkToFit="1"/>
      <protection/>
    </xf>
    <xf numFmtId="49" fontId="6" fillId="33" borderId="16" xfId="48" applyNumberFormat="1" applyFont="1" applyFill="1" applyBorder="1" applyAlignment="1" applyProtection="1">
      <alignment horizontal="center" vertical="center" shrinkToFit="1"/>
      <protection/>
    </xf>
    <xf numFmtId="49" fontId="6" fillId="0" borderId="30" xfId="48" applyNumberFormat="1" applyFont="1" applyFill="1" applyBorder="1" applyAlignment="1" applyProtection="1">
      <alignment horizontal="center" vertical="center" shrinkToFit="1"/>
      <protection/>
    </xf>
    <xf numFmtId="49" fontId="6" fillId="0" borderId="16" xfId="48" applyNumberFormat="1" applyFont="1" applyFill="1" applyBorder="1" applyAlignment="1" applyProtection="1" quotePrefix="1">
      <alignment horizontal="center" vertical="center" shrinkToFit="1"/>
      <protection/>
    </xf>
    <xf numFmtId="49" fontId="6" fillId="0" borderId="16" xfId="48" applyNumberFormat="1" applyFont="1" applyFill="1" applyBorder="1" applyAlignment="1" applyProtection="1">
      <alignment horizontal="center" vertical="center" shrinkToFit="1"/>
      <protection/>
    </xf>
    <xf numFmtId="49" fontId="6" fillId="0" borderId="53" xfId="48" applyNumberFormat="1" applyFont="1" applyFill="1" applyBorder="1" applyAlignment="1" applyProtection="1">
      <alignment horizontal="center" vertical="center" shrinkToFit="1"/>
      <protection/>
    </xf>
    <xf numFmtId="49" fontId="6" fillId="0" borderId="0" xfId="48" applyNumberFormat="1" applyFont="1" applyAlignment="1">
      <alignment vertical="center" shrinkToFit="1"/>
    </xf>
    <xf numFmtId="49" fontId="6" fillId="33" borderId="49" xfId="48" applyNumberFormat="1" applyFont="1" applyFill="1" applyBorder="1" applyAlignment="1">
      <alignment vertical="center" shrinkToFit="1"/>
    </xf>
    <xf numFmtId="49" fontId="6" fillId="33" borderId="11" xfId="48" applyNumberFormat="1" applyFont="1" applyFill="1" applyBorder="1" applyAlignment="1" applyProtection="1">
      <alignment horizontal="center" vertical="center" shrinkToFit="1"/>
      <protection/>
    </xf>
    <xf numFmtId="49" fontId="6" fillId="33" borderId="28" xfId="48" applyNumberFormat="1" applyFont="1" applyFill="1" applyBorder="1" applyAlignment="1" applyProtection="1">
      <alignment horizontal="center" vertical="center" shrinkToFit="1"/>
      <protection/>
    </xf>
    <xf numFmtId="49" fontId="6" fillId="0" borderId="11" xfId="48" applyNumberFormat="1" applyFont="1" applyFill="1" applyBorder="1" applyAlignment="1" applyProtection="1">
      <alignment horizontal="center" vertical="center" shrinkToFit="1"/>
      <protection/>
    </xf>
    <xf numFmtId="49" fontId="6" fillId="0" borderId="0" xfId="48" applyNumberFormat="1" applyFont="1" applyFill="1" applyBorder="1" applyAlignment="1" applyProtection="1" quotePrefix="1">
      <alignment horizontal="center" vertical="center" shrinkToFit="1"/>
      <protection/>
    </xf>
    <xf numFmtId="49" fontId="6" fillId="0" borderId="0" xfId="48" applyNumberFormat="1" applyFont="1" applyFill="1" applyBorder="1" applyAlignment="1" applyProtection="1">
      <alignment horizontal="center" vertical="center" shrinkToFit="1"/>
      <protection/>
    </xf>
    <xf numFmtId="49" fontId="6" fillId="0" borderId="29" xfId="48" applyNumberFormat="1" applyFont="1" applyFill="1" applyBorder="1" applyAlignment="1" applyProtection="1">
      <alignment horizontal="center" vertical="center" shrinkToFit="1"/>
      <protection/>
    </xf>
    <xf numFmtId="38" fontId="6" fillId="0" borderId="0" xfId="48" applyFont="1" applyAlignment="1" quotePrefix="1">
      <alignment horizontal="left"/>
    </xf>
    <xf numFmtId="38" fontId="6" fillId="0" borderId="0" xfId="48" applyFont="1" applyBorder="1" applyAlignment="1" applyProtection="1">
      <alignment horizontal="center" vertical="center"/>
      <protection/>
    </xf>
    <xf numFmtId="176" fontId="6" fillId="0" borderId="0" xfId="48" applyNumberFormat="1" applyFont="1" applyBorder="1" applyAlignment="1" applyProtection="1">
      <alignment horizontal="center" vertical="center"/>
      <protection/>
    </xf>
    <xf numFmtId="38" fontId="6" fillId="0" borderId="0" xfId="48" applyFont="1" applyBorder="1" applyAlignment="1" applyProtection="1">
      <alignment horizontal="distributed" vertical="center"/>
      <protection/>
    </xf>
    <xf numFmtId="38" fontId="14" fillId="0" borderId="0" xfId="48" applyFont="1" applyAlignment="1">
      <alignment/>
    </xf>
    <xf numFmtId="38" fontId="15" fillId="0" borderId="0" xfId="48" applyFont="1" applyAlignment="1">
      <alignment/>
    </xf>
    <xf numFmtId="38" fontId="15" fillId="0" borderId="0" xfId="48" applyFont="1" applyAlignment="1">
      <alignment vertical="center"/>
    </xf>
    <xf numFmtId="38" fontId="6" fillId="0" borderId="0" xfId="48" applyFont="1" applyAlignment="1">
      <alignment shrinkToFit="1"/>
    </xf>
    <xf numFmtId="38" fontId="6" fillId="0" borderId="47" xfId="48" applyFont="1" applyBorder="1" applyAlignment="1">
      <alignment vertical="center"/>
    </xf>
    <xf numFmtId="38" fontId="6" fillId="0" borderId="11" xfId="48" applyFont="1" applyBorder="1" applyAlignment="1" quotePrefix="1">
      <alignment horizontal="left" vertical="center" wrapText="1" shrinkToFit="1"/>
    </xf>
    <xf numFmtId="38" fontId="6" fillId="0" borderId="11" xfId="48" applyFont="1" applyBorder="1" applyAlignment="1" quotePrefix="1">
      <alignment horizontal="distributed" vertical="center" wrapText="1"/>
    </xf>
    <xf numFmtId="38" fontId="6" fillId="0" borderId="11" xfId="48" applyFont="1" applyBorder="1" applyAlignment="1" quotePrefix="1">
      <alignment vertical="center"/>
    </xf>
    <xf numFmtId="38" fontId="6" fillId="0" borderId="29" xfId="48" applyFont="1" applyBorder="1" applyAlignment="1">
      <alignment horizontal="center" vertical="center"/>
    </xf>
    <xf numFmtId="38" fontId="6" fillId="0" borderId="13" xfId="48" applyFont="1" applyBorder="1" applyAlignment="1">
      <alignment vertical="center"/>
    </xf>
    <xf numFmtId="38" fontId="9" fillId="0" borderId="13" xfId="48" applyFont="1" applyBorder="1" applyAlignment="1" quotePrefix="1">
      <alignment horizontal="left" vertical="center"/>
    </xf>
    <xf numFmtId="38" fontId="7" fillId="0" borderId="13" xfId="48" applyFont="1" applyBorder="1" applyAlignment="1" quotePrefix="1">
      <alignment horizontal="distributed" vertical="center" wrapText="1"/>
    </xf>
    <xf numFmtId="38" fontId="6" fillId="0" borderId="13" xfId="48" applyFont="1" applyBorder="1" applyAlignment="1">
      <alignment horizontal="distributed" vertical="center" wrapText="1"/>
    </xf>
    <xf numFmtId="38" fontId="6" fillId="0" borderId="33" xfId="48" applyFont="1" applyBorder="1" applyAlignment="1">
      <alignment horizontal="center" vertical="center"/>
    </xf>
    <xf numFmtId="38" fontId="6" fillId="0" borderId="0" xfId="48" applyFont="1" applyAlignment="1">
      <alignment horizontal="center" vertical="center"/>
    </xf>
    <xf numFmtId="191" fontId="6" fillId="0" borderId="23" xfId="48" applyNumberFormat="1" applyFont="1" applyBorder="1" applyAlignment="1">
      <alignment vertical="center" shrinkToFit="1"/>
    </xf>
    <xf numFmtId="191" fontId="6" fillId="0" borderId="11" xfId="48" applyNumberFormat="1" applyFont="1" applyBorder="1" applyAlignment="1">
      <alignment vertical="center" shrinkToFit="1"/>
    </xf>
    <xf numFmtId="191" fontId="6" fillId="0" borderId="39" xfId="48" applyNumberFormat="1" applyFont="1" applyBorder="1" applyAlignment="1">
      <alignment vertical="center" shrinkToFit="1"/>
    </xf>
    <xf numFmtId="191" fontId="6" fillId="0" borderId="25" xfId="48" applyNumberFormat="1" applyFont="1" applyBorder="1" applyAlignment="1">
      <alignment vertical="center" shrinkToFit="1"/>
    </xf>
    <xf numFmtId="191" fontId="6" fillId="0" borderId="13" xfId="48" applyNumberFormat="1" applyFont="1" applyBorder="1" applyAlignment="1">
      <alignment vertical="center" shrinkToFit="1"/>
    </xf>
    <xf numFmtId="191" fontId="6" fillId="0" borderId="40" xfId="48" applyNumberFormat="1" applyFont="1" applyBorder="1" applyAlignment="1">
      <alignment vertical="center" shrinkToFit="1"/>
    </xf>
    <xf numFmtId="191" fontId="6" fillId="0" borderId="54" xfId="48" applyNumberFormat="1" applyFont="1" applyBorder="1" applyAlignment="1">
      <alignment vertical="center" shrinkToFit="1"/>
    </xf>
    <xf numFmtId="191" fontId="6" fillId="0" borderId="41" xfId="48" applyNumberFormat="1" applyFont="1" applyBorder="1" applyAlignment="1">
      <alignment vertical="center" shrinkToFit="1"/>
    </xf>
    <xf numFmtId="191" fontId="6" fillId="0" borderId="55" xfId="48" applyNumberFormat="1" applyFont="1" applyBorder="1" applyAlignment="1">
      <alignment vertical="center" shrinkToFit="1"/>
    </xf>
    <xf numFmtId="0" fontId="16" fillId="0" borderId="0" xfId="0" applyFont="1" applyAlignment="1">
      <alignment horizontal="center" vertical="center"/>
    </xf>
    <xf numFmtId="180" fontId="16" fillId="0" borderId="0" xfId="0" applyNumberFormat="1" applyFont="1" applyAlignment="1">
      <alignment horizontal="center" vertical="center"/>
    </xf>
    <xf numFmtId="196" fontId="16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38" fontId="59" fillId="0" borderId="17" xfId="48" applyFont="1" applyBorder="1" applyAlignment="1">
      <alignment horizontal="right" vertical="center"/>
    </xf>
    <xf numFmtId="0" fontId="59" fillId="0" borderId="18" xfId="0" applyFont="1" applyBorder="1" applyAlignment="1" quotePrefix="1">
      <alignment horizontal="centerContinuous" vertical="center"/>
    </xf>
    <xf numFmtId="0" fontId="59" fillId="0" borderId="18" xfId="0" applyFont="1" applyBorder="1" applyAlignment="1">
      <alignment horizontal="centerContinuous" vertical="center"/>
    </xf>
    <xf numFmtId="0" fontId="59" fillId="0" borderId="19" xfId="0" applyFont="1" applyBorder="1" applyAlignment="1">
      <alignment horizontal="centerContinuous" vertical="center"/>
    </xf>
    <xf numFmtId="0" fontId="59" fillId="0" borderId="44" xfId="0" applyFont="1" applyBorder="1" applyAlignment="1">
      <alignment horizontal="centerContinuous" vertical="center"/>
    </xf>
    <xf numFmtId="0" fontId="59" fillId="0" borderId="56" xfId="0" applyFont="1" applyBorder="1" applyAlignment="1">
      <alignment horizontal="centerContinuous" vertical="center"/>
    </xf>
    <xf numFmtId="38" fontId="59" fillId="0" borderId="10" xfId="48" applyFont="1" applyBorder="1" applyAlignment="1">
      <alignment horizontal="distributed" vertical="center"/>
    </xf>
    <xf numFmtId="38" fontId="59" fillId="0" borderId="23" xfId="48" applyFont="1" applyBorder="1" applyAlignment="1" quotePrefix="1">
      <alignment horizontal="left" vertical="center"/>
    </xf>
    <xf numFmtId="38" fontId="59" fillId="0" borderId="0" xfId="48" applyFont="1" applyBorder="1" applyAlignment="1" quotePrefix="1">
      <alignment horizontal="centerContinuous" vertical="center"/>
    </xf>
    <xf numFmtId="38" fontId="59" fillId="0" borderId="23" xfId="48" applyFont="1" applyBorder="1" applyAlignment="1" quotePrefix="1">
      <alignment horizontal="centerContinuous" vertical="center"/>
    </xf>
    <xf numFmtId="38" fontId="59" fillId="0" borderId="0" xfId="48" applyFont="1" applyBorder="1" applyAlignment="1" quotePrefix="1">
      <alignment horizontal="left" vertical="center"/>
    </xf>
    <xf numFmtId="38" fontId="59" fillId="0" borderId="23" xfId="48" applyFont="1" applyBorder="1" applyAlignment="1" quotePrefix="1">
      <alignment vertical="center"/>
    </xf>
    <xf numFmtId="38" fontId="59" fillId="0" borderId="23" xfId="48" applyFont="1" applyBorder="1" applyAlignment="1" quotePrefix="1">
      <alignment horizontal="center" vertical="center"/>
    </xf>
    <xf numFmtId="38" fontId="59" fillId="0" borderId="23" xfId="48" applyFont="1" applyBorder="1" applyAlignment="1">
      <alignment horizontal="left" vertical="center"/>
    </xf>
    <xf numFmtId="38" fontId="59" fillId="0" borderId="30" xfId="48" applyFont="1" applyBorder="1" applyAlignment="1" quotePrefix="1">
      <alignment horizontal="centerContinuous" vertical="center" shrinkToFit="1"/>
    </xf>
    <xf numFmtId="38" fontId="59" fillId="0" borderId="30" xfId="48" applyFont="1" applyBorder="1" applyAlignment="1" quotePrefix="1">
      <alignment horizontal="center" vertical="center"/>
    </xf>
    <xf numFmtId="38" fontId="59" fillId="0" borderId="36" xfId="48" applyFont="1" applyBorder="1" applyAlignment="1" quotePrefix="1">
      <alignment horizontal="centerContinuous" vertical="center"/>
    </xf>
    <xf numFmtId="38" fontId="59" fillId="0" borderId="26" xfId="48" applyFont="1" applyBorder="1" applyAlignment="1" quotePrefix="1">
      <alignment horizontal="centerContinuous" vertical="center"/>
    </xf>
    <xf numFmtId="38" fontId="59" fillId="0" borderId="27" xfId="48" applyFont="1" applyBorder="1" applyAlignment="1" quotePrefix="1">
      <alignment horizontal="centerContinuous" vertical="center"/>
    </xf>
    <xf numFmtId="38" fontId="59" fillId="0" borderId="36" xfId="48" applyFont="1" applyBorder="1" applyAlignment="1">
      <alignment horizontal="centerContinuous" vertical="center"/>
    </xf>
    <xf numFmtId="38" fontId="59" fillId="0" borderId="32" xfId="48" applyFont="1" applyBorder="1" applyAlignment="1" quotePrefix="1">
      <alignment horizontal="centerContinuous" vertical="center" shrinkToFit="1"/>
    </xf>
    <xf numFmtId="38" fontId="59" fillId="0" borderId="31" xfId="48" applyFont="1" applyBorder="1" applyAlignment="1" quotePrefix="1">
      <alignment horizontal="centerContinuous" vertical="center" shrinkToFit="1"/>
    </xf>
    <xf numFmtId="0" fontId="59" fillId="0" borderId="26" xfId="0" applyFont="1" applyBorder="1" applyAlignment="1" quotePrefix="1">
      <alignment horizontal="centerContinuous" vertical="center"/>
    </xf>
    <xf numFmtId="0" fontId="59" fillId="0" borderId="26" xfId="0" applyFont="1" applyBorder="1" applyAlignment="1">
      <alignment horizontal="centerContinuous" vertical="center"/>
    </xf>
    <xf numFmtId="0" fontId="59" fillId="0" borderId="27" xfId="0" applyFont="1" applyBorder="1" applyAlignment="1">
      <alignment horizontal="centerContinuous" vertical="center"/>
    </xf>
    <xf numFmtId="0" fontId="59" fillId="0" borderId="30" xfId="0" applyFont="1" applyBorder="1" applyAlignment="1" quotePrefix="1">
      <alignment horizontal="left" vertical="center"/>
    </xf>
    <xf numFmtId="0" fontId="59" fillId="0" borderId="36" xfId="0" applyFont="1" applyBorder="1" applyAlignment="1" quotePrefix="1">
      <alignment horizontal="centerContinuous" vertical="center"/>
    </xf>
    <xf numFmtId="0" fontId="59" fillId="0" borderId="24" xfId="0" applyFont="1" applyBorder="1" applyAlignment="1">
      <alignment horizontal="centerContinuous" vertical="center"/>
    </xf>
    <xf numFmtId="0" fontId="59" fillId="0" borderId="25" xfId="0" applyFont="1" applyBorder="1" applyAlignment="1">
      <alignment horizontal="centerContinuous" vertical="center"/>
    </xf>
    <xf numFmtId="0" fontId="59" fillId="0" borderId="31" xfId="0" applyFont="1" applyBorder="1" applyAlignment="1" quotePrefix="1">
      <alignment horizontal="left" vertical="center"/>
    </xf>
    <xf numFmtId="0" fontId="59" fillId="0" borderId="38" xfId="0" applyFont="1" applyBorder="1" applyAlignment="1" quotePrefix="1">
      <alignment horizontal="left" vertical="center"/>
    </xf>
    <xf numFmtId="38" fontId="59" fillId="0" borderId="10" xfId="48" applyFont="1" applyBorder="1" applyAlignment="1">
      <alignment vertical="center"/>
    </xf>
    <xf numFmtId="38" fontId="60" fillId="0" borderId="23" xfId="48" applyFont="1" applyBorder="1" applyAlignment="1">
      <alignment vertical="center" shrinkToFit="1"/>
    </xf>
    <xf numFmtId="38" fontId="59" fillId="0" borderId="0" xfId="48" applyFont="1" applyBorder="1" applyAlignment="1">
      <alignment horizontal="center" vertical="center"/>
    </xf>
    <xf numFmtId="38" fontId="59" fillId="0" borderId="23" xfId="48" applyFont="1" applyBorder="1" applyAlignment="1">
      <alignment horizontal="center" vertical="center"/>
    </xf>
    <xf numFmtId="38" fontId="59" fillId="0" borderId="28" xfId="48" applyFont="1" applyBorder="1" applyAlignment="1">
      <alignment horizontal="centerContinuous" vertical="center"/>
    </xf>
    <xf numFmtId="38" fontId="59" fillId="0" borderId="28" xfId="48" applyFont="1" applyBorder="1" applyAlignment="1">
      <alignment horizontal="center" vertical="center"/>
    </xf>
    <xf numFmtId="38" fontId="59" fillId="0" borderId="11" xfId="48" applyFont="1" applyBorder="1" applyAlignment="1">
      <alignment horizontal="center" vertical="center"/>
    </xf>
    <xf numFmtId="38" fontId="59" fillId="0" borderId="16" xfId="48" applyFont="1" applyBorder="1" applyAlignment="1">
      <alignment horizontal="center" vertical="center"/>
    </xf>
    <xf numFmtId="38" fontId="59" fillId="0" borderId="31" xfId="48" applyFont="1" applyBorder="1" applyAlignment="1">
      <alignment horizontal="center" vertical="center"/>
    </xf>
    <xf numFmtId="0" fontId="59" fillId="0" borderId="23" xfId="0" applyFont="1" applyBorder="1" applyAlignment="1" quotePrefix="1">
      <alignment horizontal="left" vertical="center" shrinkToFit="1"/>
    </xf>
    <xf numFmtId="0" fontId="59" fillId="0" borderId="23" xfId="0" applyFont="1" applyBorder="1" applyAlignment="1">
      <alignment vertical="center"/>
    </xf>
    <xf numFmtId="0" fontId="59" fillId="0" borderId="23" xfId="0" applyFont="1" applyBorder="1" applyAlignment="1" quotePrefix="1">
      <alignment horizontal="center" vertical="center"/>
    </xf>
    <xf numFmtId="0" fontId="59" fillId="0" borderId="11" xfId="0" applyFont="1" applyBorder="1" applyAlignment="1">
      <alignment horizontal="center" vertical="center" shrinkToFit="1"/>
    </xf>
    <xf numFmtId="0" fontId="59" fillId="0" borderId="11" xfId="0" applyFont="1" applyBorder="1" applyAlignment="1" quotePrefix="1">
      <alignment horizontal="centerContinuous" vertical="center"/>
    </xf>
    <xf numFmtId="0" fontId="59" fillId="0" borderId="23" xfId="0" applyFont="1" applyBorder="1" applyAlignment="1">
      <alignment horizontal="centerContinuous" vertical="center"/>
    </xf>
    <xf numFmtId="0" fontId="59" fillId="0" borderId="0" xfId="0" applyFont="1" applyAlignment="1" quotePrefix="1">
      <alignment horizontal="centerContinuous" vertical="center"/>
    </xf>
    <xf numFmtId="0" fontId="59" fillId="0" borderId="23" xfId="0" applyFont="1" applyBorder="1" applyAlignment="1">
      <alignment horizontal="center" vertical="center"/>
    </xf>
    <xf numFmtId="0" fontId="59" fillId="0" borderId="39" xfId="0" applyFont="1" applyBorder="1" applyAlignment="1">
      <alignment horizontal="distributed" vertical="center"/>
    </xf>
    <xf numFmtId="38" fontId="59" fillId="0" borderId="15" xfId="48" applyFont="1" applyBorder="1" applyAlignment="1">
      <alignment vertical="center"/>
    </xf>
    <xf numFmtId="38" fontId="59" fillId="0" borderId="25" xfId="48" applyFont="1" applyBorder="1" applyAlignment="1">
      <alignment horizontal="center" vertical="center"/>
    </xf>
    <xf numFmtId="38" fontId="60" fillId="0" borderId="25" xfId="48" applyFont="1" applyBorder="1" applyAlignment="1" quotePrefix="1">
      <alignment horizontal="center" vertical="center"/>
    </xf>
    <xf numFmtId="38" fontId="59" fillId="0" borderId="27" xfId="48" applyFont="1" applyBorder="1" applyAlignment="1">
      <alignment horizontal="center" vertical="center"/>
    </xf>
    <xf numFmtId="38" fontId="59" fillId="0" borderId="25" xfId="48" applyFont="1" applyBorder="1" applyAlignment="1" quotePrefix="1">
      <alignment horizontal="center" vertical="center"/>
    </xf>
    <xf numFmtId="38" fontId="61" fillId="0" borderId="25" xfId="48" applyFont="1" applyBorder="1" applyAlignment="1">
      <alignment horizontal="center" vertical="center"/>
    </xf>
    <xf numFmtId="38" fontId="59" fillId="0" borderId="14" xfId="48" applyFont="1" applyBorder="1" applyAlignment="1">
      <alignment horizontal="center" vertical="center"/>
    </xf>
    <xf numFmtId="38" fontId="59" fillId="0" borderId="13" xfId="48" applyFont="1" applyBorder="1" applyAlignment="1">
      <alignment horizontal="center" vertical="center"/>
    </xf>
    <xf numFmtId="0" fontId="59" fillId="0" borderId="25" xfId="0" applyFont="1" applyBorder="1" applyAlignment="1">
      <alignment horizontal="right" vertical="center"/>
    </xf>
    <xf numFmtId="0" fontId="59" fillId="0" borderId="25" xfId="0" applyFont="1" applyBorder="1" applyAlignment="1">
      <alignment horizontal="center" vertical="center"/>
    </xf>
    <xf numFmtId="0" fontId="59" fillId="0" borderId="25" xfId="0" applyFont="1" applyBorder="1" applyAlignment="1" quotePrefix="1">
      <alignment horizontal="center" vertical="center"/>
    </xf>
    <xf numFmtId="0" fontId="59" fillId="0" borderId="13" xfId="0" applyFont="1" applyBorder="1" applyAlignment="1">
      <alignment vertical="center" shrinkToFit="1"/>
    </xf>
    <xf numFmtId="0" fontId="59" fillId="0" borderId="14" xfId="0" applyFont="1" applyBorder="1" applyAlignment="1">
      <alignment horizontal="center" vertical="center"/>
    </xf>
    <xf numFmtId="0" fontId="59" fillId="0" borderId="27" xfId="0" applyFont="1" applyBorder="1" applyAlignment="1">
      <alignment horizontal="center" vertical="center"/>
    </xf>
    <xf numFmtId="0" fontId="59" fillId="0" borderId="40" xfId="0" applyFont="1" applyBorder="1" applyAlignment="1">
      <alignment vertical="center"/>
    </xf>
    <xf numFmtId="49" fontId="59" fillId="33" borderId="34" xfId="48" applyNumberFormat="1" applyFont="1" applyFill="1" applyBorder="1" applyAlignment="1">
      <alignment vertical="center" shrinkToFit="1"/>
    </xf>
    <xf numFmtId="49" fontId="59" fillId="33" borderId="27" xfId="48" applyNumberFormat="1" applyFont="1" applyFill="1" applyBorder="1" applyAlignment="1">
      <alignment horizontal="center" vertical="center" shrinkToFit="1"/>
    </xf>
    <xf numFmtId="49" fontId="59" fillId="33" borderId="27" xfId="48" applyNumberFormat="1" applyFont="1" applyFill="1" applyBorder="1" applyAlignment="1">
      <alignment horizontal="right" vertical="center" shrinkToFit="1"/>
    </xf>
    <xf numFmtId="49" fontId="59" fillId="33" borderId="14" xfId="48" applyNumberFormat="1" applyFont="1" applyFill="1" applyBorder="1" applyAlignment="1">
      <alignment horizontal="center" vertical="center" shrinkToFit="1"/>
    </xf>
    <xf numFmtId="49" fontId="59" fillId="33" borderId="36" xfId="48" applyNumberFormat="1" applyFont="1" applyFill="1" applyBorder="1" applyAlignment="1">
      <alignment horizontal="center" vertical="center" shrinkToFit="1"/>
    </xf>
    <xf numFmtId="49" fontId="59" fillId="33" borderId="27" xfId="0" applyNumberFormat="1" applyFont="1" applyFill="1" applyBorder="1" applyAlignment="1">
      <alignment horizontal="right" vertical="center" shrinkToFit="1"/>
    </xf>
    <xf numFmtId="49" fontId="59" fillId="33" borderId="27" xfId="0" applyNumberFormat="1" applyFont="1" applyFill="1" applyBorder="1" applyAlignment="1">
      <alignment horizontal="center" vertical="center" shrinkToFit="1"/>
    </xf>
    <xf numFmtId="49" fontId="59" fillId="33" borderId="14" xfId="0" applyNumberFormat="1" applyFont="1" applyFill="1" applyBorder="1" applyAlignment="1">
      <alignment horizontal="center" vertical="center" shrinkToFit="1"/>
    </xf>
    <xf numFmtId="49" fontId="59" fillId="33" borderId="57" xfId="0" applyNumberFormat="1" applyFont="1" applyFill="1" applyBorder="1" applyAlignment="1">
      <alignment vertical="center" shrinkToFit="1"/>
    </xf>
    <xf numFmtId="193" fontId="59" fillId="0" borderId="11" xfId="0" applyNumberFormat="1" applyFont="1" applyBorder="1" applyAlignment="1">
      <alignment vertical="center" shrinkToFit="1"/>
    </xf>
    <xf numFmtId="191" fontId="59" fillId="0" borderId="11" xfId="0" applyNumberFormat="1" applyFont="1" applyBorder="1" applyAlignment="1">
      <alignment vertical="center" shrinkToFit="1"/>
    </xf>
    <xf numFmtId="194" fontId="59" fillId="0" borderId="11" xfId="0" applyNumberFormat="1" applyFont="1" applyBorder="1" applyAlignment="1">
      <alignment vertical="center" shrinkToFit="1"/>
    </xf>
    <xf numFmtId="195" fontId="59" fillId="0" borderId="11" xfId="0" applyNumberFormat="1" applyFont="1" applyBorder="1" applyAlignment="1" quotePrefix="1">
      <alignment horizontal="center" vertical="center" shrinkToFit="1"/>
    </xf>
    <xf numFmtId="191" fontId="59" fillId="0" borderId="29" xfId="0" applyNumberFormat="1" applyFont="1" applyBorder="1" applyAlignment="1">
      <alignment vertical="center" shrinkToFit="1"/>
    </xf>
    <xf numFmtId="38" fontId="59" fillId="0" borderId="15" xfId="48" applyFont="1" applyBorder="1" applyAlignment="1">
      <alignment horizontal="distributed" vertical="center"/>
    </xf>
    <xf numFmtId="193" fontId="59" fillId="0" borderId="13" xfId="0" applyNumberFormat="1" applyFont="1" applyBorder="1" applyAlignment="1">
      <alignment vertical="center" shrinkToFit="1"/>
    </xf>
    <xf numFmtId="191" fontId="59" fillId="0" borderId="13" xfId="0" applyNumberFormat="1" applyFont="1" applyBorder="1" applyAlignment="1">
      <alignment vertical="center" shrinkToFit="1"/>
    </xf>
    <xf numFmtId="194" fontId="59" fillId="0" borderId="13" xfId="0" applyNumberFormat="1" applyFont="1" applyBorder="1" applyAlignment="1">
      <alignment vertical="center" shrinkToFit="1"/>
    </xf>
    <xf numFmtId="195" fontId="59" fillId="0" borderId="13" xfId="0" applyNumberFormat="1" applyFont="1" applyBorder="1" applyAlignment="1" quotePrefix="1">
      <alignment horizontal="center" vertical="center" shrinkToFit="1"/>
    </xf>
    <xf numFmtId="191" fontId="59" fillId="0" borderId="33" xfId="0" applyNumberFormat="1" applyFont="1" applyBorder="1" applyAlignment="1">
      <alignment vertical="center" shrinkToFit="1"/>
    </xf>
    <xf numFmtId="38" fontId="59" fillId="0" borderId="12" xfId="48" applyFont="1" applyBorder="1" applyAlignment="1">
      <alignment horizontal="distributed" vertical="center"/>
    </xf>
    <xf numFmtId="193" fontId="59" fillId="0" borderId="41" xfId="0" applyNumberFormat="1" applyFont="1" applyBorder="1" applyAlignment="1">
      <alignment vertical="center" shrinkToFit="1"/>
    </xf>
    <xf numFmtId="191" fontId="59" fillId="0" borderId="41" xfId="0" applyNumberFormat="1" applyFont="1" applyBorder="1" applyAlignment="1">
      <alignment vertical="center" shrinkToFit="1"/>
    </xf>
    <xf numFmtId="0" fontId="59" fillId="0" borderId="41" xfId="0" applyFont="1" applyBorder="1" applyAlignment="1">
      <alignment horizontal="right" vertical="center" shrinkToFit="1"/>
    </xf>
    <xf numFmtId="194" fontId="59" fillId="0" borderId="41" xfId="0" applyNumberFormat="1" applyFont="1" applyBorder="1" applyAlignment="1">
      <alignment vertical="center" shrinkToFit="1"/>
    </xf>
    <xf numFmtId="0" fontId="59" fillId="0" borderId="41" xfId="0" applyFont="1" applyBorder="1" applyAlignment="1">
      <alignment horizontal="center" vertical="center" shrinkToFit="1"/>
    </xf>
    <xf numFmtId="191" fontId="59" fillId="0" borderId="42" xfId="0" applyNumberFormat="1" applyFont="1" applyBorder="1" applyAlignment="1">
      <alignment vertical="center" shrinkToFit="1"/>
    </xf>
    <xf numFmtId="0" fontId="0" fillId="0" borderId="0" xfId="0" applyFont="1" applyAlignment="1">
      <alignment/>
    </xf>
    <xf numFmtId="0" fontId="0" fillId="0" borderId="23" xfId="0" applyFont="1" applyBorder="1" applyAlignment="1">
      <alignment/>
    </xf>
    <xf numFmtId="38" fontId="62" fillId="0" borderId="0" xfId="48" applyFont="1" applyBorder="1" applyAlignment="1">
      <alignment vertical="center"/>
    </xf>
    <xf numFmtId="0" fontId="62" fillId="0" borderId="0" xfId="0" applyFont="1" applyBorder="1" applyAlignment="1">
      <alignment vertical="center"/>
    </xf>
    <xf numFmtId="0" fontId="62" fillId="0" borderId="0" xfId="0" applyFont="1" applyAlignment="1">
      <alignment vertical="center"/>
    </xf>
    <xf numFmtId="38" fontId="59" fillId="0" borderId="17" xfId="48" applyFont="1" applyBorder="1" applyAlignment="1">
      <alignment vertical="center"/>
    </xf>
    <xf numFmtId="38" fontId="59" fillId="0" borderId="19" xfId="48" applyFont="1" applyBorder="1" applyAlignment="1" quotePrefix="1">
      <alignment horizontal="centerContinuous" vertical="center"/>
    </xf>
    <xf numFmtId="38" fontId="59" fillId="0" borderId="19" xfId="48" applyFont="1" applyBorder="1" applyAlignment="1">
      <alignment horizontal="centerContinuous" vertical="center"/>
    </xf>
    <xf numFmtId="38" fontId="59" fillId="0" borderId="44" xfId="48" applyFont="1" applyBorder="1" applyAlignment="1">
      <alignment horizontal="centerContinuous" vertical="center"/>
    </xf>
    <xf numFmtId="38" fontId="59" fillId="0" borderId="21" xfId="48" applyFont="1" applyBorder="1" applyAlignment="1" quotePrefix="1">
      <alignment vertical="center"/>
    </xf>
    <xf numFmtId="38" fontId="59" fillId="0" borderId="19" xfId="48" applyFont="1" applyBorder="1" applyAlignment="1">
      <alignment vertical="center"/>
    </xf>
    <xf numFmtId="38" fontId="59" fillId="0" borderId="44" xfId="48" applyFont="1" applyBorder="1" applyAlignment="1">
      <alignment vertical="center"/>
    </xf>
    <xf numFmtId="38" fontId="59" fillId="0" borderId="20" xfId="48" applyFont="1" applyBorder="1" applyAlignment="1" quotePrefix="1">
      <alignment horizontal="left" vertical="center"/>
    </xf>
    <xf numFmtId="38" fontId="59" fillId="0" borderId="47" xfId="48" applyFont="1" applyBorder="1" applyAlignment="1" quotePrefix="1">
      <alignment horizontal="left" vertical="center"/>
    </xf>
    <xf numFmtId="38" fontId="59" fillId="0" borderId="22" xfId="48" applyFont="1" applyBorder="1" applyAlignment="1" quotePrefix="1">
      <alignment horizontal="left" vertical="center"/>
    </xf>
    <xf numFmtId="38" fontId="59" fillId="0" borderId="23" xfId="48" applyFont="1" applyBorder="1" applyAlignment="1">
      <alignment horizontal="center" vertical="center" shrinkToFit="1"/>
    </xf>
    <xf numFmtId="38" fontId="59" fillId="0" borderId="11" xfId="48" applyFont="1" applyBorder="1" applyAlignment="1">
      <alignment horizontal="center" vertical="center" shrinkToFit="1"/>
    </xf>
    <xf numFmtId="38" fontId="59" fillId="0" borderId="23" xfId="48" applyFont="1" applyBorder="1" applyAlignment="1" quotePrefix="1">
      <alignment horizontal="center" vertical="center" shrinkToFit="1"/>
    </xf>
    <xf numFmtId="38" fontId="59" fillId="0" borderId="29" xfId="48" applyFont="1" applyBorder="1" applyAlignment="1">
      <alignment horizontal="center" vertical="center" shrinkToFit="1"/>
    </xf>
    <xf numFmtId="38" fontId="59" fillId="0" borderId="25" xfId="48" applyFont="1" applyBorder="1" applyAlignment="1">
      <alignment horizontal="center" vertical="center" shrinkToFit="1"/>
    </xf>
    <xf numFmtId="38" fontId="59" fillId="0" borderId="13" xfId="48" applyFont="1" applyBorder="1" applyAlignment="1">
      <alignment horizontal="center" vertical="center" shrinkToFit="1"/>
    </xf>
    <xf numFmtId="38" fontId="59" fillId="0" borderId="25" xfId="48" applyFont="1" applyBorder="1" applyAlignment="1" quotePrefix="1">
      <alignment horizontal="center" vertical="center" shrinkToFit="1"/>
    </xf>
    <xf numFmtId="38" fontId="59" fillId="0" borderId="13" xfId="48" applyFont="1" applyBorder="1" applyAlignment="1" quotePrefix="1">
      <alignment horizontal="center" vertical="center" shrinkToFit="1"/>
    </xf>
    <xf numFmtId="38" fontId="59" fillId="0" borderId="33" xfId="48" applyFont="1" applyBorder="1" applyAlignment="1">
      <alignment horizontal="center" vertical="center" shrinkToFit="1"/>
    </xf>
    <xf numFmtId="49" fontId="59" fillId="33" borderId="34" xfId="48" applyNumberFormat="1" applyFont="1" applyFill="1" applyBorder="1" applyAlignment="1">
      <alignment horizontal="distributed" vertical="center"/>
    </xf>
    <xf numFmtId="49" fontId="59" fillId="33" borderId="27" xfId="48" applyNumberFormat="1" applyFont="1" applyFill="1" applyBorder="1" applyAlignment="1">
      <alignment horizontal="center" vertical="center"/>
    </xf>
    <xf numFmtId="49" fontId="59" fillId="33" borderId="14" xfId="48" applyNumberFormat="1" applyFont="1" applyFill="1" applyBorder="1" applyAlignment="1">
      <alignment horizontal="center" vertical="center"/>
    </xf>
    <xf numFmtId="49" fontId="59" fillId="33" borderId="36" xfId="48" applyNumberFormat="1" applyFont="1" applyFill="1" applyBorder="1" applyAlignment="1">
      <alignment horizontal="center" vertical="center"/>
    </xf>
    <xf numFmtId="49" fontId="59" fillId="33" borderId="35" xfId="48" applyNumberFormat="1" applyFont="1" applyFill="1" applyBorder="1" applyAlignment="1">
      <alignment horizontal="center" vertical="center" shrinkToFit="1"/>
    </xf>
    <xf numFmtId="38" fontId="59" fillId="0" borderId="37" xfId="48" applyFont="1" applyBorder="1" applyAlignment="1">
      <alignment horizontal="distributed" vertical="center"/>
    </xf>
    <xf numFmtId="191" fontId="59" fillId="0" borderId="30" xfId="0" applyNumberFormat="1" applyFont="1" applyBorder="1" applyAlignment="1">
      <alignment vertical="center" shrinkToFit="1"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59" fillId="0" borderId="0" xfId="0" applyFont="1" applyAlignment="1">
      <alignment/>
    </xf>
    <xf numFmtId="0" fontId="65" fillId="0" borderId="0" xfId="0" applyFont="1" applyAlignment="1">
      <alignment/>
    </xf>
    <xf numFmtId="0" fontId="59" fillId="0" borderId="0" xfId="0" applyFont="1" applyAlignment="1">
      <alignment horizontal="right"/>
    </xf>
    <xf numFmtId="38" fontId="59" fillId="0" borderId="48" xfId="48" applyFont="1" applyBorder="1" applyAlignment="1">
      <alignment vertical="center"/>
    </xf>
    <xf numFmtId="38" fontId="59" fillId="0" borderId="21" xfId="48" applyFont="1" applyBorder="1" applyAlignment="1" quotePrefix="1">
      <alignment horizontal="left" vertical="center" shrinkToFit="1"/>
    </xf>
    <xf numFmtId="38" fontId="59" fillId="0" borderId="19" xfId="48" applyFont="1" applyBorder="1" applyAlignment="1" quotePrefix="1">
      <alignment horizontal="left" vertical="center" shrinkToFit="1"/>
    </xf>
    <xf numFmtId="38" fontId="59" fillId="0" borderId="19" xfId="48" applyFont="1" applyBorder="1" applyAlignment="1">
      <alignment vertical="center" shrinkToFit="1"/>
    </xf>
    <xf numFmtId="38" fontId="59" fillId="0" borderId="19" xfId="48" applyFont="1" applyBorder="1" applyAlignment="1" quotePrefix="1">
      <alignment vertical="center" shrinkToFit="1"/>
    </xf>
    <xf numFmtId="38" fontId="59" fillId="0" borderId="44" xfId="48" applyFont="1" applyBorder="1" applyAlignment="1">
      <alignment vertical="center" shrinkToFit="1"/>
    </xf>
    <xf numFmtId="38" fontId="59" fillId="0" borderId="19" xfId="48" applyFont="1" applyBorder="1" applyAlignment="1" quotePrefix="1">
      <alignment horizontal="left" vertical="center"/>
    </xf>
    <xf numFmtId="38" fontId="59" fillId="0" borderId="18" xfId="48" applyFont="1" applyBorder="1" applyAlignment="1" quotePrefix="1">
      <alignment horizontal="left" vertical="center"/>
    </xf>
    <xf numFmtId="38" fontId="59" fillId="0" borderId="21" xfId="48" applyFont="1" applyBorder="1" applyAlignment="1" quotePrefix="1">
      <alignment horizontal="left" vertical="center"/>
    </xf>
    <xf numFmtId="38" fontId="59" fillId="0" borderId="44" xfId="48" applyFont="1" applyBorder="1" applyAlignment="1" quotePrefix="1">
      <alignment horizontal="left" vertical="center"/>
    </xf>
    <xf numFmtId="38" fontId="59" fillId="0" borderId="49" xfId="48" applyFont="1" applyBorder="1" applyAlignment="1">
      <alignment horizontal="distributed" vertical="center"/>
    </xf>
    <xf numFmtId="38" fontId="59" fillId="0" borderId="28" xfId="48" applyFont="1" applyBorder="1" applyAlignment="1">
      <alignment horizontal="center" vertical="center" shrinkToFit="1"/>
    </xf>
    <xf numFmtId="38" fontId="59" fillId="0" borderId="32" xfId="48" applyFont="1" applyBorder="1" applyAlignment="1" quotePrefix="1">
      <alignment horizontal="center" vertical="center" shrinkToFit="1"/>
    </xf>
    <xf numFmtId="38" fontId="59" fillId="0" borderId="26" xfId="48" applyFont="1" applyBorder="1" applyAlignment="1">
      <alignment horizontal="center" vertical="center" shrinkToFit="1"/>
    </xf>
    <xf numFmtId="38" fontId="59" fillId="0" borderId="27" xfId="48" applyFont="1" applyBorder="1" applyAlignment="1">
      <alignment horizontal="center" vertical="center" shrinkToFit="1"/>
    </xf>
    <xf numFmtId="38" fontId="59" fillId="0" borderId="30" xfId="48" applyFont="1" applyBorder="1" applyAlignment="1" quotePrefix="1">
      <alignment horizontal="center" vertical="center" shrinkToFit="1"/>
    </xf>
    <xf numFmtId="38" fontId="59" fillId="0" borderId="36" xfId="48" applyFont="1" applyBorder="1" applyAlignment="1">
      <alignment horizontal="distributed" vertical="center"/>
    </xf>
    <xf numFmtId="38" fontId="59" fillId="0" borderId="26" xfId="48" applyFont="1" applyBorder="1" applyAlignment="1">
      <alignment horizontal="distributed" vertical="center"/>
    </xf>
    <xf numFmtId="38" fontId="59" fillId="0" borderId="27" xfId="48" applyFont="1" applyBorder="1" applyAlignment="1">
      <alignment horizontal="distributed" vertical="center"/>
    </xf>
    <xf numFmtId="38" fontId="59" fillId="0" borderId="0" xfId="48" applyFont="1" applyBorder="1" applyAlignment="1">
      <alignment horizontal="center" vertical="center" shrinkToFit="1"/>
    </xf>
    <xf numFmtId="38" fontId="59" fillId="0" borderId="30" xfId="48" applyFont="1" applyBorder="1" applyAlignment="1" quotePrefix="1">
      <alignment horizontal="left" vertical="center"/>
    </xf>
    <xf numFmtId="38" fontId="59" fillId="0" borderId="32" xfId="48" applyFont="1" applyBorder="1" applyAlignment="1" quotePrefix="1">
      <alignment horizontal="left" vertical="center"/>
    </xf>
    <xf numFmtId="38" fontId="59" fillId="0" borderId="28" xfId="48" applyFont="1" applyBorder="1" applyAlignment="1">
      <alignment horizontal="distributed" vertical="center"/>
    </xf>
    <xf numFmtId="38" fontId="59" fillId="0" borderId="11" xfId="48" applyFont="1" applyBorder="1" applyAlignment="1">
      <alignment horizontal="distributed" vertical="center"/>
    </xf>
    <xf numFmtId="38" fontId="59" fillId="0" borderId="29" xfId="48" applyFont="1" applyBorder="1" applyAlignment="1">
      <alignment horizontal="distributed" vertical="center"/>
    </xf>
    <xf numFmtId="38" fontId="59" fillId="0" borderId="49" xfId="48" applyFont="1" applyBorder="1" applyAlignment="1">
      <alignment horizontal="center" vertical="center"/>
    </xf>
    <xf numFmtId="38" fontId="59" fillId="0" borderId="28" xfId="48" applyFont="1" applyBorder="1" applyAlignment="1" quotePrefix="1">
      <alignment horizontal="center" vertical="center" shrinkToFit="1"/>
    </xf>
    <xf numFmtId="38" fontId="59" fillId="0" borderId="32" xfId="48" applyFont="1" applyBorder="1" applyAlignment="1">
      <alignment horizontal="center" vertical="center" shrinkToFit="1"/>
    </xf>
    <xf numFmtId="38" fontId="59" fillId="0" borderId="30" xfId="48" applyFont="1" applyBorder="1" applyAlignment="1">
      <alignment horizontal="center" vertical="center" shrinkToFit="1"/>
    </xf>
    <xf numFmtId="38" fontId="59" fillId="0" borderId="11" xfId="48" applyFont="1" applyBorder="1" applyAlignment="1" quotePrefix="1">
      <alignment horizontal="center" vertical="center" shrinkToFit="1"/>
    </xf>
    <xf numFmtId="38" fontId="59" fillId="0" borderId="16" xfId="48" applyFont="1" applyBorder="1" applyAlignment="1">
      <alignment horizontal="center" vertical="center" shrinkToFit="1"/>
    </xf>
    <xf numFmtId="38" fontId="59" fillId="0" borderId="28" xfId="48" applyFont="1" applyBorder="1" applyAlignment="1" quotePrefix="1">
      <alignment vertical="center" shrinkToFit="1"/>
    </xf>
    <xf numFmtId="38" fontId="59" fillId="0" borderId="50" xfId="48" applyFont="1" applyBorder="1" applyAlignment="1">
      <alignment horizontal="center" vertical="center"/>
    </xf>
    <xf numFmtId="38" fontId="59" fillId="0" borderId="51" xfId="48" applyFont="1" applyBorder="1" applyAlignment="1" quotePrefix="1">
      <alignment horizontal="center" vertical="center" shrinkToFit="1"/>
    </xf>
    <xf numFmtId="38" fontId="59" fillId="0" borderId="51" xfId="48" applyFont="1" applyBorder="1" applyAlignment="1">
      <alignment horizontal="center" vertical="center" shrinkToFit="1"/>
    </xf>
    <xf numFmtId="38" fontId="59" fillId="0" borderId="24" xfId="48" applyFont="1" applyBorder="1" applyAlignment="1">
      <alignment horizontal="center" vertical="center" shrinkToFit="1"/>
    </xf>
    <xf numFmtId="49" fontId="59" fillId="33" borderId="46" xfId="48" applyNumberFormat="1" applyFont="1" applyFill="1" applyBorder="1" applyAlignment="1">
      <alignment horizontal="center" vertical="center" shrinkToFit="1"/>
    </xf>
    <xf numFmtId="49" fontId="59" fillId="34" borderId="36" xfId="48" applyNumberFormat="1" applyFont="1" applyFill="1" applyBorder="1" applyAlignment="1">
      <alignment horizontal="center" vertical="center" shrinkToFit="1"/>
    </xf>
    <xf numFmtId="49" fontId="59" fillId="34" borderId="14" xfId="48" applyNumberFormat="1" applyFont="1" applyFill="1" applyBorder="1" applyAlignment="1">
      <alignment horizontal="center" vertical="center" shrinkToFit="1"/>
    </xf>
    <xf numFmtId="49" fontId="59" fillId="34" borderId="35" xfId="48" applyNumberFormat="1" applyFont="1" applyFill="1" applyBorder="1" applyAlignment="1">
      <alignment horizontal="center" vertical="center" shrinkToFit="1"/>
    </xf>
    <xf numFmtId="193" fontId="59" fillId="0" borderId="30" xfId="0" applyNumberFormat="1" applyFont="1" applyBorder="1" applyAlignment="1">
      <alignment vertical="center" shrinkToFit="1"/>
    </xf>
    <xf numFmtId="193" fontId="59" fillId="0" borderId="53" xfId="0" applyNumberFormat="1" applyFont="1" applyBorder="1" applyAlignment="1">
      <alignment vertical="center" shrinkToFit="1"/>
    </xf>
    <xf numFmtId="193" fontId="59" fillId="0" borderId="33" xfId="0" applyNumberFormat="1" applyFont="1" applyBorder="1" applyAlignment="1">
      <alignment vertical="center" shrinkToFit="1"/>
    </xf>
    <xf numFmtId="193" fontId="59" fillId="0" borderId="42" xfId="0" applyNumberFormat="1" applyFont="1" applyBorder="1" applyAlignment="1">
      <alignment vertical="center" shrinkToFit="1"/>
    </xf>
    <xf numFmtId="191" fontId="5" fillId="0" borderId="30" xfId="0" applyNumberFormat="1" applyFont="1" applyBorder="1" applyAlignment="1">
      <alignment vertical="center" shrinkToFit="1"/>
    </xf>
    <xf numFmtId="196" fontId="5" fillId="0" borderId="10" xfId="48" applyNumberFormat="1" applyFont="1" applyBorder="1" applyAlignment="1">
      <alignment horizontal="distributed" vertical="center"/>
    </xf>
    <xf numFmtId="191" fontId="5" fillId="0" borderId="53" xfId="0" applyNumberFormat="1" applyFont="1" applyBorder="1" applyAlignment="1">
      <alignment vertical="center" shrinkToFit="1"/>
    </xf>
    <xf numFmtId="196" fontId="5" fillId="0" borderId="0" xfId="48" applyNumberFormat="1" applyFont="1" applyAlignment="1">
      <alignment vertical="center"/>
    </xf>
    <xf numFmtId="196" fontId="5" fillId="0" borderId="15" xfId="48" applyNumberFormat="1" applyFont="1" applyBorder="1" applyAlignment="1">
      <alignment horizontal="distributed" vertical="center"/>
    </xf>
    <xf numFmtId="191" fontId="5" fillId="0" borderId="13" xfId="0" applyNumberFormat="1" applyFont="1" applyBorder="1" applyAlignment="1">
      <alignment vertical="center" shrinkToFit="1"/>
    </xf>
    <xf numFmtId="191" fontId="5" fillId="0" borderId="33" xfId="0" applyNumberFormat="1" applyFont="1" applyBorder="1" applyAlignment="1">
      <alignment vertical="center" shrinkToFit="1"/>
    </xf>
    <xf numFmtId="196" fontId="5" fillId="0" borderId="12" xfId="48" applyNumberFormat="1" applyFont="1" applyBorder="1" applyAlignment="1">
      <alignment horizontal="distributed" vertical="center"/>
    </xf>
    <xf numFmtId="191" fontId="5" fillId="0" borderId="41" xfId="0" applyNumberFormat="1" applyFont="1" applyBorder="1" applyAlignment="1">
      <alignment vertical="center" shrinkToFit="1"/>
    </xf>
    <xf numFmtId="191" fontId="5" fillId="0" borderId="41" xfId="0" applyNumberFormat="1" applyFont="1" applyBorder="1" applyAlignment="1">
      <alignment vertical="center"/>
    </xf>
    <xf numFmtId="191" fontId="5" fillId="0" borderId="42" xfId="0" applyNumberFormat="1" applyFont="1" applyBorder="1" applyAlignment="1">
      <alignment vertical="center" shrinkToFit="1"/>
    </xf>
    <xf numFmtId="38" fontId="65" fillId="0" borderId="43" xfId="48" applyFont="1" applyBorder="1" applyAlignment="1" quotePrefix="1">
      <alignment horizontal="left"/>
    </xf>
    <xf numFmtId="0" fontId="66" fillId="0" borderId="19" xfId="0" applyFont="1" applyBorder="1" applyAlignment="1">
      <alignment horizontal="left"/>
    </xf>
    <xf numFmtId="0" fontId="66" fillId="0" borderId="44" xfId="0" applyFont="1" applyBorder="1" applyAlignment="1">
      <alignment horizontal="left"/>
    </xf>
    <xf numFmtId="38" fontId="59" fillId="0" borderId="32" xfId="48" applyFont="1" applyBorder="1" applyAlignment="1">
      <alignment horizontal="center" vertical="center" shrinkToFit="1"/>
    </xf>
    <xf numFmtId="38" fontId="59" fillId="0" borderId="51" xfId="48" applyFont="1" applyBorder="1" applyAlignment="1">
      <alignment horizontal="center" vertical="center" shrinkToFit="1"/>
    </xf>
    <xf numFmtId="38" fontId="59" fillId="0" borderId="30" xfId="48" applyFont="1" applyBorder="1" applyAlignment="1">
      <alignment horizontal="center" vertical="center"/>
    </xf>
    <xf numFmtId="38" fontId="59" fillId="0" borderId="13" xfId="48" applyFont="1" applyBorder="1" applyAlignment="1">
      <alignment horizontal="center" vertical="center"/>
    </xf>
    <xf numFmtId="38" fontId="59" fillId="0" borderId="28" xfId="48" applyFont="1" applyBorder="1" applyAlignment="1">
      <alignment horizontal="center" vertical="center"/>
    </xf>
    <xf numFmtId="38" fontId="59" fillId="0" borderId="11" xfId="48" applyFont="1" applyBorder="1" applyAlignment="1">
      <alignment horizontal="center" vertical="center"/>
    </xf>
    <xf numFmtId="196" fontId="6" fillId="0" borderId="51" xfId="48" applyNumberFormat="1" applyFont="1" applyBorder="1" applyAlignment="1">
      <alignment horizontal="center"/>
    </xf>
    <xf numFmtId="196" fontId="6" fillId="0" borderId="25" xfId="48" applyNumberFormat="1" applyFont="1" applyBorder="1" applyAlignment="1">
      <alignment horizontal="center"/>
    </xf>
    <xf numFmtId="196" fontId="6" fillId="0" borderId="11" xfId="48" applyNumberFormat="1" applyFont="1" applyBorder="1" applyAlignment="1" quotePrefix="1">
      <alignment horizontal="distributed" vertical="center"/>
    </xf>
    <xf numFmtId="0" fontId="10" fillId="0" borderId="11" xfId="0" applyFont="1" applyBorder="1" applyAlignment="1">
      <alignment vertical="center"/>
    </xf>
    <xf numFmtId="196" fontId="6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0" fontId="10" fillId="0" borderId="58" xfId="0" applyFont="1" applyBorder="1" applyAlignment="1">
      <alignment/>
    </xf>
    <xf numFmtId="196" fontId="7" fillId="0" borderId="29" xfId="48" applyNumberFormat="1" applyFont="1" applyBorder="1" applyAlignment="1">
      <alignment horizontal="distributed" vertical="center" shrinkToFit="1"/>
    </xf>
    <xf numFmtId="0" fontId="11" fillId="0" borderId="29" xfId="0" applyFont="1" applyBorder="1" applyAlignment="1">
      <alignment vertical="center" shrinkToFit="1"/>
    </xf>
    <xf numFmtId="196" fontId="6" fillId="0" borderId="58" xfId="0" applyNumberFormat="1" applyFont="1" applyBorder="1" applyAlignment="1">
      <alignment horizontal="right"/>
    </xf>
    <xf numFmtId="196" fontId="6" fillId="0" borderId="32" xfId="48" applyNumberFormat="1" applyFont="1" applyBorder="1" applyAlignment="1" quotePrefix="1">
      <alignment horizontal="distributed"/>
    </xf>
    <xf numFmtId="0" fontId="0" fillId="0" borderId="16" xfId="0" applyFont="1" applyBorder="1" applyAlignment="1">
      <alignment horizontal="distributed"/>
    </xf>
    <xf numFmtId="196" fontId="6" fillId="0" borderId="28" xfId="48" applyNumberFormat="1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23" xfId="0" applyFont="1" applyBorder="1" applyAlignment="1">
      <alignment horizontal="left"/>
    </xf>
    <xf numFmtId="38" fontId="6" fillId="0" borderId="43" xfId="48" applyFont="1" applyFill="1" applyBorder="1" applyAlignment="1" quotePrefix="1">
      <alignment horizontal="center" vertical="center"/>
    </xf>
    <xf numFmtId="38" fontId="6" fillId="0" borderId="19" xfId="48" applyFont="1" applyFill="1" applyBorder="1" applyAlignment="1" quotePrefix="1">
      <alignment horizontal="center" vertical="center"/>
    </xf>
    <xf numFmtId="38" fontId="6" fillId="0" borderId="44" xfId="48" applyFont="1" applyFill="1" applyBorder="1" applyAlignment="1" quotePrefix="1">
      <alignment horizontal="center" vertical="center"/>
    </xf>
    <xf numFmtId="40" fontId="6" fillId="0" borderId="43" xfId="48" applyNumberFormat="1" applyFont="1" applyFill="1" applyBorder="1" applyAlignment="1">
      <alignment horizontal="center" vertical="center"/>
    </xf>
    <xf numFmtId="40" fontId="6" fillId="0" borderId="19" xfId="48" applyNumberFormat="1" applyFont="1" applyFill="1" applyBorder="1" applyAlignment="1">
      <alignment horizontal="center" vertical="center"/>
    </xf>
    <xf numFmtId="40" fontId="6" fillId="0" borderId="45" xfId="48" applyNumberFormat="1" applyFont="1" applyFill="1" applyBorder="1" applyAlignment="1">
      <alignment horizontal="center" vertical="center"/>
    </xf>
    <xf numFmtId="38" fontId="7" fillId="0" borderId="11" xfId="48" applyFont="1" applyBorder="1" applyAlignment="1">
      <alignment horizontal="distributed" vertical="center" wrapText="1"/>
    </xf>
    <xf numFmtId="0" fontId="11" fillId="0" borderId="11" xfId="0" applyFont="1" applyBorder="1" applyAlignment="1">
      <alignment horizontal="distributed" vertical="center" wrapText="1"/>
    </xf>
    <xf numFmtId="38" fontId="6" fillId="0" borderId="10" xfId="48" applyFont="1" applyFill="1" applyBorder="1" applyAlignment="1" applyProtection="1">
      <alignment horizontal="distributed" vertical="center"/>
      <protection/>
    </xf>
    <xf numFmtId="0" fontId="10" fillId="0" borderId="10" xfId="0" applyFont="1" applyFill="1" applyBorder="1" applyAlignment="1">
      <alignment vertical="center"/>
    </xf>
    <xf numFmtId="38" fontId="6" fillId="0" borderId="59" xfId="48" applyFont="1" applyFill="1" applyBorder="1" applyAlignment="1" applyProtection="1">
      <alignment horizontal="distributed" vertical="center"/>
      <protection/>
    </xf>
    <xf numFmtId="0" fontId="10" fillId="0" borderId="15" xfId="0" applyFont="1" applyFill="1" applyBorder="1" applyAlignment="1">
      <alignment horizontal="distributed" vertical="center"/>
    </xf>
    <xf numFmtId="0" fontId="10" fillId="0" borderId="12" xfId="0" applyFont="1" applyFill="1" applyBorder="1" applyAlignment="1">
      <alignment horizontal="distributed" vertical="center"/>
    </xf>
    <xf numFmtId="38" fontId="6" fillId="0" borderId="47" xfId="48" applyFont="1" applyFill="1" applyBorder="1" applyAlignment="1" applyProtection="1">
      <alignment horizontal="distributed" vertical="center" wrapText="1"/>
      <protection/>
    </xf>
    <xf numFmtId="0" fontId="0" fillId="0" borderId="11" xfId="0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49" fontId="6" fillId="33" borderId="30" xfId="48" applyNumberFormat="1" applyFont="1" applyFill="1" applyBorder="1" applyAlignment="1" applyProtection="1">
      <alignment horizontal="center" vertical="center" shrinkToFit="1"/>
      <protection/>
    </xf>
    <xf numFmtId="49" fontId="6" fillId="33" borderId="11" xfId="48" applyNumberFormat="1" applyFont="1" applyFill="1" applyBorder="1" applyAlignment="1" applyProtection="1">
      <alignment horizontal="center" vertical="center" shrinkToFit="1"/>
      <protection/>
    </xf>
    <xf numFmtId="38" fontId="6" fillId="0" borderId="43" xfId="48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38" fontId="6" fillId="0" borderId="60" xfId="48" applyFont="1" applyBorder="1" applyAlignment="1" quotePrefix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38" fontId="6" fillId="0" borderId="14" xfId="48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91" fontId="65" fillId="0" borderId="30" xfId="0" applyNumberFormat="1" applyFont="1" applyBorder="1" applyAlignment="1">
      <alignment vertical="center" shrinkToFit="1"/>
    </xf>
    <xf numFmtId="191" fontId="65" fillId="0" borderId="53" xfId="0" applyNumberFormat="1" applyFont="1" applyBorder="1" applyAlignment="1">
      <alignment vertical="center" shrinkToFit="1"/>
    </xf>
    <xf numFmtId="191" fontId="65" fillId="0" borderId="13" xfId="0" applyNumberFormat="1" applyFont="1" applyBorder="1" applyAlignment="1">
      <alignment vertical="center" shrinkToFit="1"/>
    </xf>
    <xf numFmtId="191" fontId="65" fillId="0" borderId="33" xfId="0" applyNumberFormat="1" applyFont="1" applyBorder="1" applyAlignment="1">
      <alignment vertical="center" shrinkToFit="1"/>
    </xf>
    <xf numFmtId="191" fontId="65" fillId="0" borderId="41" xfId="0" applyNumberFormat="1" applyFont="1" applyBorder="1" applyAlignment="1">
      <alignment vertical="center" shrinkToFit="1"/>
    </xf>
    <xf numFmtId="191" fontId="65" fillId="0" borderId="42" xfId="0" applyNumberFormat="1" applyFont="1" applyBorder="1" applyAlignment="1">
      <alignment vertical="center" shrinkToFit="1"/>
    </xf>
    <xf numFmtId="38" fontId="7" fillId="0" borderId="11" xfId="48" applyFont="1" applyBorder="1" applyAlignment="1">
      <alignment horizontal="distributed" vertical="center"/>
    </xf>
    <xf numFmtId="38" fontId="7" fillId="0" borderId="28" xfId="48" applyFont="1" applyBorder="1" applyAlignment="1">
      <alignment horizontal="distributed" vertical="center"/>
    </xf>
    <xf numFmtId="38" fontId="7" fillId="0" borderId="17" xfId="48" applyFont="1" applyBorder="1" applyAlignment="1">
      <alignment vertical="center"/>
    </xf>
    <xf numFmtId="38" fontId="7" fillId="0" borderId="43" xfId="48" applyFont="1" applyBorder="1" applyAlignment="1" quotePrefix="1">
      <alignment horizontal="left" vertical="center"/>
    </xf>
    <xf numFmtId="38" fontId="7" fillId="0" borderId="19" xfId="48" applyFont="1" applyBorder="1" applyAlignment="1" quotePrefix="1">
      <alignment horizontal="left" vertical="center"/>
    </xf>
    <xf numFmtId="38" fontId="7" fillId="0" borderId="19" xfId="48" applyFont="1" applyBorder="1" applyAlignment="1">
      <alignment vertical="center"/>
    </xf>
    <xf numFmtId="38" fontId="7" fillId="0" borderId="19" xfId="48" applyFont="1" applyBorder="1" applyAlignment="1" quotePrefix="1">
      <alignment vertical="center"/>
    </xf>
    <xf numFmtId="38" fontId="7" fillId="0" borderId="49" xfId="48" applyFont="1" applyBorder="1" applyAlignment="1">
      <alignment horizontal="distributed" vertical="center"/>
    </xf>
    <xf numFmtId="38" fontId="7" fillId="0" borderId="28" xfId="48" applyFont="1" applyBorder="1" applyAlignment="1" quotePrefix="1">
      <alignment horizontal="left" vertical="center"/>
    </xf>
    <xf numFmtId="38" fontId="7" fillId="0" borderId="24" xfId="48" applyFont="1" applyBorder="1" applyAlignment="1" quotePrefix="1">
      <alignment horizontal="left" vertical="center"/>
    </xf>
    <xf numFmtId="38" fontId="7" fillId="0" borderId="24" xfId="48" applyFont="1" applyBorder="1" applyAlignment="1">
      <alignment horizontal="distributed" vertical="center"/>
    </xf>
    <xf numFmtId="38" fontId="7" fillId="0" borderId="30" xfId="48" applyFont="1" applyBorder="1" applyAlignment="1" quotePrefix="1">
      <alignment horizontal="left" vertical="center"/>
    </xf>
    <xf numFmtId="38" fontId="7" fillId="0" borderId="30" xfId="48" applyFont="1" applyBorder="1" applyAlignment="1">
      <alignment horizontal="distributed" vertical="center"/>
    </xf>
    <xf numFmtId="38" fontId="7" fillId="0" borderId="11" xfId="48" applyFont="1" applyBorder="1" applyAlignment="1" quotePrefix="1">
      <alignment horizontal="left" vertical="center"/>
    </xf>
    <xf numFmtId="38" fontId="7" fillId="0" borderId="11" xfId="48" applyFont="1" applyBorder="1" applyAlignment="1">
      <alignment horizontal="distributed" vertical="center" wrapText="1" shrinkToFit="1"/>
    </xf>
    <xf numFmtId="38" fontId="7" fillId="0" borderId="11" xfId="48" applyFont="1" applyBorder="1" applyAlignment="1" quotePrefix="1">
      <alignment horizontal="distributed" vertical="center" wrapText="1" shrinkToFit="1"/>
    </xf>
    <xf numFmtId="38" fontId="7" fillId="0" borderId="11" xfId="48" applyFont="1" applyBorder="1" applyAlignment="1" quotePrefix="1">
      <alignment horizontal="distributed" vertical="center"/>
    </xf>
    <xf numFmtId="38" fontId="7" fillId="0" borderId="11" xfId="48" applyFont="1" applyBorder="1" applyAlignment="1" quotePrefix="1">
      <alignment horizontal="center" vertical="center"/>
    </xf>
    <xf numFmtId="38" fontId="7" fillId="0" borderId="28" xfId="48" applyFont="1" applyBorder="1" applyAlignment="1">
      <alignment horizontal="distributed" vertical="center" shrinkToFit="1"/>
    </xf>
    <xf numFmtId="0" fontId="11" fillId="0" borderId="11" xfId="0" applyFont="1" applyBorder="1" applyAlignment="1">
      <alignment horizontal="distributed" vertical="center"/>
    </xf>
    <xf numFmtId="38" fontId="7" fillId="0" borderId="11" xfId="48" applyFont="1" applyBorder="1" applyAlignment="1">
      <alignment horizontal="center" vertical="center" shrinkToFit="1"/>
    </xf>
    <xf numFmtId="38" fontId="7" fillId="0" borderId="50" xfId="48" applyFont="1" applyBorder="1" applyAlignment="1">
      <alignment horizontal="distributed" vertical="center"/>
    </xf>
    <xf numFmtId="38" fontId="7" fillId="0" borderId="51" xfId="48" applyFont="1" applyBorder="1" applyAlignment="1" quotePrefix="1">
      <alignment horizontal="left" vertical="center"/>
    </xf>
    <xf numFmtId="38" fontId="7" fillId="0" borderId="51" xfId="48" applyFont="1" applyBorder="1" applyAlignment="1">
      <alignment horizontal="distributed" vertical="center"/>
    </xf>
    <xf numFmtId="38" fontId="7" fillId="0" borderId="13" xfId="48" applyFont="1" applyBorder="1" applyAlignment="1" quotePrefix="1">
      <alignment horizontal="left" vertical="center"/>
    </xf>
    <xf numFmtId="38" fontId="7" fillId="0" borderId="13" xfId="48" applyFont="1" applyBorder="1" applyAlignment="1" quotePrefix="1">
      <alignment horizontal="center" vertical="center"/>
    </xf>
    <xf numFmtId="38" fontId="7" fillId="0" borderId="32" xfId="48" applyFont="1" applyBorder="1" applyAlignment="1">
      <alignment horizontal="distributed" vertical="center"/>
    </xf>
    <xf numFmtId="38" fontId="7" fillId="0" borderId="31" xfId="48" applyFont="1" applyBorder="1" applyAlignment="1">
      <alignment horizontal="distributed" vertical="center"/>
    </xf>
    <xf numFmtId="38" fontId="7" fillId="0" borderId="30" xfId="48" applyNumberFormat="1" applyFont="1" applyBorder="1" applyAlignment="1" quotePrefix="1">
      <alignment horizontal="left" vertical="center"/>
    </xf>
    <xf numFmtId="0" fontId="7" fillId="0" borderId="30" xfId="0" applyFont="1" applyBorder="1" applyAlignment="1">
      <alignment vertical="center"/>
    </xf>
    <xf numFmtId="0" fontId="7" fillId="0" borderId="53" xfId="0" applyFont="1" applyBorder="1" applyAlignment="1">
      <alignment vertical="center"/>
    </xf>
    <xf numFmtId="38" fontId="7" fillId="0" borderId="28" xfId="48" applyFont="1" applyBorder="1" applyAlignment="1">
      <alignment horizontal="distributed" vertical="center" indent="2"/>
    </xf>
    <xf numFmtId="0" fontId="11" fillId="0" borderId="23" xfId="0" applyFont="1" applyBorder="1" applyAlignment="1">
      <alignment horizontal="distributed" vertical="center" indent="2"/>
    </xf>
    <xf numFmtId="38" fontId="7" fillId="0" borderId="11" xfId="48" applyNumberFormat="1" applyFont="1" applyBorder="1" applyAlignment="1" quotePrefix="1">
      <alignment horizontal="left" vertical="center"/>
    </xf>
    <xf numFmtId="0" fontId="7" fillId="0" borderId="11" xfId="0" applyFont="1" applyBorder="1" applyAlignment="1">
      <alignment horizontal="center" vertical="center"/>
    </xf>
    <xf numFmtId="0" fontId="7" fillId="0" borderId="29" xfId="0" applyFont="1" applyBorder="1" applyAlignment="1">
      <alignment vertical="center"/>
    </xf>
    <xf numFmtId="38" fontId="7" fillId="0" borderId="23" xfId="48" applyFont="1" applyBorder="1" applyAlignment="1">
      <alignment horizontal="distributed" vertical="center"/>
    </xf>
    <xf numFmtId="0" fontId="7" fillId="0" borderId="11" xfId="0" applyFont="1" applyBorder="1" applyAlignment="1">
      <alignment vertical="center"/>
    </xf>
    <xf numFmtId="0" fontId="7" fillId="0" borderId="29" xfId="0" applyFont="1" applyBorder="1" applyAlignment="1">
      <alignment horizontal="distributed" vertical="center"/>
    </xf>
    <xf numFmtId="38" fontId="7" fillId="0" borderId="11" xfId="48" applyFont="1" applyBorder="1" applyAlignment="1" quotePrefix="1">
      <alignment horizontal="center" vertical="center" shrinkToFit="1"/>
    </xf>
    <xf numFmtId="38" fontId="7" fillId="0" borderId="11" xfId="48" applyFont="1" applyBorder="1" applyAlignment="1">
      <alignment horizontal="left" vertical="center"/>
    </xf>
    <xf numFmtId="38" fontId="7" fillId="0" borderId="11" xfId="48" applyFont="1" applyBorder="1" applyAlignment="1" quotePrefix="1">
      <alignment vertical="center" shrinkToFit="1"/>
    </xf>
    <xf numFmtId="38" fontId="7" fillId="0" borderId="11" xfId="48" applyNumberFormat="1" applyFont="1" applyBorder="1" applyAlignment="1" quotePrefix="1">
      <alignment horizontal="distributed" vertical="center"/>
    </xf>
    <xf numFmtId="0" fontId="7" fillId="0" borderId="11" xfId="0" applyFont="1" applyBorder="1" applyAlignment="1" quotePrefix="1">
      <alignment horizontal="center" vertical="center"/>
    </xf>
    <xf numFmtId="38" fontId="7" fillId="0" borderId="11" xfId="48" applyNumberFormat="1" applyFont="1" applyBorder="1" applyAlignment="1">
      <alignment horizontal="distributed" vertical="center"/>
    </xf>
    <xf numFmtId="38" fontId="7" fillId="0" borderId="29" xfId="48" applyFont="1" applyBorder="1" applyAlignment="1" quotePrefix="1">
      <alignment horizontal="center" vertical="center"/>
    </xf>
    <xf numFmtId="38" fontId="7" fillId="0" borderId="13" xfId="48" applyFont="1" applyBorder="1" applyAlignment="1">
      <alignment horizontal="distributed" vertical="center"/>
    </xf>
    <xf numFmtId="38" fontId="7" fillId="0" borderId="13" xfId="48" applyFont="1" applyBorder="1" applyAlignment="1" quotePrefix="1">
      <alignment horizontal="distributed" vertical="center"/>
    </xf>
    <xf numFmtId="38" fontId="7" fillId="0" borderId="13" xfId="48" applyNumberFormat="1" applyFont="1" applyBorder="1" applyAlignment="1" quotePrefix="1">
      <alignment horizontal="left" vertical="center"/>
    </xf>
    <xf numFmtId="0" fontId="7" fillId="0" borderId="13" xfId="0" applyFont="1" applyBorder="1" applyAlignment="1" quotePrefix="1">
      <alignment horizontal="center" vertical="center"/>
    </xf>
    <xf numFmtId="38" fontId="7" fillId="0" borderId="33" xfId="48" applyFont="1" applyBorder="1" applyAlignment="1" quotePrefix="1">
      <alignment horizontal="center" vertical="center"/>
    </xf>
    <xf numFmtId="193" fontId="5" fillId="0" borderId="11" xfId="0" applyNumberFormat="1" applyFont="1" applyBorder="1" applyAlignment="1">
      <alignment vertical="center" shrinkToFit="1"/>
    </xf>
    <xf numFmtId="193" fontId="5" fillId="0" borderId="29" xfId="0" applyNumberFormat="1" applyFont="1" applyBorder="1" applyAlignment="1">
      <alignment vertical="center" shrinkToFit="1"/>
    </xf>
    <xf numFmtId="193" fontId="5" fillId="0" borderId="13" xfId="0" applyNumberFormat="1" applyFont="1" applyBorder="1" applyAlignment="1">
      <alignment vertical="center" shrinkToFit="1"/>
    </xf>
    <xf numFmtId="193" fontId="5" fillId="0" borderId="33" xfId="0" applyNumberFormat="1" applyFont="1" applyBorder="1" applyAlignment="1">
      <alignment vertical="center" shrinkToFit="1"/>
    </xf>
    <xf numFmtId="193" fontId="5" fillId="0" borderId="41" xfId="0" applyNumberFormat="1" applyFont="1" applyBorder="1" applyAlignment="1">
      <alignment vertical="center" shrinkToFit="1"/>
    </xf>
    <xf numFmtId="193" fontId="5" fillId="0" borderId="62" xfId="0" applyNumberFormat="1" applyFont="1" applyBorder="1" applyAlignment="1">
      <alignment vertical="center" shrinkToFit="1"/>
    </xf>
    <xf numFmtId="193" fontId="5" fillId="0" borderId="42" xfId="0" applyNumberFormat="1" applyFont="1" applyBorder="1" applyAlignment="1">
      <alignment vertical="center" shrinkToFit="1"/>
    </xf>
    <xf numFmtId="208" fontId="5" fillId="0" borderId="28" xfId="48" applyNumberFormat="1" applyFont="1" applyFill="1" applyBorder="1" applyAlignment="1" quotePrefix="1">
      <alignment horizontal="center" vertical="center"/>
    </xf>
    <xf numFmtId="208" fontId="5" fillId="0" borderId="28" xfId="48" applyNumberFormat="1" applyFont="1" applyFill="1" applyBorder="1" applyAlignment="1">
      <alignment horizontal="center" vertical="center"/>
    </xf>
    <xf numFmtId="208" fontId="5" fillId="0" borderId="11" xfId="48" applyNumberFormat="1" applyFont="1" applyFill="1" applyBorder="1" applyAlignment="1">
      <alignment horizontal="center" vertical="center"/>
    </xf>
    <xf numFmtId="208" fontId="5" fillId="0" borderId="11" xfId="48" applyNumberFormat="1" applyFont="1" applyFill="1" applyBorder="1" applyAlignment="1" quotePrefix="1">
      <alignment horizontal="center" vertical="center"/>
    </xf>
    <xf numFmtId="209" fontId="5" fillId="0" borderId="28" xfId="48" applyNumberFormat="1" applyFont="1" applyFill="1" applyBorder="1" applyAlignment="1" quotePrefix="1">
      <alignment horizontal="center" vertical="center"/>
    </xf>
    <xf numFmtId="208" fontId="5" fillId="0" borderId="0" xfId="48" applyNumberFormat="1" applyFont="1" applyFill="1" applyBorder="1" applyAlignment="1" quotePrefix="1">
      <alignment horizontal="center" vertical="center"/>
    </xf>
    <xf numFmtId="38" fontId="5" fillId="0" borderId="11" xfId="48" applyFont="1" applyFill="1" applyBorder="1" applyAlignment="1">
      <alignment horizontal="center" vertical="center"/>
    </xf>
    <xf numFmtId="38" fontId="5" fillId="0" borderId="28" xfId="48" applyFont="1" applyFill="1" applyBorder="1" applyAlignment="1">
      <alignment horizontal="center" vertical="center"/>
    </xf>
    <xf numFmtId="209" fontId="5" fillId="0" borderId="11" xfId="48" applyNumberFormat="1" applyFont="1" applyFill="1" applyBorder="1" applyAlignment="1" quotePrefix="1">
      <alignment horizontal="center" vertical="center"/>
    </xf>
    <xf numFmtId="209" fontId="5" fillId="0" borderId="0" xfId="48" applyNumberFormat="1" applyFont="1" applyFill="1" applyBorder="1" applyAlignment="1" quotePrefix="1">
      <alignment horizontal="center" vertical="center"/>
    </xf>
    <xf numFmtId="176" fontId="5" fillId="0" borderId="11" xfId="48" applyNumberFormat="1" applyFont="1" applyFill="1" applyBorder="1" applyAlignment="1">
      <alignment horizontal="center" vertical="center"/>
    </xf>
    <xf numFmtId="38" fontId="5" fillId="0" borderId="11" xfId="48" applyNumberFormat="1" applyFont="1" applyFill="1" applyBorder="1" applyAlignment="1">
      <alignment horizontal="center" vertical="center"/>
    </xf>
    <xf numFmtId="38" fontId="5" fillId="0" borderId="0" xfId="48" applyFont="1" applyFill="1" applyBorder="1" applyAlignment="1">
      <alignment horizontal="center" vertical="center"/>
    </xf>
    <xf numFmtId="38" fontId="5" fillId="0" borderId="29" xfId="48" applyFont="1" applyFill="1" applyBorder="1" applyAlignment="1">
      <alignment horizontal="center" vertical="center"/>
    </xf>
    <xf numFmtId="191" fontId="5" fillId="0" borderId="11" xfId="0" applyNumberFormat="1" applyFont="1" applyFill="1" applyBorder="1" applyAlignment="1">
      <alignment vertical="center" shrinkToFit="1"/>
    </xf>
    <xf numFmtId="193" fontId="5" fillId="0" borderId="11" xfId="0" applyNumberFormat="1" applyFont="1" applyFill="1" applyBorder="1" applyAlignment="1">
      <alignment vertical="center" shrinkToFit="1"/>
    </xf>
    <xf numFmtId="191" fontId="5" fillId="0" borderId="28" xfId="0" applyNumberFormat="1" applyFont="1" applyFill="1" applyBorder="1" applyAlignment="1">
      <alignment vertical="center" shrinkToFit="1"/>
    </xf>
    <xf numFmtId="193" fontId="5" fillId="0" borderId="28" xfId="0" applyNumberFormat="1" applyFont="1" applyFill="1" applyBorder="1" applyAlignment="1">
      <alignment vertical="center" shrinkToFit="1"/>
    </xf>
    <xf numFmtId="194" fontId="5" fillId="0" borderId="29" xfId="0" applyNumberFormat="1" applyFont="1" applyFill="1" applyBorder="1" applyAlignment="1">
      <alignment vertical="center" shrinkToFit="1"/>
    </xf>
    <xf numFmtId="208" fontId="5" fillId="0" borderId="63" xfId="48" applyNumberFormat="1" applyFont="1" applyFill="1" applyBorder="1" applyAlignment="1" quotePrefix="1">
      <alignment horizontal="center" vertical="center"/>
    </xf>
    <xf numFmtId="208" fontId="5" fillId="0" borderId="63" xfId="48" applyNumberFormat="1" applyFont="1" applyFill="1" applyBorder="1" applyAlignment="1">
      <alignment horizontal="center" vertical="center"/>
    </xf>
    <xf numFmtId="208" fontId="5" fillId="0" borderId="64" xfId="48" applyNumberFormat="1" applyFont="1" applyFill="1" applyBorder="1" applyAlignment="1">
      <alignment horizontal="center" vertical="center"/>
    </xf>
    <xf numFmtId="208" fontId="5" fillId="0" borderId="64" xfId="48" applyNumberFormat="1" applyFont="1" applyFill="1" applyBorder="1" applyAlignment="1" quotePrefix="1">
      <alignment horizontal="center" vertical="center"/>
    </xf>
    <xf numFmtId="209" fontId="5" fillId="0" borderId="63" xfId="48" applyNumberFormat="1" applyFont="1" applyFill="1" applyBorder="1" applyAlignment="1" quotePrefix="1">
      <alignment horizontal="center" vertical="center"/>
    </xf>
    <xf numFmtId="208" fontId="5" fillId="0" borderId="65" xfId="48" applyNumberFormat="1" applyFont="1" applyFill="1" applyBorder="1" applyAlignment="1" quotePrefix="1">
      <alignment horizontal="center" vertical="center"/>
    </xf>
    <xf numFmtId="38" fontId="5" fillId="0" borderId="64" xfId="48" applyFont="1" applyFill="1" applyBorder="1" applyAlignment="1">
      <alignment horizontal="center" vertical="center"/>
    </xf>
    <xf numFmtId="38" fontId="5" fillId="0" borderId="63" xfId="48" applyFont="1" applyFill="1" applyBorder="1" applyAlignment="1">
      <alignment horizontal="center" vertical="center"/>
    </xf>
    <xf numFmtId="209" fontId="5" fillId="0" borderId="64" xfId="48" applyNumberFormat="1" applyFont="1" applyFill="1" applyBorder="1" applyAlignment="1" quotePrefix="1">
      <alignment horizontal="center" vertical="center"/>
    </xf>
    <xf numFmtId="209" fontId="5" fillId="0" borderId="65" xfId="48" applyNumberFormat="1" applyFont="1" applyFill="1" applyBorder="1" applyAlignment="1" quotePrefix="1">
      <alignment horizontal="center" vertical="center"/>
    </xf>
    <xf numFmtId="176" fontId="5" fillId="0" borderId="64" xfId="48" applyNumberFormat="1" applyFont="1" applyFill="1" applyBorder="1" applyAlignment="1">
      <alignment horizontal="center" vertical="center"/>
    </xf>
    <xf numFmtId="38" fontId="5" fillId="0" borderId="64" xfId="48" applyNumberFormat="1" applyFont="1" applyFill="1" applyBorder="1" applyAlignment="1">
      <alignment horizontal="center" vertical="center"/>
    </xf>
    <xf numFmtId="38" fontId="5" fillId="0" borderId="65" xfId="48" applyFont="1" applyFill="1" applyBorder="1" applyAlignment="1">
      <alignment horizontal="center" vertical="center"/>
    </xf>
    <xf numFmtId="38" fontId="5" fillId="0" borderId="66" xfId="48" applyFont="1" applyFill="1" applyBorder="1" applyAlignment="1">
      <alignment horizontal="center" vertical="center"/>
    </xf>
    <xf numFmtId="191" fontId="5" fillId="0" borderId="13" xfId="0" applyNumberFormat="1" applyFont="1" applyFill="1" applyBorder="1" applyAlignment="1">
      <alignment vertical="center" shrinkToFit="1"/>
    </xf>
    <xf numFmtId="193" fontId="5" fillId="0" borderId="13" xfId="0" applyNumberFormat="1" applyFont="1" applyFill="1" applyBorder="1" applyAlignment="1">
      <alignment vertical="center" shrinkToFit="1"/>
    </xf>
    <xf numFmtId="191" fontId="5" fillId="0" borderId="51" xfId="0" applyNumberFormat="1" applyFont="1" applyFill="1" applyBorder="1" applyAlignment="1">
      <alignment vertical="center" shrinkToFit="1"/>
    </xf>
    <xf numFmtId="193" fontId="5" fillId="0" borderId="51" xfId="0" applyNumberFormat="1" applyFont="1" applyFill="1" applyBorder="1" applyAlignment="1">
      <alignment vertical="center" shrinkToFit="1"/>
    </xf>
    <xf numFmtId="194" fontId="5" fillId="0" borderId="33" xfId="0" applyNumberFormat="1" applyFont="1" applyFill="1" applyBorder="1" applyAlignment="1">
      <alignment vertical="center" shrinkToFit="1"/>
    </xf>
    <xf numFmtId="191" fontId="5" fillId="0" borderId="41" xfId="0" applyNumberFormat="1" applyFont="1" applyFill="1" applyBorder="1" applyAlignment="1">
      <alignment vertical="center" shrinkToFit="1"/>
    </xf>
    <xf numFmtId="193" fontId="5" fillId="0" borderId="41" xfId="0" applyNumberFormat="1" applyFont="1" applyFill="1" applyBorder="1" applyAlignment="1">
      <alignment vertical="center" shrinkToFit="1"/>
    </xf>
    <xf numFmtId="191" fontId="5" fillId="0" borderId="67" xfId="0" applyNumberFormat="1" applyFont="1" applyFill="1" applyBorder="1" applyAlignment="1">
      <alignment vertical="center" shrinkToFit="1"/>
    </xf>
    <xf numFmtId="193" fontId="5" fillId="0" borderId="67" xfId="0" applyNumberFormat="1" applyFont="1" applyFill="1" applyBorder="1" applyAlignment="1">
      <alignment vertical="center" shrinkToFit="1"/>
    </xf>
    <xf numFmtId="194" fontId="5" fillId="0" borderId="42" xfId="0" applyNumberFormat="1" applyFont="1" applyFill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19050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838200"/>
          <a:ext cx="6953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X12"/>
  <sheetViews>
    <sheetView showGridLines="0" tabSelected="1" view="pageBreakPreview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H16" sqref="H16"/>
    </sheetView>
  </sheetViews>
  <sheetFormatPr defaultColWidth="9.00390625" defaultRowHeight="12.75"/>
  <cols>
    <col min="1" max="1" width="9.125" style="9" customWidth="1"/>
    <col min="2" max="3" width="9.25390625" style="9" customWidth="1"/>
    <col min="4" max="9" width="8.75390625" style="9" customWidth="1"/>
    <col min="10" max="11" width="7.75390625" style="9" customWidth="1"/>
    <col min="12" max="12" width="9.375" style="9" customWidth="1"/>
    <col min="13" max="15" width="10.125" style="9" customWidth="1"/>
    <col min="16" max="16" width="10.625" style="9" customWidth="1"/>
    <col min="17" max="17" width="10.125" style="9" customWidth="1"/>
    <col min="18" max="21" width="9.75390625" style="9" customWidth="1"/>
    <col min="22" max="22" width="13.00390625" style="9" customWidth="1"/>
    <col min="23" max="30" width="9.75390625" style="9" customWidth="1"/>
    <col min="31" max="34" width="11.75390625" style="9" customWidth="1"/>
    <col min="35" max="36" width="12.00390625" style="9" customWidth="1"/>
    <col min="37" max="37" width="10.00390625" style="9" customWidth="1"/>
    <col min="38" max="38" width="8.125" style="9" customWidth="1"/>
    <col min="39" max="39" width="9.25390625" style="9" customWidth="1"/>
    <col min="40" max="42" width="11.875" style="9" customWidth="1"/>
    <col min="43" max="43" width="13.625" style="9" customWidth="1"/>
    <col min="44" max="47" width="9.125" style="9" customWidth="1"/>
    <col min="48" max="49" width="7.25390625" style="9" customWidth="1"/>
    <col min="50" max="50" width="7.375" style="9" customWidth="1"/>
    <col min="51" max="16384" width="9.125" style="9" customWidth="1"/>
  </cols>
  <sheetData>
    <row r="1" spans="1:2" s="3" customFormat="1" ht="32.25" customHeight="1">
      <c r="A1" s="1"/>
      <c r="B1" s="2" t="s">
        <v>34</v>
      </c>
    </row>
    <row r="2" spans="1:2" s="3" customFormat="1" ht="32.25" customHeight="1" thickBot="1">
      <c r="A2" s="1"/>
      <c r="B2" s="2" t="s">
        <v>38</v>
      </c>
    </row>
    <row r="3" spans="1:50" s="4" customFormat="1" ht="15.75" customHeight="1">
      <c r="A3" s="254" t="s">
        <v>0</v>
      </c>
      <c r="B3" s="436" t="s">
        <v>128</v>
      </c>
      <c r="C3" s="437"/>
      <c r="D3" s="437"/>
      <c r="E3" s="437"/>
      <c r="F3" s="437"/>
      <c r="G3" s="437"/>
      <c r="H3" s="437"/>
      <c r="I3" s="437"/>
      <c r="J3" s="437"/>
      <c r="K3" s="437"/>
      <c r="L3" s="437"/>
      <c r="M3" s="437"/>
      <c r="N3" s="437"/>
      <c r="O3" s="437"/>
      <c r="P3" s="437"/>
      <c r="Q3" s="437"/>
      <c r="R3" s="437"/>
      <c r="S3" s="437"/>
      <c r="T3" s="437"/>
      <c r="U3" s="437"/>
      <c r="V3" s="437"/>
      <c r="W3" s="437"/>
      <c r="X3" s="437"/>
      <c r="Y3" s="437"/>
      <c r="Z3" s="437"/>
      <c r="AA3" s="437"/>
      <c r="AB3" s="437"/>
      <c r="AC3" s="437"/>
      <c r="AD3" s="437"/>
      <c r="AE3" s="437"/>
      <c r="AF3" s="437"/>
      <c r="AG3" s="437"/>
      <c r="AH3" s="437"/>
      <c r="AI3" s="437"/>
      <c r="AJ3" s="437"/>
      <c r="AK3" s="438"/>
      <c r="AL3" s="255" t="s">
        <v>62</v>
      </c>
      <c r="AM3" s="255"/>
      <c r="AN3" s="256"/>
      <c r="AO3" s="256"/>
      <c r="AP3" s="256"/>
      <c r="AQ3" s="256"/>
      <c r="AR3" s="257"/>
      <c r="AS3" s="257"/>
      <c r="AT3" s="257"/>
      <c r="AU3" s="258"/>
      <c r="AV3" s="255" t="s">
        <v>1</v>
      </c>
      <c r="AW3" s="256"/>
      <c r="AX3" s="259"/>
    </row>
    <row r="4" spans="1:50" s="4" customFormat="1" ht="15.75" customHeight="1">
      <c r="A4" s="260"/>
      <c r="B4" s="261" t="s">
        <v>2</v>
      </c>
      <c r="C4" s="261" t="s">
        <v>3</v>
      </c>
      <c r="D4" s="262" t="s">
        <v>121</v>
      </c>
      <c r="E4" s="263"/>
      <c r="F4" s="262" t="s">
        <v>123</v>
      </c>
      <c r="G4" s="263"/>
      <c r="H4" s="264" t="s">
        <v>4</v>
      </c>
      <c r="I4" s="261"/>
      <c r="J4" s="264" t="s">
        <v>5</v>
      </c>
      <c r="K4" s="261"/>
      <c r="L4" s="265" t="s">
        <v>39</v>
      </c>
      <c r="M4" s="261" t="s">
        <v>40</v>
      </c>
      <c r="N4" s="266" t="s">
        <v>41</v>
      </c>
      <c r="O4" s="261" t="s">
        <v>44</v>
      </c>
      <c r="P4" s="261" t="s">
        <v>49</v>
      </c>
      <c r="Q4" s="267" t="s">
        <v>50</v>
      </c>
      <c r="R4" s="263" t="s">
        <v>68</v>
      </c>
      <c r="S4" s="263"/>
      <c r="T4" s="268" t="s">
        <v>70</v>
      </c>
      <c r="U4" s="268"/>
      <c r="V4" s="269" t="s">
        <v>52</v>
      </c>
      <c r="W4" s="270" t="s">
        <v>57</v>
      </c>
      <c r="X4" s="271"/>
      <c r="Y4" s="271"/>
      <c r="Z4" s="272"/>
      <c r="AA4" s="273" t="s">
        <v>65</v>
      </c>
      <c r="AB4" s="271"/>
      <c r="AC4" s="271"/>
      <c r="AD4" s="272"/>
      <c r="AE4" s="273" t="s">
        <v>126</v>
      </c>
      <c r="AF4" s="271"/>
      <c r="AG4" s="271"/>
      <c r="AH4" s="272"/>
      <c r="AI4" s="274" t="s">
        <v>127</v>
      </c>
      <c r="AJ4" s="275"/>
      <c r="AK4" s="261" t="s">
        <v>53</v>
      </c>
      <c r="AL4" s="276" t="s">
        <v>63</v>
      </c>
      <c r="AM4" s="277"/>
      <c r="AN4" s="277"/>
      <c r="AO4" s="277"/>
      <c r="AP4" s="278"/>
      <c r="AQ4" s="279" t="s">
        <v>3</v>
      </c>
      <c r="AR4" s="280" t="s">
        <v>64</v>
      </c>
      <c r="AS4" s="281"/>
      <c r="AT4" s="281"/>
      <c r="AU4" s="282"/>
      <c r="AV4" s="283" t="s">
        <v>2</v>
      </c>
      <c r="AW4" s="283" t="s">
        <v>3</v>
      </c>
      <c r="AX4" s="284"/>
    </row>
    <row r="5" spans="1:50" s="4" customFormat="1" ht="15.75" customHeight="1">
      <c r="A5" s="285"/>
      <c r="B5" s="286" t="s">
        <v>6</v>
      </c>
      <c r="C5" s="286" t="s">
        <v>7</v>
      </c>
      <c r="D5" s="287"/>
      <c r="E5" s="288" t="s">
        <v>8</v>
      </c>
      <c r="F5" s="287"/>
      <c r="G5" s="288" t="s">
        <v>35</v>
      </c>
      <c r="H5" s="287" t="s">
        <v>9</v>
      </c>
      <c r="I5" s="266" t="s">
        <v>10</v>
      </c>
      <c r="J5" s="287"/>
      <c r="K5" s="266" t="s">
        <v>10</v>
      </c>
      <c r="L5" s="266" t="s">
        <v>124</v>
      </c>
      <c r="M5" s="267" t="s">
        <v>125</v>
      </c>
      <c r="N5" s="288" t="s">
        <v>42</v>
      </c>
      <c r="O5" s="267" t="s">
        <v>45</v>
      </c>
      <c r="P5" s="267" t="s">
        <v>54</v>
      </c>
      <c r="Q5" s="267" t="s">
        <v>51</v>
      </c>
      <c r="R5" s="289" t="s">
        <v>69</v>
      </c>
      <c r="S5" s="263"/>
      <c r="T5" s="290"/>
      <c r="U5" s="288" t="s">
        <v>71</v>
      </c>
      <c r="V5" s="291" t="s">
        <v>11</v>
      </c>
      <c r="W5" s="439" t="s">
        <v>60</v>
      </c>
      <c r="X5" s="292"/>
      <c r="Y5" s="293"/>
      <c r="Z5" s="441" t="s">
        <v>61</v>
      </c>
      <c r="AA5" s="443" t="s">
        <v>60</v>
      </c>
      <c r="AB5" s="287"/>
      <c r="AC5" s="288"/>
      <c r="AD5" s="444" t="s">
        <v>61</v>
      </c>
      <c r="AE5" s="443" t="s">
        <v>60</v>
      </c>
      <c r="AF5" s="287"/>
      <c r="AG5" s="288"/>
      <c r="AH5" s="441" t="s">
        <v>61</v>
      </c>
      <c r="AI5" s="441" t="s">
        <v>60</v>
      </c>
      <c r="AJ5" s="441" t="s">
        <v>61</v>
      </c>
      <c r="AK5" s="288" t="s">
        <v>12</v>
      </c>
      <c r="AL5" s="294" t="s">
        <v>13</v>
      </c>
      <c r="AM5" s="295" t="s">
        <v>14</v>
      </c>
      <c r="AN5" s="281" t="s">
        <v>36</v>
      </c>
      <c r="AO5" s="282"/>
      <c r="AP5" s="296" t="s">
        <v>15</v>
      </c>
      <c r="AQ5" s="297" t="s">
        <v>16</v>
      </c>
      <c r="AR5" s="298" t="s">
        <v>72</v>
      </c>
      <c r="AS5" s="299"/>
      <c r="AT5" s="300" t="s">
        <v>73</v>
      </c>
      <c r="AU5" s="299"/>
      <c r="AV5" s="301" t="s">
        <v>17</v>
      </c>
      <c r="AW5" s="301" t="s">
        <v>18</v>
      </c>
      <c r="AX5" s="302" t="s">
        <v>19</v>
      </c>
    </row>
    <row r="6" spans="1:50" s="4" customFormat="1" ht="14.25" customHeight="1">
      <c r="A6" s="303" t="s">
        <v>37</v>
      </c>
      <c r="B6" s="304" t="s">
        <v>20</v>
      </c>
      <c r="C6" s="305" t="s">
        <v>122</v>
      </c>
      <c r="D6" s="306" t="s">
        <v>21</v>
      </c>
      <c r="E6" s="306" t="s">
        <v>22</v>
      </c>
      <c r="F6" s="306" t="s">
        <v>21</v>
      </c>
      <c r="G6" s="306" t="s">
        <v>22</v>
      </c>
      <c r="H6" s="306" t="s">
        <v>21</v>
      </c>
      <c r="I6" s="306" t="s">
        <v>22</v>
      </c>
      <c r="J6" s="306" t="s">
        <v>21</v>
      </c>
      <c r="K6" s="306" t="s">
        <v>22</v>
      </c>
      <c r="L6" s="307" t="s">
        <v>47</v>
      </c>
      <c r="M6" s="304" t="s">
        <v>48</v>
      </c>
      <c r="N6" s="304" t="s">
        <v>43</v>
      </c>
      <c r="O6" s="304" t="s">
        <v>46</v>
      </c>
      <c r="P6" s="308" t="s">
        <v>69</v>
      </c>
      <c r="Q6" s="304" t="s">
        <v>55</v>
      </c>
      <c r="R6" s="309" t="s">
        <v>60</v>
      </c>
      <c r="S6" s="306" t="s">
        <v>61</v>
      </c>
      <c r="T6" s="309" t="s">
        <v>60</v>
      </c>
      <c r="U6" s="309" t="s">
        <v>61</v>
      </c>
      <c r="V6" s="310" t="s">
        <v>23</v>
      </c>
      <c r="W6" s="440"/>
      <c r="X6" s="309" t="s">
        <v>58</v>
      </c>
      <c r="Y6" s="306" t="s">
        <v>59</v>
      </c>
      <c r="Z6" s="442"/>
      <c r="AA6" s="442"/>
      <c r="AB6" s="309" t="s">
        <v>58</v>
      </c>
      <c r="AC6" s="306" t="s">
        <v>59</v>
      </c>
      <c r="AD6" s="442"/>
      <c r="AE6" s="442"/>
      <c r="AF6" s="309" t="s">
        <v>58</v>
      </c>
      <c r="AG6" s="306" t="s">
        <v>59</v>
      </c>
      <c r="AH6" s="442"/>
      <c r="AI6" s="442"/>
      <c r="AJ6" s="442"/>
      <c r="AK6" s="307" t="s">
        <v>24</v>
      </c>
      <c r="AL6" s="311" t="s">
        <v>25</v>
      </c>
      <c r="AM6" s="312" t="s">
        <v>26</v>
      </c>
      <c r="AN6" s="312" t="s">
        <v>27</v>
      </c>
      <c r="AO6" s="313" t="s">
        <v>28</v>
      </c>
      <c r="AP6" s="312" t="s">
        <v>29</v>
      </c>
      <c r="AQ6" s="314" t="s">
        <v>30</v>
      </c>
      <c r="AR6" s="315" t="s">
        <v>66</v>
      </c>
      <c r="AS6" s="316" t="s">
        <v>67</v>
      </c>
      <c r="AT6" s="316" t="s">
        <v>66</v>
      </c>
      <c r="AU6" s="316" t="s">
        <v>67</v>
      </c>
      <c r="AV6" s="312" t="s">
        <v>31</v>
      </c>
      <c r="AW6" s="312" t="s">
        <v>31</v>
      </c>
      <c r="AX6" s="317"/>
    </row>
    <row r="7" spans="1:50" s="13" customFormat="1" ht="20.25" customHeight="1" hidden="1">
      <c r="A7" s="318"/>
      <c r="B7" s="319" t="s">
        <v>74</v>
      </c>
      <c r="C7" s="320" t="s">
        <v>75</v>
      </c>
      <c r="D7" s="319" t="s">
        <v>76</v>
      </c>
      <c r="E7" s="319" t="s">
        <v>77</v>
      </c>
      <c r="F7" s="319" t="s">
        <v>80</v>
      </c>
      <c r="G7" s="319" t="s">
        <v>81</v>
      </c>
      <c r="H7" s="319" t="s">
        <v>78</v>
      </c>
      <c r="I7" s="319" t="s">
        <v>79</v>
      </c>
      <c r="J7" s="319"/>
      <c r="K7" s="319"/>
      <c r="L7" s="319" t="s">
        <v>82</v>
      </c>
      <c r="M7" s="319" t="s">
        <v>83</v>
      </c>
      <c r="N7" s="319" t="s">
        <v>84</v>
      </c>
      <c r="O7" s="319" t="s">
        <v>85</v>
      </c>
      <c r="P7" s="319" t="s">
        <v>86</v>
      </c>
      <c r="Q7" s="319" t="s">
        <v>87</v>
      </c>
      <c r="R7" s="321" t="s">
        <v>88</v>
      </c>
      <c r="S7" s="319" t="s">
        <v>89</v>
      </c>
      <c r="T7" s="321" t="s">
        <v>90</v>
      </c>
      <c r="U7" s="321" t="s">
        <v>91</v>
      </c>
      <c r="V7" s="321" t="s">
        <v>92</v>
      </c>
      <c r="W7" s="322" t="s">
        <v>93</v>
      </c>
      <c r="X7" s="321" t="s">
        <v>94</v>
      </c>
      <c r="Y7" s="319" t="s">
        <v>95</v>
      </c>
      <c r="Z7" s="321" t="s">
        <v>96</v>
      </c>
      <c r="AA7" s="321" t="s">
        <v>97</v>
      </c>
      <c r="AB7" s="321" t="s">
        <v>98</v>
      </c>
      <c r="AC7" s="319" t="s">
        <v>99</v>
      </c>
      <c r="AD7" s="321" t="s">
        <v>100</v>
      </c>
      <c r="AE7" s="321" t="s">
        <v>101</v>
      </c>
      <c r="AF7" s="321" t="s">
        <v>102</v>
      </c>
      <c r="AG7" s="319" t="s">
        <v>103</v>
      </c>
      <c r="AH7" s="321" t="s">
        <v>104</v>
      </c>
      <c r="AI7" s="321" t="s">
        <v>105</v>
      </c>
      <c r="AJ7" s="321" t="s">
        <v>106</v>
      </c>
      <c r="AK7" s="319" t="s">
        <v>107</v>
      </c>
      <c r="AL7" s="323" t="s">
        <v>108</v>
      </c>
      <c r="AM7" s="324" t="s">
        <v>109</v>
      </c>
      <c r="AN7" s="324" t="s">
        <v>110</v>
      </c>
      <c r="AO7" s="324" t="s">
        <v>111</v>
      </c>
      <c r="AP7" s="324" t="s">
        <v>112</v>
      </c>
      <c r="AQ7" s="325" t="s">
        <v>113</v>
      </c>
      <c r="AR7" s="325" t="s">
        <v>114</v>
      </c>
      <c r="AS7" s="324" t="s">
        <v>115</v>
      </c>
      <c r="AT7" s="324" t="s">
        <v>116</v>
      </c>
      <c r="AU7" s="324" t="s">
        <v>117</v>
      </c>
      <c r="AV7" s="324" t="s">
        <v>118</v>
      </c>
      <c r="AW7" s="324" t="s">
        <v>119</v>
      </c>
      <c r="AX7" s="326" t="s">
        <v>120</v>
      </c>
    </row>
    <row r="8" spans="1:50" s="4" customFormat="1" ht="37.5" customHeight="1">
      <c r="A8" s="260" t="s">
        <v>32</v>
      </c>
      <c r="B8" s="327">
        <v>214.3</v>
      </c>
      <c r="C8" s="328">
        <v>101</v>
      </c>
      <c r="D8" s="328">
        <v>67</v>
      </c>
      <c r="E8" s="328">
        <v>12</v>
      </c>
      <c r="F8" s="327">
        <v>13.73134328358209</v>
      </c>
      <c r="G8" s="327">
        <v>16.75</v>
      </c>
      <c r="H8" s="328">
        <v>3607</v>
      </c>
      <c r="I8" s="328">
        <v>644</v>
      </c>
      <c r="J8" s="328">
        <f aca="true" t="shared" si="0" ref="J8:K10">H8/D8</f>
        <v>53.83582089552239</v>
      </c>
      <c r="K8" s="328">
        <f t="shared" si="0"/>
        <v>53.666666666666664</v>
      </c>
      <c r="L8" s="328">
        <v>67</v>
      </c>
      <c r="M8" s="328">
        <v>24</v>
      </c>
      <c r="N8" s="328">
        <v>21</v>
      </c>
      <c r="O8" s="328">
        <v>0</v>
      </c>
      <c r="P8" s="328">
        <v>0</v>
      </c>
      <c r="Q8" s="328">
        <v>1</v>
      </c>
      <c r="R8" s="328">
        <v>21256</v>
      </c>
      <c r="S8" s="328">
        <v>2001</v>
      </c>
      <c r="T8" s="328">
        <v>2799</v>
      </c>
      <c r="U8" s="328">
        <v>308</v>
      </c>
      <c r="V8" s="328">
        <v>141216</v>
      </c>
      <c r="W8" s="328">
        <v>2586</v>
      </c>
      <c r="X8" s="328">
        <v>789</v>
      </c>
      <c r="Y8" s="328">
        <v>1797</v>
      </c>
      <c r="Z8" s="328">
        <v>71</v>
      </c>
      <c r="AA8" s="328">
        <v>13559</v>
      </c>
      <c r="AB8" s="328">
        <v>1961</v>
      </c>
      <c r="AC8" s="328">
        <v>11598</v>
      </c>
      <c r="AD8" s="328">
        <v>10679</v>
      </c>
      <c r="AE8" s="328">
        <v>528579</v>
      </c>
      <c r="AF8" s="328">
        <v>54367</v>
      </c>
      <c r="AG8" s="328">
        <v>474212</v>
      </c>
      <c r="AH8" s="328">
        <v>108145</v>
      </c>
      <c r="AI8" s="328">
        <v>234303</v>
      </c>
      <c r="AJ8" s="328">
        <v>17365</v>
      </c>
      <c r="AK8" s="328">
        <v>25429</v>
      </c>
      <c r="AL8" s="328">
        <v>0</v>
      </c>
      <c r="AM8" s="328">
        <v>0</v>
      </c>
      <c r="AN8" s="328">
        <v>130</v>
      </c>
      <c r="AO8" s="329">
        <v>36.7</v>
      </c>
      <c r="AP8" s="328">
        <v>0</v>
      </c>
      <c r="AQ8" s="330">
        <v>35551</v>
      </c>
      <c r="AR8" s="327">
        <v>30</v>
      </c>
      <c r="AS8" s="327">
        <v>33.5</v>
      </c>
      <c r="AT8" s="327">
        <v>40</v>
      </c>
      <c r="AU8" s="327">
        <v>43</v>
      </c>
      <c r="AV8" s="328">
        <v>132</v>
      </c>
      <c r="AW8" s="328">
        <v>0</v>
      </c>
      <c r="AX8" s="331">
        <v>132</v>
      </c>
    </row>
    <row r="9" spans="1:50" s="4" customFormat="1" ht="37.5" customHeight="1">
      <c r="A9" s="332" t="s">
        <v>33</v>
      </c>
      <c r="B9" s="333">
        <v>96.2</v>
      </c>
      <c r="C9" s="334">
        <v>42</v>
      </c>
      <c r="D9" s="334">
        <v>29</v>
      </c>
      <c r="E9" s="334">
        <v>3</v>
      </c>
      <c r="F9" s="333">
        <v>18.06896551724138</v>
      </c>
      <c r="G9" s="333">
        <v>14.333333333333334</v>
      </c>
      <c r="H9" s="334">
        <v>1319</v>
      </c>
      <c r="I9" s="334">
        <v>91</v>
      </c>
      <c r="J9" s="334">
        <f t="shared" si="0"/>
        <v>45.48275862068966</v>
      </c>
      <c r="K9" s="334">
        <f t="shared" si="0"/>
        <v>30.333333333333332</v>
      </c>
      <c r="L9" s="334">
        <v>29</v>
      </c>
      <c r="M9" s="334">
        <v>11</v>
      </c>
      <c r="N9" s="334">
        <v>18</v>
      </c>
      <c r="O9" s="334">
        <v>0</v>
      </c>
      <c r="P9" s="334">
        <v>0</v>
      </c>
      <c r="Q9" s="334">
        <v>0</v>
      </c>
      <c r="R9" s="334">
        <v>5055</v>
      </c>
      <c r="S9" s="334">
        <v>1849</v>
      </c>
      <c r="T9" s="334">
        <v>600</v>
      </c>
      <c r="U9" s="334">
        <v>61</v>
      </c>
      <c r="V9" s="334">
        <v>35693</v>
      </c>
      <c r="W9" s="334">
        <v>772</v>
      </c>
      <c r="X9" s="334">
        <v>191</v>
      </c>
      <c r="Y9" s="334">
        <v>581</v>
      </c>
      <c r="Z9" s="334">
        <v>48</v>
      </c>
      <c r="AA9" s="334">
        <v>3549</v>
      </c>
      <c r="AB9" s="334">
        <v>849</v>
      </c>
      <c r="AC9" s="334">
        <v>2700</v>
      </c>
      <c r="AD9" s="334">
        <v>801</v>
      </c>
      <c r="AE9" s="334">
        <v>131001</v>
      </c>
      <c r="AF9" s="334">
        <v>15125</v>
      </c>
      <c r="AG9" s="334">
        <v>115876</v>
      </c>
      <c r="AH9" s="334">
        <v>52248</v>
      </c>
      <c r="AI9" s="334">
        <v>66574</v>
      </c>
      <c r="AJ9" s="334">
        <v>13809</v>
      </c>
      <c r="AK9" s="334">
        <v>6420</v>
      </c>
      <c r="AL9" s="334">
        <v>0</v>
      </c>
      <c r="AM9" s="334">
        <v>0</v>
      </c>
      <c r="AN9" s="334">
        <v>100</v>
      </c>
      <c r="AO9" s="335">
        <v>33.2</v>
      </c>
      <c r="AP9" s="334">
        <v>0</v>
      </c>
      <c r="AQ9" s="336">
        <v>37530</v>
      </c>
      <c r="AR9" s="333">
        <v>50</v>
      </c>
      <c r="AS9" s="333">
        <v>52.5</v>
      </c>
      <c r="AT9" s="333">
        <v>60</v>
      </c>
      <c r="AU9" s="333">
        <v>62</v>
      </c>
      <c r="AV9" s="334">
        <v>43</v>
      </c>
      <c r="AW9" s="334">
        <v>0</v>
      </c>
      <c r="AX9" s="337">
        <v>43</v>
      </c>
    </row>
    <row r="10" spans="1:50" s="4" customFormat="1" ht="37.5" customHeight="1" thickBot="1">
      <c r="A10" s="338" t="s">
        <v>19</v>
      </c>
      <c r="B10" s="339">
        <f>B8+B9</f>
        <v>310.5</v>
      </c>
      <c r="C10" s="340">
        <f>C8+C9</f>
        <v>143</v>
      </c>
      <c r="D10" s="340">
        <f>D8+D9</f>
        <v>96</v>
      </c>
      <c r="E10" s="340">
        <f>E8+E9</f>
        <v>15</v>
      </c>
      <c r="F10" s="339">
        <f>1570/D10</f>
        <v>16.354166666666668</v>
      </c>
      <c r="G10" s="339">
        <f>214/E10</f>
        <v>14.266666666666667</v>
      </c>
      <c r="H10" s="340">
        <f>H8+H9</f>
        <v>4926</v>
      </c>
      <c r="I10" s="340">
        <f>I8+I9</f>
        <v>735</v>
      </c>
      <c r="J10" s="340">
        <f t="shared" si="0"/>
        <v>51.3125</v>
      </c>
      <c r="K10" s="340">
        <f t="shared" si="0"/>
        <v>49</v>
      </c>
      <c r="L10" s="340">
        <f aca="true" t="shared" si="1" ref="L10:W10">L8+L9</f>
        <v>96</v>
      </c>
      <c r="M10" s="340">
        <f t="shared" si="1"/>
        <v>35</v>
      </c>
      <c r="N10" s="340">
        <f t="shared" si="1"/>
        <v>39</v>
      </c>
      <c r="O10" s="340">
        <f t="shared" si="1"/>
        <v>0</v>
      </c>
      <c r="P10" s="340">
        <f t="shared" si="1"/>
        <v>0</v>
      </c>
      <c r="Q10" s="340">
        <f t="shared" si="1"/>
        <v>1</v>
      </c>
      <c r="R10" s="340">
        <f t="shared" si="1"/>
        <v>26311</v>
      </c>
      <c r="S10" s="340">
        <f>S8+S9</f>
        <v>3850</v>
      </c>
      <c r="T10" s="340">
        <f>T8+T9</f>
        <v>3399</v>
      </c>
      <c r="U10" s="340">
        <f>U8+U9</f>
        <v>369</v>
      </c>
      <c r="V10" s="340">
        <f t="shared" si="1"/>
        <v>176909</v>
      </c>
      <c r="W10" s="340">
        <f t="shared" si="1"/>
        <v>3358</v>
      </c>
      <c r="X10" s="340">
        <f aca="true" t="shared" si="2" ref="X10:AK10">X8+X9</f>
        <v>980</v>
      </c>
      <c r="Y10" s="340">
        <f t="shared" si="2"/>
        <v>2378</v>
      </c>
      <c r="Z10" s="340">
        <f t="shared" si="2"/>
        <v>119</v>
      </c>
      <c r="AA10" s="340">
        <f t="shared" si="2"/>
        <v>17108</v>
      </c>
      <c r="AB10" s="340">
        <f t="shared" si="2"/>
        <v>2810</v>
      </c>
      <c r="AC10" s="340">
        <f t="shared" si="2"/>
        <v>14298</v>
      </c>
      <c r="AD10" s="340">
        <f t="shared" si="2"/>
        <v>11480</v>
      </c>
      <c r="AE10" s="340">
        <f t="shared" si="2"/>
        <v>659580</v>
      </c>
      <c r="AF10" s="340">
        <f t="shared" si="2"/>
        <v>69492</v>
      </c>
      <c r="AG10" s="340">
        <f t="shared" si="2"/>
        <v>590088</v>
      </c>
      <c r="AH10" s="340">
        <f t="shared" si="2"/>
        <v>160393</v>
      </c>
      <c r="AI10" s="340">
        <f t="shared" si="2"/>
        <v>300877</v>
      </c>
      <c r="AJ10" s="340">
        <f t="shared" si="2"/>
        <v>31174</v>
      </c>
      <c r="AK10" s="340">
        <f t="shared" si="2"/>
        <v>31849</v>
      </c>
      <c r="AL10" s="341"/>
      <c r="AM10" s="341"/>
      <c r="AN10" s="341"/>
      <c r="AO10" s="342"/>
      <c r="AP10" s="341"/>
      <c r="AQ10" s="343"/>
      <c r="AR10" s="339"/>
      <c r="AS10" s="339"/>
      <c r="AT10" s="339"/>
      <c r="AU10" s="339"/>
      <c r="AV10" s="340">
        <f>AV8+AV9</f>
        <v>175</v>
      </c>
      <c r="AW10" s="340">
        <f>AW8+AW9</f>
        <v>0</v>
      </c>
      <c r="AX10" s="344">
        <f>AX8+AX9</f>
        <v>175</v>
      </c>
    </row>
    <row r="11" spans="12:19" ht="17.25" customHeight="1">
      <c r="L11" s="9" t="s">
        <v>56</v>
      </c>
      <c r="M11" s="10"/>
      <c r="N11" s="10"/>
      <c r="O11" s="10"/>
      <c r="P11" s="10"/>
      <c r="Q11" s="10"/>
      <c r="R11" s="11"/>
      <c r="S11" s="11"/>
    </row>
    <row r="12" s="249" customFormat="1" ht="17.25" customHeight="1">
      <c r="J12" s="250"/>
    </row>
  </sheetData>
  <sheetProtection/>
  <mergeCells count="9">
    <mergeCell ref="B3:AK3"/>
    <mergeCell ref="W5:W6"/>
    <mergeCell ref="Z5:Z6"/>
    <mergeCell ref="AA5:AA6"/>
    <mergeCell ref="AD5:AD6"/>
    <mergeCell ref="AE5:AE6"/>
    <mergeCell ref="AH5:AH6"/>
    <mergeCell ref="AI5:AI6"/>
    <mergeCell ref="AJ5:AJ6"/>
  </mergeCells>
  <printOptions/>
  <pageMargins left="0.7874015748031497" right="0.3937007874015748" top="0.7874015748031497" bottom="0.7874015748031497" header="0.5118110236220472" footer="0.5118110236220472"/>
  <pageSetup fitToWidth="3" horizontalDpi="300" verticalDpi="300" orientation="landscape" paperSize="9" scale="80" r:id="rId2"/>
  <colBreaks count="2" manualBreakCount="2">
    <brk id="19" max="10" man="1"/>
    <brk id="34" max="10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X11"/>
  <sheetViews>
    <sheetView showGridLines="0" view="pageBreakPreview" zoomScale="85" zoomScaleNormal="75" zoomScaleSheetLayoutView="85" zoomScalePageLayoutView="0" workbookViewId="0" topLeftCell="A1">
      <pane xSplit="1" ySplit="7" topLeftCell="S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U13" sqref="U13"/>
    </sheetView>
  </sheetViews>
  <sheetFormatPr defaultColWidth="9.00390625" defaultRowHeight="12.75"/>
  <cols>
    <col min="1" max="1" width="16.75390625" style="79" customWidth="1"/>
    <col min="2" max="2" width="17.125" style="79" customWidth="1"/>
    <col min="3" max="7" width="13.75390625" style="79" customWidth="1"/>
    <col min="8" max="8" width="15.25390625" style="79" customWidth="1"/>
    <col min="9" max="9" width="13.75390625" style="79" customWidth="1"/>
    <col min="10" max="10" width="13.00390625" style="79" customWidth="1"/>
    <col min="11" max="11" width="16.25390625" style="79" customWidth="1"/>
    <col min="12" max="18" width="13.75390625" style="79" customWidth="1"/>
    <col min="19" max="21" width="17.125" style="79" customWidth="1"/>
    <col min="22" max="29" width="13.75390625" style="79" customWidth="1"/>
    <col min="30" max="35" width="12.75390625" style="79" customWidth="1"/>
    <col min="36" max="46" width="13.875" style="79" customWidth="1"/>
    <col min="47" max="47" width="14.25390625" style="79" customWidth="1"/>
    <col min="48" max="48" width="16.00390625" style="79" customWidth="1"/>
    <col min="49" max="50" width="12.25390625" style="79" customWidth="1"/>
    <col min="51" max="16384" width="9.125" style="79" customWidth="1"/>
  </cols>
  <sheetData>
    <row r="1" spans="2:48" s="17" customFormat="1" ht="21" customHeight="1">
      <c r="B1" s="3" t="s">
        <v>129</v>
      </c>
      <c r="O1" s="449"/>
      <c r="AF1" s="449"/>
      <c r="AG1" s="450"/>
      <c r="AS1" s="449"/>
      <c r="AT1" s="450"/>
      <c r="AU1" s="449" t="s">
        <v>704</v>
      </c>
      <c r="AV1" s="450"/>
    </row>
    <row r="2" spans="2:48" s="17" customFormat="1" ht="24" customHeight="1" thickBot="1">
      <c r="B2" s="18" t="s">
        <v>180</v>
      </c>
      <c r="O2" s="454"/>
      <c r="AF2" s="451"/>
      <c r="AG2" s="451"/>
      <c r="AS2" s="451"/>
      <c r="AT2" s="451"/>
      <c r="AU2" s="451"/>
      <c r="AV2" s="451"/>
    </row>
    <row r="3" spans="1:48" s="17" customFormat="1" ht="22.5" customHeight="1">
      <c r="A3" s="19"/>
      <c r="B3" s="20" t="s">
        <v>130</v>
      </c>
      <c r="C3" s="21"/>
      <c r="D3" s="22"/>
      <c r="E3" s="22"/>
      <c r="F3" s="22"/>
      <c r="G3" s="22"/>
      <c r="H3" s="22"/>
      <c r="I3" s="22"/>
      <c r="J3" s="22"/>
      <c r="K3" s="23"/>
      <c r="L3" s="22"/>
      <c r="M3" s="22"/>
      <c r="N3" s="22"/>
      <c r="O3" s="24"/>
      <c r="P3" s="24"/>
      <c r="Q3" s="24"/>
      <c r="R3" s="25"/>
      <c r="S3" s="20" t="s">
        <v>131</v>
      </c>
      <c r="T3" s="21"/>
      <c r="U3" s="22"/>
      <c r="V3" s="22"/>
      <c r="W3" s="22"/>
      <c r="X3" s="22"/>
      <c r="Y3" s="22"/>
      <c r="Z3" s="22"/>
      <c r="AA3" s="22"/>
      <c r="AB3" s="22"/>
      <c r="AC3" s="22"/>
      <c r="AD3" s="23"/>
      <c r="AE3" s="22"/>
      <c r="AF3" s="22"/>
      <c r="AG3" s="22"/>
      <c r="AH3" s="24"/>
      <c r="AI3" s="25"/>
      <c r="AJ3" s="26"/>
      <c r="AK3" s="26"/>
      <c r="AL3" s="23"/>
      <c r="AM3" s="23"/>
      <c r="AN3" s="23"/>
      <c r="AO3" s="26"/>
      <c r="AP3" s="27"/>
      <c r="AQ3" s="23"/>
      <c r="AR3" s="26"/>
      <c r="AS3" s="28"/>
      <c r="AT3" s="28"/>
      <c r="AU3" s="29" t="s">
        <v>132</v>
      </c>
      <c r="AV3" s="30" t="s">
        <v>133</v>
      </c>
    </row>
    <row r="4" spans="1:48" s="17" customFormat="1" ht="22.5" customHeight="1">
      <c r="A4" s="31"/>
      <c r="B4" s="32" t="s">
        <v>134</v>
      </c>
      <c r="C4" s="33" t="s">
        <v>135</v>
      </c>
      <c r="D4" s="34"/>
      <c r="E4" s="34"/>
      <c r="F4" s="34"/>
      <c r="G4" s="34"/>
      <c r="H4" s="34"/>
      <c r="I4" s="34"/>
      <c r="J4" s="35"/>
      <c r="K4" s="16" t="s">
        <v>136</v>
      </c>
      <c r="L4" s="34"/>
      <c r="M4" s="34"/>
      <c r="N4" s="34"/>
      <c r="O4" s="36"/>
      <c r="P4" s="36"/>
      <c r="Q4" s="36"/>
      <c r="R4" s="37"/>
      <c r="S4" s="38" t="s">
        <v>137</v>
      </c>
      <c r="T4" s="455" t="s">
        <v>138</v>
      </c>
      <c r="U4" s="456"/>
      <c r="V4" s="34"/>
      <c r="W4" s="34"/>
      <c r="X4" s="34"/>
      <c r="Y4" s="34"/>
      <c r="Z4" s="34"/>
      <c r="AA4" s="34"/>
      <c r="AB4" s="34"/>
      <c r="AC4" s="35"/>
      <c r="AD4" s="39" t="s">
        <v>139</v>
      </c>
      <c r="AE4" s="34"/>
      <c r="AF4" s="34"/>
      <c r="AG4" s="34"/>
      <c r="AH4" s="36"/>
      <c r="AI4" s="37"/>
      <c r="AJ4" s="40" t="s">
        <v>140</v>
      </c>
      <c r="AK4" s="40" t="s">
        <v>141</v>
      </c>
      <c r="AL4" s="457" t="s">
        <v>142</v>
      </c>
      <c r="AM4" s="458"/>
      <c r="AN4" s="458"/>
      <c r="AO4" s="459"/>
      <c r="AP4" s="41" t="s">
        <v>143</v>
      </c>
      <c r="AQ4" s="345"/>
      <c r="AR4" s="346"/>
      <c r="AS4" s="40" t="s">
        <v>144</v>
      </c>
      <c r="AT4" s="40" t="s">
        <v>145</v>
      </c>
      <c r="AU4" s="40" t="s">
        <v>146</v>
      </c>
      <c r="AV4" s="42" t="s">
        <v>147</v>
      </c>
    </row>
    <row r="5" spans="1:48" s="17" customFormat="1" ht="22.5" customHeight="1">
      <c r="A5" s="31" t="s">
        <v>148</v>
      </c>
      <c r="B5" s="40"/>
      <c r="C5" s="40"/>
      <c r="D5" s="33"/>
      <c r="E5" s="33"/>
      <c r="F5" s="34"/>
      <c r="G5" s="35"/>
      <c r="H5" s="33"/>
      <c r="I5" s="33"/>
      <c r="J5" s="40"/>
      <c r="K5" s="40"/>
      <c r="L5" s="40"/>
      <c r="M5" s="40"/>
      <c r="N5" s="40"/>
      <c r="O5" s="40"/>
      <c r="P5" s="43"/>
      <c r="Q5" s="44"/>
      <c r="R5" s="40"/>
      <c r="S5" s="40"/>
      <c r="T5" s="40"/>
      <c r="U5" s="43"/>
      <c r="V5" s="40"/>
      <c r="W5" s="45"/>
      <c r="X5" s="43"/>
      <c r="Y5" s="43"/>
      <c r="Z5" s="40"/>
      <c r="AA5" s="40"/>
      <c r="AB5" s="40"/>
      <c r="AC5" s="46"/>
      <c r="AD5" s="40"/>
      <c r="AE5" s="40"/>
      <c r="AF5" s="40"/>
      <c r="AG5" s="43"/>
      <c r="AH5" s="43"/>
      <c r="AI5" s="40"/>
      <c r="AJ5" s="40"/>
      <c r="AK5" s="40" t="s">
        <v>149</v>
      </c>
      <c r="AL5" s="40"/>
      <c r="AM5" s="43"/>
      <c r="AN5" s="47"/>
      <c r="AO5" s="47"/>
      <c r="AP5" s="48"/>
      <c r="AQ5" s="43"/>
      <c r="AR5" s="47"/>
      <c r="AS5" s="40"/>
      <c r="AT5" s="40" t="s">
        <v>149</v>
      </c>
      <c r="AU5" s="447" t="s">
        <v>150</v>
      </c>
      <c r="AV5" s="452" t="s">
        <v>151</v>
      </c>
    </row>
    <row r="6" spans="1:48" s="17" customFormat="1" ht="24" customHeight="1">
      <c r="A6" s="31"/>
      <c r="B6" s="40"/>
      <c r="C6" s="40"/>
      <c r="D6" s="33"/>
      <c r="E6" s="49"/>
      <c r="F6" s="34"/>
      <c r="G6" s="43"/>
      <c r="H6" s="33"/>
      <c r="I6" s="34"/>
      <c r="J6" s="35"/>
      <c r="K6" s="40"/>
      <c r="L6" s="40"/>
      <c r="M6" s="40"/>
      <c r="N6" s="40"/>
      <c r="O6" s="40"/>
      <c r="P6" s="48"/>
      <c r="Q6" s="40"/>
      <c r="R6" s="40"/>
      <c r="S6" s="40"/>
      <c r="T6" s="40"/>
      <c r="U6" s="40"/>
      <c r="V6" s="40"/>
      <c r="W6" s="50"/>
      <c r="X6" s="48"/>
      <c r="Y6" s="48"/>
      <c r="Z6" s="40"/>
      <c r="AA6" s="40"/>
      <c r="AB6" s="40"/>
      <c r="AC6" s="46"/>
      <c r="AD6" s="40"/>
      <c r="AE6" s="40"/>
      <c r="AF6" s="40"/>
      <c r="AG6" s="48"/>
      <c r="AH6" s="48"/>
      <c r="AI6" s="40"/>
      <c r="AJ6" s="40"/>
      <c r="AK6" s="40"/>
      <c r="AL6" s="40"/>
      <c r="AM6" s="40"/>
      <c r="AN6" s="40"/>
      <c r="AO6" s="40"/>
      <c r="AP6" s="48"/>
      <c r="AQ6" s="48"/>
      <c r="AR6" s="40"/>
      <c r="AS6" s="40"/>
      <c r="AT6" s="40"/>
      <c r="AU6" s="448"/>
      <c r="AV6" s="453"/>
    </row>
    <row r="7" spans="1:48" s="73" customFormat="1" ht="39" customHeight="1">
      <c r="A7" s="51"/>
      <c r="B7" s="52" t="s">
        <v>152</v>
      </c>
      <c r="C7" s="52" t="s">
        <v>153</v>
      </c>
      <c r="D7" s="35" t="s">
        <v>154</v>
      </c>
      <c r="E7" s="53" t="s">
        <v>181</v>
      </c>
      <c r="F7" s="54" t="s">
        <v>155</v>
      </c>
      <c r="G7" s="55" t="s">
        <v>156</v>
      </c>
      <c r="H7" s="53" t="s">
        <v>182</v>
      </c>
      <c r="I7" s="56" t="s">
        <v>183</v>
      </c>
      <c r="J7" s="57" t="s">
        <v>157</v>
      </c>
      <c r="K7" s="58" t="s">
        <v>158</v>
      </c>
      <c r="L7" s="59" t="s">
        <v>159</v>
      </c>
      <c r="M7" s="53" t="s">
        <v>184</v>
      </c>
      <c r="N7" s="55" t="s">
        <v>160</v>
      </c>
      <c r="O7" s="35" t="s">
        <v>161</v>
      </c>
      <c r="P7" s="60" t="s">
        <v>185</v>
      </c>
      <c r="Q7" s="60" t="s">
        <v>183</v>
      </c>
      <c r="R7" s="35" t="s">
        <v>162</v>
      </c>
      <c r="S7" s="61" t="s">
        <v>163</v>
      </c>
      <c r="T7" s="61" t="s">
        <v>164</v>
      </c>
      <c r="U7" s="35" t="s">
        <v>165</v>
      </c>
      <c r="V7" s="62" t="s">
        <v>186</v>
      </c>
      <c r="W7" s="63" t="s">
        <v>166</v>
      </c>
      <c r="X7" s="64" t="s">
        <v>187</v>
      </c>
      <c r="Y7" s="65" t="s">
        <v>188</v>
      </c>
      <c r="Z7" s="66" t="s">
        <v>189</v>
      </c>
      <c r="AA7" s="53" t="s">
        <v>190</v>
      </c>
      <c r="AB7" s="53" t="s">
        <v>191</v>
      </c>
      <c r="AC7" s="35" t="s">
        <v>157</v>
      </c>
      <c r="AD7" s="61" t="s">
        <v>167</v>
      </c>
      <c r="AE7" s="58" t="s">
        <v>168</v>
      </c>
      <c r="AF7" s="67" t="s">
        <v>192</v>
      </c>
      <c r="AG7" s="64" t="s">
        <v>193</v>
      </c>
      <c r="AH7" s="63" t="s">
        <v>169</v>
      </c>
      <c r="AI7" s="35" t="s">
        <v>170</v>
      </c>
      <c r="AJ7" s="445" t="s">
        <v>703</v>
      </c>
      <c r="AK7" s="446"/>
      <c r="AL7" s="52" t="s">
        <v>171</v>
      </c>
      <c r="AM7" s="59" t="s">
        <v>172</v>
      </c>
      <c r="AN7" s="59" t="s">
        <v>173</v>
      </c>
      <c r="AO7" s="35" t="s">
        <v>157</v>
      </c>
      <c r="AP7" s="68" t="s">
        <v>174</v>
      </c>
      <c r="AQ7" s="69" t="s">
        <v>175</v>
      </c>
      <c r="AR7" s="35" t="s">
        <v>157</v>
      </c>
      <c r="AS7" s="70" t="s">
        <v>176</v>
      </c>
      <c r="AT7" s="70"/>
      <c r="AU7" s="71" t="s">
        <v>177</v>
      </c>
      <c r="AV7" s="72" t="s">
        <v>178</v>
      </c>
    </row>
    <row r="8" spans="1:50" s="78" customFormat="1" ht="23.25" customHeight="1" hidden="1">
      <c r="A8" s="74"/>
      <c r="B8" s="14" t="s">
        <v>194</v>
      </c>
      <c r="C8" s="14" t="s">
        <v>195</v>
      </c>
      <c r="D8" s="14" t="s">
        <v>196</v>
      </c>
      <c r="E8" s="14" t="s">
        <v>197</v>
      </c>
      <c r="F8" s="14" t="s">
        <v>198</v>
      </c>
      <c r="G8" s="75" t="s">
        <v>199</v>
      </c>
      <c r="H8" s="75" t="s">
        <v>200</v>
      </c>
      <c r="I8" s="14" t="s">
        <v>201</v>
      </c>
      <c r="J8" s="75" t="s">
        <v>202</v>
      </c>
      <c r="K8" s="14" t="s">
        <v>203</v>
      </c>
      <c r="L8" s="14" t="s">
        <v>204</v>
      </c>
      <c r="M8" s="14" t="s">
        <v>205</v>
      </c>
      <c r="N8" s="14" t="s">
        <v>206</v>
      </c>
      <c r="O8" s="14" t="s">
        <v>207</v>
      </c>
      <c r="P8" s="14" t="s">
        <v>208</v>
      </c>
      <c r="Q8" s="14" t="s">
        <v>209</v>
      </c>
      <c r="R8" s="14" t="s">
        <v>210</v>
      </c>
      <c r="S8" s="14" t="s">
        <v>211</v>
      </c>
      <c r="T8" s="14" t="s">
        <v>212</v>
      </c>
      <c r="U8" s="14" t="s">
        <v>213</v>
      </c>
      <c r="V8" s="14" t="s">
        <v>214</v>
      </c>
      <c r="W8" s="14" t="s">
        <v>215</v>
      </c>
      <c r="X8" s="14" t="s">
        <v>216</v>
      </c>
      <c r="Y8" s="14" t="s">
        <v>217</v>
      </c>
      <c r="Z8" s="14" t="s">
        <v>218</v>
      </c>
      <c r="AA8" s="14" t="s">
        <v>219</v>
      </c>
      <c r="AB8" s="14" t="s">
        <v>220</v>
      </c>
      <c r="AC8" s="14" t="s">
        <v>221</v>
      </c>
      <c r="AD8" s="14" t="s">
        <v>222</v>
      </c>
      <c r="AE8" s="14" t="s">
        <v>223</v>
      </c>
      <c r="AF8" s="14" t="s">
        <v>224</v>
      </c>
      <c r="AG8" s="14" t="s">
        <v>225</v>
      </c>
      <c r="AH8" s="14" t="s">
        <v>226</v>
      </c>
      <c r="AI8" s="14" t="s">
        <v>227</v>
      </c>
      <c r="AJ8" s="14" t="s">
        <v>228</v>
      </c>
      <c r="AK8" s="14" t="s">
        <v>229</v>
      </c>
      <c r="AL8" s="14" t="s">
        <v>230</v>
      </c>
      <c r="AM8" s="14" t="s">
        <v>231</v>
      </c>
      <c r="AN8" s="14" t="s">
        <v>232</v>
      </c>
      <c r="AO8" s="14" t="s">
        <v>233</v>
      </c>
      <c r="AP8" s="14" t="s">
        <v>234</v>
      </c>
      <c r="AQ8" s="14" t="s">
        <v>235</v>
      </c>
      <c r="AR8" s="14" t="s">
        <v>236</v>
      </c>
      <c r="AS8" s="14" t="s">
        <v>237</v>
      </c>
      <c r="AT8" s="14" t="s">
        <v>238</v>
      </c>
      <c r="AU8" s="14" t="s">
        <v>239</v>
      </c>
      <c r="AV8" s="76" t="s">
        <v>240</v>
      </c>
      <c r="AW8" s="77"/>
      <c r="AX8" s="77"/>
    </row>
    <row r="9" spans="1:48" s="428" customFormat="1" ht="45" customHeight="1">
      <c r="A9" s="426" t="s">
        <v>32</v>
      </c>
      <c r="B9" s="425">
        <v>1020343</v>
      </c>
      <c r="C9" s="425">
        <v>664367</v>
      </c>
      <c r="D9" s="425">
        <v>636724</v>
      </c>
      <c r="E9" s="425">
        <v>636724</v>
      </c>
      <c r="F9" s="425">
        <v>201280</v>
      </c>
      <c r="G9" s="425">
        <v>0</v>
      </c>
      <c r="H9" s="425">
        <v>27643</v>
      </c>
      <c r="I9" s="425">
        <v>0</v>
      </c>
      <c r="J9" s="425">
        <v>27643</v>
      </c>
      <c r="K9" s="425">
        <v>354428</v>
      </c>
      <c r="L9" s="425">
        <v>88</v>
      </c>
      <c r="M9" s="425">
        <v>0</v>
      </c>
      <c r="N9" s="425">
        <v>49634</v>
      </c>
      <c r="O9" s="425">
        <v>43784</v>
      </c>
      <c r="P9" s="425">
        <v>232800</v>
      </c>
      <c r="Q9" s="425">
        <v>0</v>
      </c>
      <c r="R9" s="425">
        <v>28122</v>
      </c>
      <c r="S9" s="425">
        <v>1037122</v>
      </c>
      <c r="T9" s="425">
        <v>993560</v>
      </c>
      <c r="U9" s="425">
        <v>592468</v>
      </c>
      <c r="V9" s="425">
        <v>64106</v>
      </c>
      <c r="W9" s="425">
        <v>590</v>
      </c>
      <c r="X9" s="425">
        <v>121520</v>
      </c>
      <c r="Y9" s="425">
        <v>71</v>
      </c>
      <c r="Z9" s="425">
        <v>161</v>
      </c>
      <c r="AA9" s="425">
        <v>151651</v>
      </c>
      <c r="AB9" s="425">
        <v>60141</v>
      </c>
      <c r="AC9" s="425">
        <v>2852</v>
      </c>
      <c r="AD9" s="425">
        <v>28254</v>
      </c>
      <c r="AE9" s="425">
        <v>416</v>
      </c>
      <c r="AF9" s="425">
        <v>0</v>
      </c>
      <c r="AG9" s="425">
        <v>0</v>
      </c>
      <c r="AH9" s="425">
        <v>25995</v>
      </c>
      <c r="AI9" s="425">
        <v>1843</v>
      </c>
      <c r="AJ9" s="425">
        <v>0</v>
      </c>
      <c r="AK9" s="425">
        <v>3019</v>
      </c>
      <c r="AL9" s="425">
        <v>1548</v>
      </c>
      <c r="AM9" s="425">
        <v>0</v>
      </c>
      <c r="AN9" s="425">
        <v>0</v>
      </c>
      <c r="AO9" s="425">
        <v>1548</v>
      </c>
      <c r="AP9" s="425">
        <v>15308</v>
      </c>
      <c r="AQ9" s="425">
        <v>0</v>
      </c>
      <c r="AR9" s="425">
        <v>15308</v>
      </c>
      <c r="AS9" s="425">
        <v>0</v>
      </c>
      <c r="AT9" s="425">
        <v>16779</v>
      </c>
      <c r="AU9" s="425">
        <v>145926</v>
      </c>
      <c r="AV9" s="427">
        <v>129147</v>
      </c>
    </row>
    <row r="10" spans="1:48" s="428" customFormat="1" ht="45" customHeight="1">
      <c r="A10" s="429" t="s">
        <v>33</v>
      </c>
      <c r="B10" s="430">
        <v>344335</v>
      </c>
      <c r="C10" s="430">
        <v>189120</v>
      </c>
      <c r="D10" s="430">
        <v>183249</v>
      </c>
      <c r="E10" s="430">
        <v>183249</v>
      </c>
      <c r="F10" s="430">
        <v>55550</v>
      </c>
      <c r="G10" s="430">
        <v>0</v>
      </c>
      <c r="H10" s="430">
        <v>5871</v>
      </c>
      <c r="I10" s="430">
        <v>0</v>
      </c>
      <c r="J10" s="430">
        <v>5871</v>
      </c>
      <c r="K10" s="430">
        <v>155215</v>
      </c>
      <c r="L10" s="430">
        <v>503</v>
      </c>
      <c r="M10" s="430">
        <v>0</v>
      </c>
      <c r="N10" s="430">
        <v>0</v>
      </c>
      <c r="O10" s="430">
        <v>745</v>
      </c>
      <c r="P10" s="430">
        <v>146845</v>
      </c>
      <c r="Q10" s="430">
        <v>0</v>
      </c>
      <c r="R10" s="430">
        <v>7122</v>
      </c>
      <c r="S10" s="430">
        <v>462575</v>
      </c>
      <c r="T10" s="430">
        <v>461426</v>
      </c>
      <c r="U10" s="430">
        <v>237532</v>
      </c>
      <c r="V10" s="430">
        <v>49918</v>
      </c>
      <c r="W10" s="430">
        <v>245</v>
      </c>
      <c r="X10" s="430">
        <v>48434</v>
      </c>
      <c r="Y10" s="430">
        <v>4812</v>
      </c>
      <c r="Z10" s="430">
        <v>232</v>
      </c>
      <c r="AA10" s="430">
        <v>101014</v>
      </c>
      <c r="AB10" s="430">
        <v>18448</v>
      </c>
      <c r="AC10" s="430">
        <v>791</v>
      </c>
      <c r="AD10" s="430">
        <v>1149</v>
      </c>
      <c r="AE10" s="430">
        <v>0</v>
      </c>
      <c r="AF10" s="430">
        <v>0</v>
      </c>
      <c r="AG10" s="430">
        <v>0</v>
      </c>
      <c r="AH10" s="430">
        <v>0</v>
      </c>
      <c r="AI10" s="430">
        <v>1149</v>
      </c>
      <c r="AJ10" s="430">
        <v>0</v>
      </c>
      <c r="AK10" s="430">
        <v>118240</v>
      </c>
      <c r="AL10" s="430">
        <v>0</v>
      </c>
      <c r="AM10" s="430">
        <v>0</v>
      </c>
      <c r="AN10" s="430">
        <v>0</v>
      </c>
      <c r="AO10" s="430">
        <v>0</v>
      </c>
      <c r="AP10" s="430">
        <v>0</v>
      </c>
      <c r="AQ10" s="430">
        <v>0</v>
      </c>
      <c r="AR10" s="430">
        <v>0</v>
      </c>
      <c r="AS10" s="430">
        <v>0</v>
      </c>
      <c r="AT10" s="430">
        <v>118240</v>
      </c>
      <c r="AU10" s="430">
        <v>71851</v>
      </c>
      <c r="AV10" s="431">
        <v>-46389</v>
      </c>
    </row>
    <row r="11" spans="1:48" s="428" customFormat="1" ht="45" customHeight="1" thickBot="1">
      <c r="A11" s="432" t="s">
        <v>19</v>
      </c>
      <c r="B11" s="433">
        <f aca="true" t="shared" si="0" ref="B11:AV11">SUM(B9:B10)</f>
        <v>1364678</v>
      </c>
      <c r="C11" s="433">
        <f t="shared" si="0"/>
        <v>853487</v>
      </c>
      <c r="D11" s="433">
        <f t="shared" si="0"/>
        <v>819973</v>
      </c>
      <c r="E11" s="433">
        <f t="shared" si="0"/>
        <v>819973</v>
      </c>
      <c r="F11" s="433">
        <f t="shared" si="0"/>
        <v>256830</v>
      </c>
      <c r="G11" s="433">
        <f t="shared" si="0"/>
        <v>0</v>
      </c>
      <c r="H11" s="433">
        <f t="shared" si="0"/>
        <v>33514</v>
      </c>
      <c r="I11" s="433">
        <f t="shared" si="0"/>
        <v>0</v>
      </c>
      <c r="J11" s="433">
        <f t="shared" si="0"/>
        <v>33514</v>
      </c>
      <c r="K11" s="433">
        <f t="shared" si="0"/>
        <v>509643</v>
      </c>
      <c r="L11" s="433">
        <f t="shared" si="0"/>
        <v>591</v>
      </c>
      <c r="M11" s="433">
        <f t="shared" si="0"/>
        <v>0</v>
      </c>
      <c r="N11" s="433">
        <f t="shared" si="0"/>
        <v>49634</v>
      </c>
      <c r="O11" s="433">
        <f t="shared" si="0"/>
        <v>44529</v>
      </c>
      <c r="P11" s="433">
        <f t="shared" si="0"/>
        <v>379645</v>
      </c>
      <c r="Q11" s="433">
        <f t="shared" si="0"/>
        <v>0</v>
      </c>
      <c r="R11" s="433">
        <f t="shared" si="0"/>
        <v>35244</v>
      </c>
      <c r="S11" s="433">
        <f t="shared" si="0"/>
        <v>1499697</v>
      </c>
      <c r="T11" s="434">
        <f t="shared" si="0"/>
        <v>1454986</v>
      </c>
      <c r="U11" s="433">
        <f t="shared" si="0"/>
        <v>830000</v>
      </c>
      <c r="V11" s="433">
        <f t="shared" si="0"/>
        <v>114024</v>
      </c>
      <c r="W11" s="433">
        <f t="shared" si="0"/>
        <v>835</v>
      </c>
      <c r="X11" s="433">
        <f t="shared" si="0"/>
        <v>169954</v>
      </c>
      <c r="Y11" s="433">
        <f t="shared" si="0"/>
        <v>4883</v>
      </c>
      <c r="Z11" s="433">
        <f t="shared" si="0"/>
        <v>393</v>
      </c>
      <c r="AA11" s="433">
        <f t="shared" si="0"/>
        <v>252665</v>
      </c>
      <c r="AB11" s="433">
        <f t="shared" si="0"/>
        <v>78589</v>
      </c>
      <c r="AC11" s="433">
        <f t="shared" si="0"/>
        <v>3643</v>
      </c>
      <c r="AD11" s="433">
        <f t="shared" si="0"/>
        <v>29403</v>
      </c>
      <c r="AE11" s="433">
        <f t="shared" si="0"/>
        <v>416</v>
      </c>
      <c r="AF11" s="433">
        <f t="shared" si="0"/>
        <v>0</v>
      </c>
      <c r="AG11" s="433">
        <f t="shared" si="0"/>
        <v>0</v>
      </c>
      <c r="AH11" s="433">
        <f t="shared" si="0"/>
        <v>25995</v>
      </c>
      <c r="AI11" s="433">
        <f t="shared" si="0"/>
        <v>2992</v>
      </c>
      <c r="AJ11" s="433">
        <f t="shared" si="0"/>
        <v>0</v>
      </c>
      <c r="AK11" s="433">
        <f t="shared" si="0"/>
        <v>121259</v>
      </c>
      <c r="AL11" s="433">
        <f t="shared" si="0"/>
        <v>1548</v>
      </c>
      <c r="AM11" s="433">
        <f t="shared" si="0"/>
        <v>0</v>
      </c>
      <c r="AN11" s="433">
        <f t="shared" si="0"/>
        <v>0</v>
      </c>
      <c r="AO11" s="433">
        <f t="shared" si="0"/>
        <v>1548</v>
      </c>
      <c r="AP11" s="433">
        <f t="shared" si="0"/>
        <v>15308</v>
      </c>
      <c r="AQ11" s="433">
        <f t="shared" si="0"/>
        <v>0</v>
      </c>
      <c r="AR11" s="433">
        <f t="shared" si="0"/>
        <v>15308</v>
      </c>
      <c r="AS11" s="433">
        <f t="shared" si="0"/>
        <v>0</v>
      </c>
      <c r="AT11" s="433">
        <f t="shared" si="0"/>
        <v>135019</v>
      </c>
      <c r="AU11" s="433">
        <f t="shared" si="0"/>
        <v>217777</v>
      </c>
      <c r="AV11" s="435">
        <f t="shared" si="0"/>
        <v>82758</v>
      </c>
    </row>
    <row r="13" s="251" customFormat="1" ht="19.5" customHeight="1"/>
  </sheetData>
  <sheetProtection/>
  <mergeCells count="9">
    <mergeCell ref="AJ7:AK7"/>
    <mergeCell ref="AU5:AU6"/>
    <mergeCell ref="AU1:AV2"/>
    <mergeCell ref="AV5:AV6"/>
    <mergeCell ref="O1:O2"/>
    <mergeCell ref="AF1:AG2"/>
    <mergeCell ref="AS1:AT2"/>
    <mergeCell ref="T4:U4"/>
    <mergeCell ref="AL4:AO4"/>
  </mergeCells>
  <printOptions/>
  <pageMargins left="0.7874015748031497" right="0.3937007874015748" top="0.7874015748031497" bottom="0.7874015748031497" header="0.5118110236220472" footer="0.1968503937007874"/>
  <pageSetup fitToWidth="3" horizontalDpi="300" verticalDpi="300" orientation="landscape" paperSize="9" scale="56" r:id="rId1"/>
  <colBreaks count="2" manualBreakCount="2">
    <brk id="18" max="11" man="1"/>
    <brk id="35" max="1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AD23"/>
  <sheetViews>
    <sheetView showGridLines="0" view="pageBreakPreview" zoomScale="85" zoomScaleNormal="80" zoomScaleSheetLayoutView="85" zoomScalePageLayoutView="0" workbookViewId="0" topLeftCell="A1">
      <pane xSplit="1" ySplit="5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18" sqref="G18"/>
    </sheetView>
  </sheetViews>
  <sheetFormatPr defaultColWidth="9.00390625" defaultRowHeight="12.75"/>
  <cols>
    <col min="1" max="1" width="18.875" style="94" customWidth="1"/>
    <col min="2" max="6" width="13.75390625" style="94" customWidth="1"/>
    <col min="7" max="7" width="16.375" style="94" customWidth="1"/>
    <col min="8" max="10" width="13.00390625" style="94" customWidth="1"/>
    <col min="11" max="12" width="12.375" style="94" customWidth="1"/>
    <col min="13" max="13" width="14.375" style="94" customWidth="1"/>
    <col min="14" max="14" width="12.75390625" style="94" customWidth="1"/>
    <col min="15" max="15" width="12.625" style="94" customWidth="1"/>
    <col min="16" max="18" width="14.75390625" style="94" customWidth="1"/>
    <col min="19" max="19" width="16.625" style="94" customWidth="1"/>
    <col min="20" max="20" width="14.75390625" style="94" customWidth="1"/>
    <col min="21" max="21" width="14.25390625" style="94" customWidth="1"/>
    <col min="22" max="22" width="15.00390625" style="94" customWidth="1"/>
    <col min="23" max="23" width="16.625" style="94" customWidth="1"/>
    <col min="24" max="25" width="11.25390625" style="94" customWidth="1"/>
    <col min="26" max="26" width="11.00390625" style="94" customWidth="1"/>
    <col min="27" max="27" width="11.625" style="94" customWidth="1"/>
    <col min="28" max="28" width="11.375" style="94" customWidth="1"/>
    <col min="29" max="16384" width="9.125" style="94" customWidth="1"/>
  </cols>
  <sheetData>
    <row r="1" spans="1:2" s="81" customFormat="1" ht="21" customHeight="1">
      <c r="A1" s="80"/>
      <c r="B1" s="3" t="s">
        <v>34</v>
      </c>
    </row>
    <row r="2" spans="1:28" s="81" customFormat="1" ht="21" customHeight="1" thickBot="1">
      <c r="A2" s="80"/>
      <c r="B2" s="82" t="s">
        <v>279</v>
      </c>
      <c r="W2" s="83" t="s">
        <v>704</v>
      </c>
      <c r="X2" s="84"/>
      <c r="Y2" s="84"/>
      <c r="Z2" s="84"/>
      <c r="AA2" s="84"/>
      <c r="AB2" s="84"/>
    </row>
    <row r="3" spans="1:28" s="4" customFormat="1" ht="39" customHeight="1">
      <c r="A3" s="350"/>
      <c r="B3" s="351" t="s">
        <v>280</v>
      </c>
      <c r="C3" s="351"/>
      <c r="D3" s="351"/>
      <c r="E3" s="352"/>
      <c r="F3" s="352"/>
      <c r="G3" s="353"/>
      <c r="H3" s="354" t="s">
        <v>241</v>
      </c>
      <c r="I3" s="355"/>
      <c r="J3" s="355"/>
      <c r="K3" s="356"/>
      <c r="L3" s="357" t="s">
        <v>242</v>
      </c>
      <c r="M3" s="357" t="s">
        <v>243</v>
      </c>
      <c r="N3" s="357" t="s">
        <v>244</v>
      </c>
      <c r="O3" s="357" t="s">
        <v>245</v>
      </c>
      <c r="P3" s="357" t="s">
        <v>246</v>
      </c>
      <c r="Q3" s="357" t="s">
        <v>247</v>
      </c>
      <c r="R3" s="357" t="s">
        <v>248</v>
      </c>
      <c r="S3" s="357" t="s">
        <v>249</v>
      </c>
      <c r="T3" s="357" t="s">
        <v>250</v>
      </c>
      <c r="U3" s="358" t="s">
        <v>251</v>
      </c>
      <c r="V3" s="357" t="s">
        <v>252</v>
      </c>
      <c r="W3" s="359" t="s">
        <v>253</v>
      </c>
      <c r="X3" s="6"/>
      <c r="Y3" s="6"/>
      <c r="Z3" s="6"/>
      <c r="AA3" s="6"/>
      <c r="AB3" s="6"/>
    </row>
    <row r="4" spans="1:24" s="4" customFormat="1" ht="39" customHeight="1">
      <c r="A4" s="260" t="s">
        <v>148</v>
      </c>
      <c r="B4" s="360" t="s">
        <v>254</v>
      </c>
      <c r="C4" s="360" t="s">
        <v>255</v>
      </c>
      <c r="D4" s="360" t="s">
        <v>256</v>
      </c>
      <c r="E4" s="360" t="s">
        <v>257</v>
      </c>
      <c r="F4" s="360" t="s">
        <v>258</v>
      </c>
      <c r="G4" s="360" t="s">
        <v>19</v>
      </c>
      <c r="H4" s="361" t="s">
        <v>168</v>
      </c>
      <c r="I4" s="360" t="s">
        <v>259</v>
      </c>
      <c r="J4" s="360" t="s">
        <v>260</v>
      </c>
      <c r="K4" s="360" t="s">
        <v>157</v>
      </c>
      <c r="L4" s="360" t="s">
        <v>261</v>
      </c>
      <c r="M4" s="362" t="s">
        <v>262</v>
      </c>
      <c r="N4" s="360" t="s">
        <v>263</v>
      </c>
      <c r="O4" s="360" t="s">
        <v>264</v>
      </c>
      <c r="P4" s="360" t="s">
        <v>265</v>
      </c>
      <c r="Q4" s="360" t="s">
        <v>266</v>
      </c>
      <c r="R4" s="360" t="s">
        <v>157</v>
      </c>
      <c r="S4" s="360" t="s">
        <v>267</v>
      </c>
      <c r="T4" s="360" t="s">
        <v>268</v>
      </c>
      <c r="U4" s="361" t="s">
        <v>269</v>
      </c>
      <c r="V4" s="360" t="s">
        <v>270</v>
      </c>
      <c r="W4" s="363" t="s">
        <v>271</v>
      </c>
      <c r="X4" s="88"/>
    </row>
    <row r="5" spans="1:30" s="4" customFormat="1" ht="36" customHeight="1">
      <c r="A5" s="332"/>
      <c r="B5" s="364"/>
      <c r="C5" s="364"/>
      <c r="D5" s="364"/>
      <c r="E5" s="364"/>
      <c r="F5" s="364"/>
      <c r="G5" s="364"/>
      <c r="H5" s="365"/>
      <c r="I5" s="364"/>
      <c r="J5" s="364" t="s">
        <v>272</v>
      </c>
      <c r="K5" s="364" t="s">
        <v>273</v>
      </c>
      <c r="L5" s="364"/>
      <c r="M5" s="366" t="s">
        <v>274</v>
      </c>
      <c r="N5" s="364"/>
      <c r="O5" s="364"/>
      <c r="P5" s="364"/>
      <c r="Q5" s="364"/>
      <c r="R5" s="364"/>
      <c r="S5" s="366" t="s">
        <v>275</v>
      </c>
      <c r="T5" s="366"/>
      <c r="U5" s="367"/>
      <c r="V5" s="364" t="s">
        <v>276</v>
      </c>
      <c r="W5" s="368"/>
      <c r="X5" s="89"/>
      <c r="Y5" s="89"/>
      <c r="Z5" s="89"/>
      <c r="AA5" s="89"/>
      <c r="AB5" s="89"/>
      <c r="AC5" s="89"/>
      <c r="AD5" s="89"/>
    </row>
    <row r="6" spans="1:30" s="4" customFormat="1" ht="21.75" customHeight="1" hidden="1">
      <c r="A6" s="369"/>
      <c r="B6" s="370" t="s">
        <v>281</v>
      </c>
      <c r="C6" s="370" t="s">
        <v>282</v>
      </c>
      <c r="D6" s="370" t="s">
        <v>283</v>
      </c>
      <c r="E6" s="370" t="s">
        <v>284</v>
      </c>
      <c r="F6" s="370" t="s">
        <v>285</v>
      </c>
      <c r="G6" s="370" t="s">
        <v>286</v>
      </c>
      <c r="H6" s="371" t="s">
        <v>287</v>
      </c>
      <c r="I6" s="370" t="s">
        <v>288</v>
      </c>
      <c r="J6" s="319" t="s">
        <v>289</v>
      </c>
      <c r="K6" s="319" t="s">
        <v>290</v>
      </c>
      <c r="L6" s="370" t="s">
        <v>291</v>
      </c>
      <c r="M6" s="370" t="s">
        <v>292</v>
      </c>
      <c r="N6" s="370" t="s">
        <v>293</v>
      </c>
      <c r="O6" s="372" t="s">
        <v>294</v>
      </c>
      <c r="P6" s="371" t="s">
        <v>295</v>
      </c>
      <c r="Q6" s="370" t="s">
        <v>296</v>
      </c>
      <c r="R6" s="319" t="s">
        <v>297</v>
      </c>
      <c r="S6" s="319" t="s">
        <v>298</v>
      </c>
      <c r="T6" s="319" t="s">
        <v>299</v>
      </c>
      <c r="U6" s="319" t="s">
        <v>300</v>
      </c>
      <c r="V6" s="319" t="s">
        <v>301</v>
      </c>
      <c r="W6" s="373" t="s">
        <v>302</v>
      </c>
      <c r="X6" s="89"/>
      <c r="Y6" s="89"/>
      <c r="Z6" s="89"/>
      <c r="AA6" s="89"/>
      <c r="AB6" s="89"/>
      <c r="AC6" s="89"/>
      <c r="AD6" s="89"/>
    </row>
    <row r="7" spans="1:30" s="4" customFormat="1" ht="45" customHeight="1">
      <c r="A7" s="374" t="s">
        <v>32</v>
      </c>
      <c r="B7" s="486">
        <v>198818</v>
      </c>
      <c r="C7" s="486">
        <v>101520</v>
      </c>
      <c r="D7" s="486">
        <v>237551</v>
      </c>
      <c r="E7" s="486">
        <v>0</v>
      </c>
      <c r="F7" s="486">
        <v>103077</v>
      </c>
      <c r="G7" s="486">
        <v>640966</v>
      </c>
      <c r="H7" s="486">
        <v>416</v>
      </c>
      <c r="I7" s="486">
        <v>416</v>
      </c>
      <c r="J7" s="486">
        <v>0</v>
      </c>
      <c r="K7" s="486">
        <v>0</v>
      </c>
      <c r="L7" s="486">
        <v>60141</v>
      </c>
      <c r="M7" s="486">
        <v>105599</v>
      </c>
      <c r="N7" s="486">
        <v>3651</v>
      </c>
      <c r="O7" s="486">
        <v>2090</v>
      </c>
      <c r="P7" s="486">
        <v>40057</v>
      </c>
      <c r="Q7" s="486">
        <v>23131</v>
      </c>
      <c r="R7" s="486">
        <v>145763</v>
      </c>
      <c r="S7" s="486">
        <v>1021814</v>
      </c>
      <c r="T7" s="486">
        <v>0</v>
      </c>
      <c r="U7" s="486">
        <v>0</v>
      </c>
      <c r="V7" s="486">
        <v>0</v>
      </c>
      <c r="W7" s="487">
        <v>1021814</v>
      </c>
      <c r="X7" s="89"/>
      <c r="Y7" s="89"/>
      <c r="Z7" s="89"/>
      <c r="AA7" s="89"/>
      <c r="AB7" s="89"/>
      <c r="AC7" s="89"/>
      <c r="AD7" s="89"/>
    </row>
    <row r="8" spans="1:24" s="4" customFormat="1" ht="45" customHeight="1">
      <c r="A8" s="332" t="s">
        <v>33</v>
      </c>
      <c r="B8" s="488">
        <v>143672</v>
      </c>
      <c r="C8" s="488">
        <v>76529</v>
      </c>
      <c r="D8" s="488">
        <v>12344</v>
      </c>
      <c r="E8" s="488">
        <v>74305</v>
      </c>
      <c r="F8" s="488">
        <v>48542</v>
      </c>
      <c r="G8" s="488">
        <v>355392</v>
      </c>
      <c r="H8" s="488">
        <v>0</v>
      </c>
      <c r="I8" s="488">
        <v>0</v>
      </c>
      <c r="J8" s="488">
        <v>0</v>
      </c>
      <c r="K8" s="488">
        <v>0</v>
      </c>
      <c r="L8" s="488">
        <v>18448</v>
      </c>
      <c r="M8" s="488">
        <v>21796</v>
      </c>
      <c r="N8" s="488">
        <v>2698</v>
      </c>
      <c r="O8" s="488">
        <v>810</v>
      </c>
      <c r="P8" s="488">
        <v>12874</v>
      </c>
      <c r="Q8" s="488">
        <v>30048</v>
      </c>
      <c r="R8" s="488">
        <v>20509</v>
      </c>
      <c r="S8" s="488">
        <v>462575</v>
      </c>
      <c r="T8" s="488">
        <v>0</v>
      </c>
      <c r="U8" s="488">
        <v>0</v>
      </c>
      <c r="V8" s="488">
        <v>0</v>
      </c>
      <c r="W8" s="489">
        <v>462575</v>
      </c>
      <c r="X8" s="93"/>
    </row>
    <row r="9" spans="1:28" s="349" customFormat="1" ht="45" customHeight="1" thickBot="1">
      <c r="A9" s="338" t="s">
        <v>19</v>
      </c>
      <c r="B9" s="490">
        <f aca="true" t="shared" si="0" ref="B9:W9">SUM(B7:B8)</f>
        <v>342490</v>
      </c>
      <c r="C9" s="490">
        <f t="shared" si="0"/>
        <v>178049</v>
      </c>
      <c r="D9" s="490">
        <f t="shared" si="0"/>
        <v>249895</v>
      </c>
      <c r="E9" s="490">
        <f t="shared" si="0"/>
        <v>74305</v>
      </c>
      <c r="F9" s="490">
        <f t="shared" si="0"/>
        <v>151619</v>
      </c>
      <c r="G9" s="490">
        <f t="shared" si="0"/>
        <v>996358</v>
      </c>
      <c r="H9" s="490">
        <f t="shared" si="0"/>
        <v>416</v>
      </c>
      <c r="I9" s="490">
        <f t="shared" si="0"/>
        <v>416</v>
      </c>
      <c r="J9" s="490">
        <f t="shared" si="0"/>
        <v>0</v>
      </c>
      <c r="K9" s="490">
        <f t="shared" si="0"/>
        <v>0</v>
      </c>
      <c r="L9" s="490">
        <f t="shared" si="0"/>
        <v>78589</v>
      </c>
      <c r="M9" s="490">
        <f t="shared" si="0"/>
        <v>127395</v>
      </c>
      <c r="N9" s="490">
        <f t="shared" si="0"/>
        <v>6349</v>
      </c>
      <c r="O9" s="490">
        <f t="shared" si="0"/>
        <v>2900</v>
      </c>
      <c r="P9" s="490">
        <f t="shared" si="0"/>
        <v>52931</v>
      </c>
      <c r="Q9" s="490">
        <f t="shared" si="0"/>
        <v>53179</v>
      </c>
      <c r="R9" s="490">
        <f t="shared" si="0"/>
        <v>166272</v>
      </c>
      <c r="S9" s="490">
        <f t="shared" si="0"/>
        <v>1484389</v>
      </c>
      <c r="T9" s="490">
        <f t="shared" si="0"/>
        <v>0</v>
      </c>
      <c r="U9" s="490">
        <f t="shared" si="0"/>
        <v>0</v>
      </c>
      <c r="V9" s="490">
        <f t="shared" si="0"/>
        <v>0</v>
      </c>
      <c r="W9" s="491">
        <f t="shared" si="0"/>
        <v>1484389</v>
      </c>
      <c r="X9" s="347"/>
      <c r="Y9" s="348"/>
      <c r="Z9" s="348"/>
      <c r="AA9" s="348"/>
      <c r="AB9" s="348"/>
    </row>
    <row r="10" spans="1:28" ht="14.25">
      <c r="A10" s="376"/>
      <c r="B10" s="376"/>
      <c r="C10" s="376"/>
      <c r="D10" s="376"/>
      <c r="E10" s="376"/>
      <c r="F10" s="376"/>
      <c r="G10" s="376"/>
      <c r="H10" s="376"/>
      <c r="I10" s="376"/>
      <c r="J10" s="376"/>
      <c r="K10" s="376"/>
      <c r="L10" s="376"/>
      <c r="M10" s="376"/>
      <c r="N10" s="376"/>
      <c r="O10" s="376"/>
      <c r="P10" s="376"/>
      <c r="Q10" s="376"/>
      <c r="R10" s="376"/>
      <c r="S10" s="376"/>
      <c r="T10" s="376"/>
      <c r="U10" s="376"/>
      <c r="V10" s="376"/>
      <c r="W10" s="376"/>
      <c r="Y10" s="89"/>
      <c r="Z10" s="89"/>
      <c r="AA10" s="89"/>
      <c r="AB10" s="89"/>
    </row>
    <row r="11" spans="25:28" s="252" customFormat="1" ht="22.5" customHeight="1">
      <c r="Y11" s="253"/>
      <c r="Z11" s="253"/>
      <c r="AA11" s="253"/>
      <c r="AB11" s="253"/>
    </row>
    <row r="12" spans="25:28" ht="14.25">
      <c r="Y12" s="89"/>
      <c r="Z12" s="89"/>
      <c r="AA12" s="89"/>
      <c r="AB12" s="89"/>
    </row>
    <row r="13" spans="25:28" ht="14.25">
      <c r="Y13" s="89"/>
      <c r="Z13" s="89"/>
      <c r="AA13" s="89"/>
      <c r="AB13" s="89"/>
    </row>
    <row r="14" spans="25:28" ht="14.25">
      <c r="Y14" s="89"/>
      <c r="Z14" s="89"/>
      <c r="AA14" s="89"/>
      <c r="AB14" s="89"/>
    </row>
    <row r="15" spans="25:28" ht="14.25">
      <c r="Y15" s="89"/>
      <c r="Z15" s="89"/>
      <c r="AA15" s="89"/>
      <c r="AB15" s="89"/>
    </row>
    <row r="16" spans="25:28" ht="14.25">
      <c r="Y16" s="89"/>
      <c r="Z16" s="89"/>
      <c r="AA16" s="89"/>
      <c r="AB16" s="89"/>
    </row>
    <row r="17" spans="25:28" ht="14.25">
      <c r="Y17" s="89"/>
      <c r="Z17" s="89"/>
      <c r="AA17" s="89"/>
      <c r="AB17" s="89"/>
    </row>
    <row r="18" spans="25:28" ht="14.25">
      <c r="Y18" s="89"/>
      <c r="Z18" s="89"/>
      <c r="AA18" s="89"/>
      <c r="AB18" s="89"/>
    </row>
    <row r="19" spans="25:28" ht="14.25">
      <c r="Y19" s="89"/>
      <c r="Z19" s="89"/>
      <c r="AA19" s="89"/>
      <c r="AB19" s="89"/>
    </row>
    <row r="20" spans="25:28" ht="14.25">
      <c r="Y20" s="89"/>
      <c r="Z20" s="89"/>
      <c r="AA20" s="89"/>
      <c r="AB20" s="89"/>
    </row>
    <row r="21" spans="25:28" ht="14.25">
      <c r="Y21" s="89"/>
      <c r="Z21" s="89"/>
      <c r="AA21" s="89"/>
      <c r="AB21" s="89"/>
    </row>
    <row r="22" spans="25:28" ht="14.25">
      <c r="Y22" s="89"/>
      <c r="Z22" s="89"/>
      <c r="AA22" s="89"/>
      <c r="AB22" s="89"/>
    </row>
    <row r="23" spans="25:28" ht="14.25">
      <c r="Y23" s="89"/>
      <c r="Z23" s="89"/>
      <c r="AA23" s="89"/>
      <c r="AB23" s="89"/>
    </row>
  </sheetData>
  <sheetProtection/>
  <printOptions/>
  <pageMargins left="0.7874015748031497" right="0.3937007874015748" top="0.7874015748031497" bottom="0.7874015748031497" header="0.5118110236220472" footer="0.5118110236220472"/>
  <pageSetup fitToWidth="2" horizontalDpi="300" verticalDpi="3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AK16"/>
  <sheetViews>
    <sheetView showGridLines="0" view="pageBreakPreview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F19" sqref="F19"/>
    </sheetView>
  </sheetViews>
  <sheetFormatPr defaultColWidth="9.00390625" defaultRowHeight="12.75"/>
  <cols>
    <col min="1" max="1" width="14.75390625" style="94" customWidth="1"/>
    <col min="2" max="37" width="10.75390625" style="94" customWidth="1"/>
    <col min="38" max="16384" width="9.125" style="94" customWidth="1"/>
  </cols>
  <sheetData>
    <row r="1" s="3" customFormat="1" ht="30.75" customHeight="1">
      <c r="B1" s="3" t="s">
        <v>129</v>
      </c>
    </row>
    <row r="2" spans="1:7" s="3" customFormat="1" ht="30.75" customHeight="1" thickBot="1">
      <c r="A2" s="82"/>
      <c r="B2" s="95" t="s">
        <v>308</v>
      </c>
      <c r="G2" s="96"/>
    </row>
    <row r="3" spans="1:37" s="81" customFormat="1" ht="16.5" customHeight="1">
      <c r="A3" s="97"/>
      <c r="B3" s="460" t="s">
        <v>303</v>
      </c>
      <c r="C3" s="461"/>
      <c r="D3" s="461"/>
      <c r="E3" s="461"/>
      <c r="F3" s="461"/>
      <c r="G3" s="461"/>
      <c r="H3" s="461"/>
      <c r="I3" s="461"/>
      <c r="J3" s="461"/>
      <c r="K3" s="461"/>
      <c r="L3" s="461"/>
      <c r="M3" s="461"/>
      <c r="N3" s="461"/>
      <c r="O3" s="461"/>
      <c r="P3" s="461"/>
      <c r="Q3" s="461"/>
      <c r="R3" s="461"/>
      <c r="S3" s="462"/>
      <c r="T3" s="463" t="s">
        <v>702</v>
      </c>
      <c r="U3" s="464"/>
      <c r="V3" s="464"/>
      <c r="W3" s="464"/>
      <c r="X3" s="464"/>
      <c r="Y3" s="464"/>
      <c r="Z3" s="464"/>
      <c r="AA3" s="464"/>
      <c r="AB3" s="464"/>
      <c r="AC3" s="464"/>
      <c r="AD3" s="464"/>
      <c r="AE3" s="464"/>
      <c r="AF3" s="464"/>
      <c r="AG3" s="464"/>
      <c r="AH3" s="464"/>
      <c r="AI3" s="464"/>
      <c r="AJ3" s="464"/>
      <c r="AK3" s="465"/>
    </row>
    <row r="4" spans="1:37" s="81" customFormat="1" ht="17.25" customHeight="1">
      <c r="A4" s="98"/>
      <c r="B4" s="99"/>
      <c r="C4" s="100" t="s">
        <v>304</v>
      </c>
      <c r="D4" s="99"/>
      <c r="E4" s="99"/>
      <c r="F4" s="99"/>
      <c r="G4" s="101"/>
      <c r="H4" s="102" t="s">
        <v>241</v>
      </c>
      <c r="I4" s="99"/>
      <c r="J4" s="99"/>
      <c r="K4" s="101"/>
      <c r="L4" s="103" t="s">
        <v>242</v>
      </c>
      <c r="M4" s="103" t="s">
        <v>243</v>
      </c>
      <c r="N4" s="103" t="s">
        <v>244</v>
      </c>
      <c r="O4" s="103" t="s">
        <v>245</v>
      </c>
      <c r="P4" s="103" t="s">
        <v>246</v>
      </c>
      <c r="Q4" s="103" t="s">
        <v>247</v>
      </c>
      <c r="R4" s="103" t="s">
        <v>248</v>
      </c>
      <c r="S4" s="104" t="s">
        <v>249</v>
      </c>
      <c r="T4" s="99"/>
      <c r="U4" s="100" t="s">
        <v>304</v>
      </c>
      <c r="V4" s="99"/>
      <c r="W4" s="99"/>
      <c r="X4" s="99"/>
      <c r="Y4" s="101"/>
      <c r="Z4" s="102" t="s">
        <v>241</v>
      </c>
      <c r="AA4" s="99"/>
      <c r="AB4" s="99"/>
      <c r="AC4" s="101"/>
      <c r="AD4" s="103" t="s">
        <v>242</v>
      </c>
      <c r="AE4" s="103" t="s">
        <v>243</v>
      </c>
      <c r="AF4" s="103" t="s">
        <v>244</v>
      </c>
      <c r="AG4" s="103" t="s">
        <v>245</v>
      </c>
      <c r="AH4" s="103" t="s">
        <v>246</v>
      </c>
      <c r="AI4" s="103" t="s">
        <v>247</v>
      </c>
      <c r="AJ4" s="103" t="s">
        <v>248</v>
      </c>
      <c r="AK4" s="105" t="s">
        <v>249</v>
      </c>
    </row>
    <row r="5" spans="1:37" s="81" customFormat="1" ht="42" customHeight="1">
      <c r="A5" s="106" t="s">
        <v>148</v>
      </c>
      <c r="B5" s="107" t="s">
        <v>254</v>
      </c>
      <c r="C5" s="107" t="s">
        <v>255</v>
      </c>
      <c r="D5" s="107" t="s">
        <v>256</v>
      </c>
      <c r="E5" s="108" t="s">
        <v>309</v>
      </c>
      <c r="F5" s="109" t="s">
        <v>310</v>
      </c>
      <c r="G5" s="110" t="s">
        <v>19</v>
      </c>
      <c r="H5" s="108" t="s">
        <v>311</v>
      </c>
      <c r="I5" s="108" t="s">
        <v>710</v>
      </c>
      <c r="J5" s="108" t="s">
        <v>708</v>
      </c>
      <c r="K5" s="109" t="s">
        <v>709</v>
      </c>
      <c r="L5" s="108" t="s">
        <v>706</v>
      </c>
      <c r="M5" s="111" t="s">
        <v>312</v>
      </c>
      <c r="N5" s="111" t="s">
        <v>306</v>
      </c>
      <c r="O5" s="108" t="s">
        <v>707</v>
      </c>
      <c r="P5" s="110" t="s">
        <v>265</v>
      </c>
      <c r="Q5" s="110" t="s">
        <v>266</v>
      </c>
      <c r="R5" s="110" t="s">
        <v>157</v>
      </c>
      <c r="S5" s="112" t="s">
        <v>267</v>
      </c>
      <c r="T5" s="110" t="s">
        <v>254</v>
      </c>
      <c r="U5" s="110" t="s">
        <v>255</v>
      </c>
      <c r="V5" s="110" t="s">
        <v>256</v>
      </c>
      <c r="W5" s="108" t="s">
        <v>711</v>
      </c>
      <c r="X5" s="108" t="s">
        <v>712</v>
      </c>
      <c r="Y5" s="110" t="s">
        <v>19</v>
      </c>
      <c r="Z5" s="109" t="s">
        <v>713</v>
      </c>
      <c r="AA5" s="108" t="s">
        <v>710</v>
      </c>
      <c r="AB5" s="108" t="s">
        <v>708</v>
      </c>
      <c r="AC5" s="111" t="s">
        <v>305</v>
      </c>
      <c r="AD5" s="108" t="s">
        <v>706</v>
      </c>
      <c r="AE5" s="111" t="s">
        <v>312</v>
      </c>
      <c r="AF5" s="110" t="s">
        <v>263</v>
      </c>
      <c r="AG5" s="108" t="s">
        <v>313</v>
      </c>
      <c r="AH5" s="110" t="s">
        <v>265</v>
      </c>
      <c r="AI5" s="110" t="s">
        <v>266</v>
      </c>
      <c r="AJ5" s="110" t="s">
        <v>157</v>
      </c>
      <c r="AK5" s="113" t="s">
        <v>267</v>
      </c>
    </row>
    <row r="6" spans="1:37" s="81" customFormat="1" ht="24.75" customHeight="1">
      <c r="A6" s="114"/>
      <c r="B6" s="115"/>
      <c r="C6" s="115"/>
      <c r="D6" s="115"/>
      <c r="E6" s="115"/>
      <c r="F6" s="115"/>
      <c r="G6" s="115"/>
      <c r="H6" s="115"/>
      <c r="I6" s="115"/>
      <c r="J6" s="116" t="s">
        <v>272</v>
      </c>
      <c r="K6" s="117" t="s">
        <v>272</v>
      </c>
      <c r="L6" s="115"/>
      <c r="M6" s="117" t="s">
        <v>307</v>
      </c>
      <c r="N6" s="115"/>
      <c r="O6" s="115"/>
      <c r="P6" s="115"/>
      <c r="Q6" s="115"/>
      <c r="R6" s="115"/>
      <c r="S6" s="118"/>
      <c r="T6" s="119"/>
      <c r="U6" s="115"/>
      <c r="V6" s="115"/>
      <c r="W6" s="115"/>
      <c r="X6" s="115"/>
      <c r="Y6" s="115"/>
      <c r="Z6" s="115"/>
      <c r="AA6" s="115"/>
      <c r="AB6" s="116" t="s">
        <v>272</v>
      </c>
      <c r="AC6" s="117" t="s">
        <v>272</v>
      </c>
      <c r="AD6" s="115"/>
      <c r="AE6" s="117" t="s">
        <v>307</v>
      </c>
      <c r="AF6" s="115"/>
      <c r="AG6" s="115"/>
      <c r="AH6" s="115"/>
      <c r="AI6" s="115"/>
      <c r="AJ6" s="115"/>
      <c r="AK6" s="120"/>
    </row>
    <row r="7" spans="1:37" s="124" customFormat="1" ht="30" customHeight="1">
      <c r="A7" s="121" t="s">
        <v>32</v>
      </c>
      <c r="B7" s="122">
        <v>19.45735720982488</v>
      </c>
      <c r="C7" s="122">
        <v>9.935271977091721</v>
      </c>
      <c r="D7" s="122">
        <v>23.247968808413273</v>
      </c>
      <c r="E7" s="122">
        <v>0</v>
      </c>
      <c r="F7" s="122">
        <v>10.087648045534706</v>
      </c>
      <c r="G7" s="122">
        <v>62.728246040864576</v>
      </c>
      <c r="H7" s="122">
        <v>0.04071191038682186</v>
      </c>
      <c r="I7" s="122">
        <v>0.04071191038682186</v>
      </c>
      <c r="J7" s="122">
        <v>0</v>
      </c>
      <c r="K7" s="122">
        <v>0</v>
      </c>
      <c r="L7" s="122">
        <v>5.8857091408025335</v>
      </c>
      <c r="M7" s="122">
        <v>10.334464002254814</v>
      </c>
      <c r="N7" s="122">
        <v>0.35730573274588134</v>
      </c>
      <c r="O7" s="122">
        <v>0.20453820362610026</v>
      </c>
      <c r="P7" s="122">
        <v>3.9201850826079894</v>
      </c>
      <c r="Q7" s="122">
        <v>2.2637192287441743</v>
      </c>
      <c r="R7" s="122">
        <v>14.265120657967106</v>
      </c>
      <c r="S7" s="122">
        <v>100</v>
      </c>
      <c r="T7" s="122">
        <v>63.99034438364982</v>
      </c>
      <c r="U7" s="122">
        <v>32.67460572899903</v>
      </c>
      <c r="V7" s="122">
        <v>76.45671065336337</v>
      </c>
      <c r="W7" s="122">
        <v>0</v>
      </c>
      <c r="X7" s="122">
        <v>33.17573221757322</v>
      </c>
      <c r="Y7" s="122">
        <v>206.29739298358544</v>
      </c>
      <c r="Z7" s="122">
        <v>0.13389121338912133</v>
      </c>
      <c r="AA7" s="122">
        <v>0.13389121338912133</v>
      </c>
      <c r="AB7" s="122">
        <v>0</v>
      </c>
      <c r="AC7" s="122">
        <v>0</v>
      </c>
      <c r="AD7" s="122">
        <v>19.35661409719987</v>
      </c>
      <c r="AE7" s="122">
        <v>33.98744769874477</v>
      </c>
      <c r="AF7" s="122">
        <v>1.1750885098165433</v>
      </c>
      <c r="AG7" s="122">
        <v>0.6726746057289991</v>
      </c>
      <c r="AH7" s="122">
        <v>12.892500804634697</v>
      </c>
      <c r="AI7" s="122">
        <v>7.444802059864822</v>
      </c>
      <c r="AJ7" s="122">
        <v>46.91438686836177</v>
      </c>
      <c r="AK7" s="123">
        <v>328.874798841326</v>
      </c>
    </row>
    <row r="8" spans="1:37" s="124" customFormat="1" ht="30" customHeight="1">
      <c r="A8" s="125" t="s">
        <v>33</v>
      </c>
      <c r="B8" s="126">
        <v>31.059179592498516</v>
      </c>
      <c r="C8" s="126">
        <v>16.54412797924661</v>
      </c>
      <c r="D8" s="126">
        <v>2.66854023671837</v>
      </c>
      <c r="E8" s="126">
        <v>16.063341079824895</v>
      </c>
      <c r="F8" s="126">
        <v>10.493865859590338</v>
      </c>
      <c r="G8" s="126">
        <v>76.82905474787873</v>
      </c>
      <c r="H8" s="126">
        <v>0</v>
      </c>
      <c r="I8" s="126">
        <v>0</v>
      </c>
      <c r="J8" s="126">
        <v>0</v>
      </c>
      <c r="K8" s="126">
        <v>0</v>
      </c>
      <c r="L8" s="126">
        <v>3.988110036210344</v>
      </c>
      <c r="M8" s="126">
        <v>4.71188455926066</v>
      </c>
      <c r="N8" s="126">
        <v>0.5832567691725665</v>
      </c>
      <c r="O8" s="126">
        <v>0.17510673944765714</v>
      </c>
      <c r="P8" s="126">
        <v>2.7831162514186887</v>
      </c>
      <c r="Q8" s="126">
        <v>6.495811490028644</v>
      </c>
      <c r="R8" s="126">
        <v>4.433659406582716</v>
      </c>
      <c r="S8" s="126">
        <v>100</v>
      </c>
      <c r="T8" s="126">
        <v>217.35552193645992</v>
      </c>
      <c r="U8" s="126">
        <v>115.77760968229954</v>
      </c>
      <c r="V8" s="126">
        <v>18.674735249621786</v>
      </c>
      <c r="W8" s="126">
        <v>112.41301059001513</v>
      </c>
      <c r="X8" s="126">
        <v>73.43721633888049</v>
      </c>
      <c r="Y8" s="126">
        <v>537.6580937972768</v>
      </c>
      <c r="Z8" s="126">
        <v>0</v>
      </c>
      <c r="AA8" s="126">
        <v>0</v>
      </c>
      <c r="AB8" s="126">
        <v>0</v>
      </c>
      <c r="AC8" s="126">
        <v>0</v>
      </c>
      <c r="AD8" s="126">
        <v>27.909228441754916</v>
      </c>
      <c r="AE8" s="126">
        <v>32.97428139183056</v>
      </c>
      <c r="AF8" s="126">
        <v>4.081694402420575</v>
      </c>
      <c r="AG8" s="126">
        <v>1.2254160363086233</v>
      </c>
      <c r="AH8" s="126">
        <v>19.476550680786687</v>
      </c>
      <c r="AI8" s="126">
        <v>45.45839636913767</v>
      </c>
      <c r="AJ8" s="126">
        <v>31.027231467473523</v>
      </c>
      <c r="AK8" s="127">
        <v>699.8108925869894</v>
      </c>
    </row>
    <row r="9" spans="1:37" s="124" customFormat="1" ht="30" customHeight="1" thickBot="1">
      <c r="A9" s="128" t="s">
        <v>19</v>
      </c>
      <c r="B9" s="129">
        <v>23.07279291344789</v>
      </c>
      <c r="C9" s="129">
        <v>11.994766870409308</v>
      </c>
      <c r="D9" s="129">
        <v>16.83487279951549</v>
      </c>
      <c r="E9" s="129">
        <v>5.005763314063901</v>
      </c>
      <c r="F9" s="129">
        <v>10.21423629520294</v>
      </c>
      <c r="G9" s="129">
        <v>67.12243219263952</v>
      </c>
      <c r="H9" s="129">
        <v>0.0280249988379057</v>
      </c>
      <c r="I9" s="129">
        <v>0.0280249988379057</v>
      </c>
      <c r="J9" s="129">
        <v>0</v>
      </c>
      <c r="K9" s="129">
        <v>0</v>
      </c>
      <c r="L9" s="129">
        <v>5.294366907865795</v>
      </c>
      <c r="M9" s="129">
        <v>8.58231905518028</v>
      </c>
      <c r="N9" s="129">
        <v>0.4277180712064021</v>
      </c>
      <c r="O9" s="129">
        <v>0.19536657843732338</v>
      </c>
      <c r="P9" s="129">
        <v>3.56584426319516</v>
      </c>
      <c r="Q9" s="129">
        <v>3.582551474040834</v>
      </c>
      <c r="R9" s="129">
        <v>11.20137645859677</v>
      </c>
      <c r="S9" s="129">
        <v>100</v>
      </c>
      <c r="T9" s="129">
        <v>90.8943736730361</v>
      </c>
      <c r="U9" s="129">
        <v>47.25291932059448</v>
      </c>
      <c r="V9" s="129">
        <v>66.32032908704883</v>
      </c>
      <c r="W9" s="129">
        <v>19.720010615711253</v>
      </c>
      <c r="X9" s="129">
        <v>40.2385881104034</v>
      </c>
      <c r="Y9" s="129">
        <v>264.42622080679405</v>
      </c>
      <c r="Z9" s="129">
        <v>0.11040339702760085</v>
      </c>
      <c r="AA9" s="129">
        <v>0.11040339702760085</v>
      </c>
      <c r="AB9" s="129">
        <v>0</v>
      </c>
      <c r="AC9" s="129">
        <v>0</v>
      </c>
      <c r="AD9" s="129">
        <v>20.85695329087049</v>
      </c>
      <c r="AE9" s="129">
        <v>33.80971337579618</v>
      </c>
      <c r="AF9" s="129">
        <v>1.6849787685774946</v>
      </c>
      <c r="AG9" s="129">
        <v>0.7696390658174098</v>
      </c>
      <c r="AH9" s="129">
        <v>14.047505307855626</v>
      </c>
      <c r="AI9" s="129">
        <v>14.113322717622081</v>
      </c>
      <c r="AJ9" s="129">
        <v>44.12738853503185</v>
      </c>
      <c r="AK9" s="130">
        <v>393.94612526539277</v>
      </c>
    </row>
    <row r="10" spans="1:37" ht="14.25">
      <c r="A10" s="131"/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</row>
    <row r="16" ht="14.25">
      <c r="AF16" s="377"/>
    </row>
  </sheetData>
  <sheetProtection/>
  <mergeCells count="2">
    <mergeCell ref="B3:S3"/>
    <mergeCell ref="T3:AK3"/>
  </mergeCells>
  <printOptions/>
  <pageMargins left="0.7874015748031497" right="0.3937007874015748" top="0.7874015748031497" bottom="0.7874015748031497" header="0.5118110236220472" footer="0.5118110236220472"/>
  <pageSetup fitToWidth="2" horizontalDpi="300" verticalDpi="300" orientation="landscape" paperSize="9" scale="72" r:id="rId1"/>
  <colBreaks count="1" manualBreakCount="1">
    <brk id="1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AL47"/>
  <sheetViews>
    <sheetView showGridLines="0" view="pageBreakPreview" zoomScale="115" zoomScaleNormal="75" zoomScaleSheetLayoutView="115" zoomScalePageLayoutView="0" workbookViewId="0" topLeftCell="A1">
      <pane xSplit="1" ySplit="9" topLeftCell="AF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11" sqref="B11:AL13"/>
    </sheetView>
  </sheetViews>
  <sheetFormatPr defaultColWidth="9.00390625" defaultRowHeight="12.75"/>
  <cols>
    <col min="1" max="1" width="18.875" style="9" customWidth="1"/>
    <col min="2" max="2" width="15.25390625" style="9" customWidth="1"/>
    <col min="3" max="3" width="15.75390625" style="9" customWidth="1"/>
    <col min="4" max="4" width="14.75390625" style="9" customWidth="1"/>
    <col min="5" max="8" width="12.875" style="9" customWidth="1"/>
    <col min="9" max="9" width="11.625" style="9" customWidth="1"/>
    <col min="10" max="10" width="12.00390625" style="9" customWidth="1"/>
    <col min="11" max="11" width="11.25390625" style="9" customWidth="1"/>
    <col min="12" max="12" width="12.625" style="9" customWidth="1"/>
    <col min="13" max="13" width="11.75390625" style="9" customWidth="1"/>
    <col min="14" max="14" width="12.875" style="9" customWidth="1"/>
    <col min="15" max="15" width="11.125" style="9" customWidth="1"/>
    <col min="16" max="16" width="10.625" style="9" customWidth="1"/>
    <col min="17" max="17" width="17.00390625" style="9" customWidth="1"/>
    <col min="18" max="20" width="15.625" style="9" customWidth="1"/>
    <col min="21" max="23" width="15.75390625" style="9" customWidth="1"/>
    <col min="24" max="26" width="15.875" style="9" customWidth="1"/>
    <col min="27" max="29" width="13.375" style="9" customWidth="1"/>
    <col min="30" max="38" width="17.125" style="9" customWidth="1"/>
    <col min="39" max="16384" width="9.125" style="9" customWidth="1"/>
  </cols>
  <sheetData>
    <row r="1" spans="1:36" s="81" customFormat="1" ht="21" customHeight="1">
      <c r="A1" s="134"/>
      <c r="B1" s="3" t="s">
        <v>34</v>
      </c>
      <c r="AA1" s="134"/>
      <c r="AJ1" s="135"/>
    </row>
    <row r="2" spans="2:38" s="81" customFormat="1" ht="18" customHeight="1" thickBot="1">
      <c r="B2" s="3" t="s">
        <v>373</v>
      </c>
      <c r="N2" s="136"/>
      <c r="Z2" s="136"/>
      <c r="AJ2" s="135"/>
      <c r="AL2" s="136" t="s">
        <v>704</v>
      </c>
    </row>
    <row r="3" spans="1:38" s="4" customFormat="1" ht="15" customHeight="1">
      <c r="A3" s="494"/>
      <c r="B3" s="495"/>
      <c r="C3" s="496"/>
      <c r="D3" s="497"/>
      <c r="E3" s="496" t="s">
        <v>314</v>
      </c>
      <c r="F3" s="497"/>
      <c r="G3" s="497"/>
      <c r="H3" s="497"/>
      <c r="I3" s="498"/>
      <c r="J3" s="497"/>
      <c r="K3" s="496"/>
      <c r="L3" s="497"/>
      <c r="M3" s="497"/>
      <c r="N3" s="497"/>
      <c r="O3" s="138"/>
      <c r="P3" s="87"/>
      <c r="Q3" s="139"/>
      <c r="R3" s="137"/>
      <c r="S3" s="138" t="s">
        <v>315</v>
      </c>
      <c r="T3" s="138"/>
      <c r="U3" s="138"/>
      <c r="V3" s="138"/>
      <c r="W3" s="138"/>
      <c r="X3" s="138"/>
      <c r="Y3" s="138"/>
      <c r="Z3" s="138"/>
      <c r="AA3" s="86"/>
      <c r="AB3" s="86"/>
      <c r="AC3" s="140"/>
      <c r="AD3" s="138"/>
      <c r="AE3" s="138" t="s">
        <v>316</v>
      </c>
      <c r="AF3" s="138"/>
      <c r="AG3" s="138"/>
      <c r="AH3" s="138"/>
      <c r="AI3" s="138"/>
      <c r="AJ3" s="141"/>
      <c r="AK3" s="138"/>
      <c r="AL3" s="142"/>
    </row>
    <row r="4" spans="1:38" s="4" customFormat="1" ht="15" customHeight="1">
      <c r="A4" s="499"/>
      <c r="B4" s="500" t="s">
        <v>317</v>
      </c>
      <c r="C4" s="501"/>
      <c r="D4" s="502"/>
      <c r="E4" s="503" t="s">
        <v>241</v>
      </c>
      <c r="F4" s="503" t="s">
        <v>242</v>
      </c>
      <c r="G4" s="503" t="s">
        <v>243</v>
      </c>
      <c r="H4" s="503" t="s">
        <v>244</v>
      </c>
      <c r="I4" s="503" t="s">
        <v>245</v>
      </c>
      <c r="J4" s="503" t="s">
        <v>246</v>
      </c>
      <c r="K4" s="503" t="s">
        <v>247</v>
      </c>
      <c r="L4" s="503" t="s">
        <v>248</v>
      </c>
      <c r="M4" s="503" t="s">
        <v>249</v>
      </c>
      <c r="N4" s="504"/>
      <c r="O4" s="144"/>
      <c r="P4" s="144"/>
      <c r="Q4" s="504"/>
      <c r="R4" s="500" t="s">
        <v>317</v>
      </c>
      <c r="S4" s="501"/>
      <c r="T4" s="501"/>
      <c r="U4" s="500" t="s">
        <v>318</v>
      </c>
      <c r="V4" s="502"/>
      <c r="W4" s="502"/>
      <c r="X4" s="503" t="s">
        <v>319</v>
      </c>
      <c r="Y4" s="503" t="s">
        <v>320</v>
      </c>
      <c r="Z4" s="503" t="s">
        <v>321</v>
      </c>
      <c r="AA4" s="504"/>
      <c r="AB4" s="518"/>
      <c r="AC4" s="519"/>
      <c r="AD4" s="503" t="s">
        <v>322</v>
      </c>
      <c r="AE4" s="503" t="s">
        <v>318</v>
      </c>
      <c r="AF4" s="503" t="s">
        <v>319</v>
      </c>
      <c r="AG4" s="503" t="s">
        <v>320</v>
      </c>
      <c r="AH4" s="503" t="s">
        <v>321</v>
      </c>
      <c r="AI4" s="503" t="s">
        <v>323</v>
      </c>
      <c r="AJ4" s="520" t="s">
        <v>324</v>
      </c>
      <c r="AK4" s="521"/>
      <c r="AL4" s="522"/>
    </row>
    <row r="5" spans="1:38" s="4" customFormat="1" ht="15" customHeight="1">
      <c r="A5" s="499"/>
      <c r="B5" s="500"/>
      <c r="C5" s="500"/>
      <c r="D5" s="493"/>
      <c r="E5" s="505"/>
      <c r="F5" s="505"/>
      <c r="G5" s="505"/>
      <c r="H5" s="505"/>
      <c r="I5" s="505"/>
      <c r="J5" s="505"/>
      <c r="K5" s="505"/>
      <c r="L5" s="505"/>
      <c r="M5" s="505"/>
      <c r="N5" s="492" t="s">
        <v>19</v>
      </c>
      <c r="O5" s="147" t="s">
        <v>374</v>
      </c>
      <c r="P5" s="466" t="s">
        <v>325</v>
      </c>
      <c r="Q5" s="492" t="s">
        <v>326</v>
      </c>
      <c r="R5" s="492"/>
      <c r="S5" s="505"/>
      <c r="T5" s="505"/>
      <c r="U5" s="492"/>
      <c r="V5" s="493"/>
      <c r="W5" s="504"/>
      <c r="X5" s="505"/>
      <c r="Y5" s="505"/>
      <c r="Z5" s="505"/>
      <c r="AA5" s="492" t="s">
        <v>19</v>
      </c>
      <c r="AB5" s="523" t="s">
        <v>327</v>
      </c>
      <c r="AC5" s="524"/>
      <c r="AD5" s="505"/>
      <c r="AE5" s="505"/>
      <c r="AF5" s="505"/>
      <c r="AG5" s="505"/>
      <c r="AH5" s="505"/>
      <c r="AI5" s="505"/>
      <c r="AJ5" s="525"/>
      <c r="AK5" s="526" t="s">
        <v>19</v>
      </c>
      <c r="AL5" s="527"/>
    </row>
    <row r="6" spans="1:38" s="4" customFormat="1" ht="15" customHeight="1">
      <c r="A6" s="499" t="s">
        <v>148</v>
      </c>
      <c r="B6" s="500"/>
      <c r="C6" s="500"/>
      <c r="D6" s="493"/>
      <c r="E6" s="505"/>
      <c r="F6" s="505"/>
      <c r="G6" s="505"/>
      <c r="H6" s="505"/>
      <c r="I6" s="505"/>
      <c r="J6" s="505"/>
      <c r="K6" s="505"/>
      <c r="L6" s="505"/>
      <c r="M6" s="505"/>
      <c r="N6" s="492"/>
      <c r="O6" s="147" t="s">
        <v>328</v>
      </c>
      <c r="P6" s="467"/>
      <c r="Q6" s="492"/>
      <c r="R6" s="492"/>
      <c r="S6" s="505"/>
      <c r="T6" s="505"/>
      <c r="U6" s="492"/>
      <c r="V6" s="493"/>
      <c r="W6" s="492"/>
      <c r="X6" s="508" t="s">
        <v>329</v>
      </c>
      <c r="Y6" s="505"/>
      <c r="Z6" s="505"/>
      <c r="AA6" s="492"/>
      <c r="AB6" s="493"/>
      <c r="AC6" s="528"/>
      <c r="AD6" s="505"/>
      <c r="AE6" s="505"/>
      <c r="AF6" s="505"/>
      <c r="AG6" s="505"/>
      <c r="AH6" s="505"/>
      <c r="AI6" s="505"/>
      <c r="AJ6" s="525"/>
      <c r="AK6" s="529"/>
      <c r="AL6" s="530" t="s">
        <v>330</v>
      </c>
    </row>
    <row r="7" spans="1:38" s="4" customFormat="1" ht="15" customHeight="1">
      <c r="A7" s="499"/>
      <c r="B7" s="500"/>
      <c r="C7" s="493" t="s">
        <v>331</v>
      </c>
      <c r="D7" s="493"/>
      <c r="E7" s="466" t="s">
        <v>375</v>
      </c>
      <c r="F7" s="506" t="s">
        <v>376</v>
      </c>
      <c r="G7" s="506" t="s">
        <v>377</v>
      </c>
      <c r="H7" s="507" t="s">
        <v>378</v>
      </c>
      <c r="I7" s="508" t="s">
        <v>332</v>
      </c>
      <c r="J7" s="506" t="s">
        <v>379</v>
      </c>
      <c r="K7" s="505"/>
      <c r="L7" s="505"/>
      <c r="M7" s="505"/>
      <c r="N7" s="509" t="s">
        <v>333</v>
      </c>
      <c r="O7" s="147" t="s">
        <v>334</v>
      </c>
      <c r="P7" s="467"/>
      <c r="Q7" s="531" t="s">
        <v>335</v>
      </c>
      <c r="R7" s="492"/>
      <c r="S7" s="532" t="s">
        <v>336</v>
      </c>
      <c r="T7" s="505" t="s">
        <v>336</v>
      </c>
      <c r="U7" s="492"/>
      <c r="V7" s="493" t="s">
        <v>380</v>
      </c>
      <c r="W7" s="492"/>
      <c r="X7" s="492" t="s">
        <v>337</v>
      </c>
      <c r="Y7" s="492" t="s">
        <v>338</v>
      </c>
      <c r="Z7" s="505"/>
      <c r="AA7" s="509" t="s">
        <v>339</v>
      </c>
      <c r="AB7" s="492" t="s">
        <v>340</v>
      </c>
      <c r="AC7" s="533" t="s">
        <v>341</v>
      </c>
      <c r="AD7" s="492" t="s">
        <v>381</v>
      </c>
      <c r="AE7" s="508" t="s">
        <v>382</v>
      </c>
      <c r="AF7" s="149" t="s">
        <v>342</v>
      </c>
      <c r="AG7" s="149" t="s">
        <v>383</v>
      </c>
      <c r="AH7" s="508" t="s">
        <v>343</v>
      </c>
      <c r="AI7" s="492" t="s">
        <v>344</v>
      </c>
      <c r="AJ7" s="534"/>
      <c r="AK7" s="535" t="s">
        <v>345</v>
      </c>
      <c r="AL7" s="530" t="s">
        <v>346</v>
      </c>
    </row>
    <row r="8" spans="1:38" s="4" customFormat="1" ht="15" customHeight="1">
      <c r="A8" s="499"/>
      <c r="B8" s="493" t="s">
        <v>347</v>
      </c>
      <c r="C8" s="493" t="s">
        <v>348</v>
      </c>
      <c r="D8" s="510" t="s">
        <v>157</v>
      </c>
      <c r="E8" s="467"/>
      <c r="F8" s="511"/>
      <c r="G8" s="511"/>
      <c r="H8" s="511"/>
      <c r="I8" s="508" t="s">
        <v>349</v>
      </c>
      <c r="J8" s="511"/>
      <c r="K8" s="512" t="s">
        <v>161</v>
      </c>
      <c r="L8" s="512" t="s">
        <v>350</v>
      </c>
      <c r="M8" s="510" t="s">
        <v>157</v>
      </c>
      <c r="N8" s="509"/>
      <c r="O8" s="147" t="s">
        <v>351</v>
      </c>
      <c r="P8" s="467"/>
      <c r="Q8" s="492"/>
      <c r="R8" s="492" t="s">
        <v>352</v>
      </c>
      <c r="S8" s="508" t="s">
        <v>175</v>
      </c>
      <c r="T8" s="508" t="s">
        <v>353</v>
      </c>
      <c r="U8" s="492" t="s">
        <v>354</v>
      </c>
      <c r="V8" s="493" t="s">
        <v>355</v>
      </c>
      <c r="W8" s="492" t="s">
        <v>157</v>
      </c>
      <c r="X8" s="508" t="s">
        <v>356</v>
      </c>
      <c r="Y8" s="492" t="s">
        <v>357</v>
      </c>
      <c r="Z8" s="492" t="s">
        <v>157</v>
      </c>
      <c r="AA8" s="509"/>
      <c r="AB8" s="492"/>
      <c r="AC8" s="509"/>
      <c r="AD8" s="492" t="s">
        <v>358</v>
      </c>
      <c r="AE8" s="492" t="s">
        <v>358</v>
      </c>
      <c r="AF8" s="149" t="s">
        <v>359</v>
      </c>
      <c r="AG8" s="149" t="s">
        <v>360</v>
      </c>
      <c r="AH8" s="508" t="s">
        <v>361</v>
      </c>
      <c r="AI8" s="492" t="s">
        <v>362</v>
      </c>
      <c r="AJ8" s="536" t="s">
        <v>157</v>
      </c>
      <c r="AK8" s="535"/>
      <c r="AL8" s="537" t="s">
        <v>363</v>
      </c>
    </row>
    <row r="9" spans="1:38" s="4" customFormat="1" ht="15" customHeight="1">
      <c r="A9" s="513"/>
      <c r="B9" s="514"/>
      <c r="C9" s="514"/>
      <c r="D9" s="515"/>
      <c r="E9" s="516"/>
      <c r="F9" s="516"/>
      <c r="G9" s="516"/>
      <c r="H9" s="516"/>
      <c r="I9" s="516"/>
      <c r="J9" s="516"/>
      <c r="K9" s="516"/>
      <c r="L9" s="516"/>
      <c r="M9" s="516"/>
      <c r="N9" s="517" t="s">
        <v>364</v>
      </c>
      <c r="O9" s="151" t="s">
        <v>365</v>
      </c>
      <c r="P9" s="151" t="s">
        <v>366</v>
      </c>
      <c r="Q9" s="517" t="s">
        <v>367</v>
      </c>
      <c r="R9" s="538"/>
      <c r="S9" s="516"/>
      <c r="T9" s="516"/>
      <c r="U9" s="538"/>
      <c r="V9" s="515"/>
      <c r="W9" s="538"/>
      <c r="X9" s="516"/>
      <c r="Y9" s="516"/>
      <c r="Z9" s="516"/>
      <c r="AA9" s="517" t="s">
        <v>368</v>
      </c>
      <c r="AB9" s="539" t="s">
        <v>369</v>
      </c>
      <c r="AC9" s="517" t="s">
        <v>370</v>
      </c>
      <c r="AD9" s="516"/>
      <c r="AE9" s="516"/>
      <c r="AF9" s="516"/>
      <c r="AG9" s="516"/>
      <c r="AH9" s="516"/>
      <c r="AI9" s="516"/>
      <c r="AJ9" s="540"/>
      <c r="AK9" s="541" t="s">
        <v>371</v>
      </c>
      <c r="AL9" s="542" t="s">
        <v>372</v>
      </c>
    </row>
    <row r="10" spans="1:38" s="4" customFormat="1" ht="24" customHeight="1" hidden="1">
      <c r="A10" s="154"/>
      <c r="B10" s="91" t="s">
        <v>384</v>
      </c>
      <c r="C10" s="91" t="s">
        <v>385</v>
      </c>
      <c r="D10" s="91" t="s">
        <v>386</v>
      </c>
      <c r="E10" s="91" t="s">
        <v>387</v>
      </c>
      <c r="F10" s="90" t="s">
        <v>388</v>
      </c>
      <c r="G10" s="90" t="s">
        <v>389</v>
      </c>
      <c r="H10" s="90" t="s">
        <v>390</v>
      </c>
      <c r="I10" s="91" t="s">
        <v>391</v>
      </c>
      <c r="J10" s="91" t="s">
        <v>392</v>
      </c>
      <c r="K10" s="91" t="s">
        <v>393</v>
      </c>
      <c r="L10" s="91" t="s">
        <v>394</v>
      </c>
      <c r="M10" s="91" t="s">
        <v>395</v>
      </c>
      <c r="N10" s="90" t="s">
        <v>396</v>
      </c>
      <c r="O10" s="91" t="s">
        <v>397</v>
      </c>
      <c r="P10" s="90" t="s">
        <v>398</v>
      </c>
      <c r="Q10" s="90" t="s">
        <v>399</v>
      </c>
      <c r="R10" s="91" t="s">
        <v>400</v>
      </c>
      <c r="S10" s="90" t="s">
        <v>401</v>
      </c>
      <c r="T10" s="90" t="s">
        <v>402</v>
      </c>
      <c r="U10" s="90" t="s">
        <v>403</v>
      </c>
      <c r="V10" s="91" t="s">
        <v>404</v>
      </c>
      <c r="W10" s="91" t="s">
        <v>405</v>
      </c>
      <c r="X10" s="91" t="s">
        <v>406</v>
      </c>
      <c r="Y10" s="91" t="s">
        <v>407</v>
      </c>
      <c r="Z10" s="90" t="s">
        <v>408</v>
      </c>
      <c r="AA10" s="91" t="s">
        <v>409</v>
      </c>
      <c r="AB10" s="90" t="s">
        <v>410</v>
      </c>
      <c r="AC10" s="90" t="s">
        <v>411</v>
      </c>
      <c r="AD10" s="90" t="s">
        <v>412</v>
      </c>
      <c r="AE10" s="90" t="s">
        <v>413</v>
      </c>
      <c r="AF10" s="90" t="s">
        <v>414</v>
      </c>
      <c r="AG10" s="91" t="s">
        <v>415</v>
      </c>
      <c r="AH10" s="91" t="s">
        <v>416</v>
      </c>
      <c r="AI10" s="91" t="s">
        <v>417</v>
      </c>
      <c r="AJ10" s="91" t="s">
        <v>418</v>
      </c>
      <c r="AK10" s="155" t="s">
        <v>419</v>
      </c>
      <c r="AL10" s="76" t="s">
        <v>420</v>
      </c>
    </row>
    <row r="11" spans="1:38" s="4" customFormat="1" ht="38.25" customHeight="1">
      <c r="A11" s="92" t="s">
        <v>32</v>
      </c>
      <c r="B11" s="425">
        <v>35000</v>
      </c>
      <c r="C11" s="425">
        <v>35000</v>
      </c>
      <c r="D11" s="425">
        <v>0</v>
      </c>
      <c r="E11" s="425">
        <v>0</v>
      </c>
      <c r="F11" s="425">
        <v>0</v>
      </c>
      <c r="G11" s="425">
        <v>0</v>
      </c>
      <c r="H11" s="425">
        <v>420</v>
      </c>
      <c r="I11" s="425">
        <v>845</v>
      </c>
      <c r="J11" s="425">
        <v>0</v>
      </c>
      <c r="K11" s="425">
        <v>0</v>
      </c>
      <c r="L11" s="425">
        <v>0</v>
      </c>
      <c r="M11" s="425">
        <v>1000</v>
      </c>
      <c r="N11" s="425">
        <v>37265</v>
      </c>
      <c r="O11" s="425">
        <v>0</v>
      </c>
      <c r="P11" s="425">
        <v>0</v>
      </c>
      <c r="Q11" s="425">
        <v>37265</v>
      </c>
      <c r="R11" s="425">
        <v>62259</v>
      </c>
      <c r="S11" s="425">
        <v>0</v>
      </c>
      <c r="T11" s="425">
        <v>0</v>
      </c>
      <c r="U11" s="425">
        <v>39268</v>
      </c>
      <c r="V11" s="425">
        <v>39268</v>
      </c>
      <c r="W11" s="425">
        <v>0</v>
      </c>
      <c r="X11" s="425">
        <v>0</v>
      </c>
      <c r="Y11" s="425">
        <v>0</v>
      </c>
      <c r="Z11" s="425">
        <v>0</v>
      </c>
      <c r="AA11" s="425">
        <v>101527</v>
      </c>
      <c r="AB11" s="425">
        <v>0</v>
      </c>
      <c r="AC11" s="425">
        <v>64262</v>
      </c>
      <c r="AD11" s="425">
        <v>61371</v>
      </c>
      <c r="AE11" s="425">
        <v>0</v>
      </c>
      <c r="AF11" s="425">
        <v>0</v>
      </c>
      <c r="AG11" s="425">
        <v>0</v>
      </c>
      <c r="AH11" s="425">
        <v>0</v>
      </c>
      <c r="AI11" s="425">
        <v>0</v>
      </c>
      <c r="AJ11" s="425">
        <v>2891</v>
      </c>
      <c r="AK11" s="425">
        <v>64262</v>
      </c>
      <c r="AL11" s="427">
        <v>0</v>
      </c>
    </row>
    <row r="12" spans="1:38" s="4" customFormat="1" ht="38.25" customHeight="1">
      <c r="A12" s="15" t="s">
        <v>33</v>
      </c>
      <c r="B12" s="430">
        <v>0</v>
      </c>
      <c r="C12" s="430">
        <v>0</v>
      </c>
      <c r="D12" s="430">
        <v>0</v>
      </c>
      <c r="E12" s="430">
        <v>0</v>
      </c>
      <c r="F12" s="430">
        <v>0</v>
      </c>
      <c r="G12" s="430">
        <v>0</v>
      </c>
      <c r="H12" s="430">
        <v>0</v>
      </c>
      <c r="I12" s="430">
        <v>3466</v>
      </c>
      <c r="J12" s="430">
        <v>0</v>
      </c>
      <c r="K12" s="430">
        <v>3587</v>
      </c>
      <c r="L12" s="430">
        <v>0</v>
      </c>
      <c r="M12" s="430">
        <v>0</v>
      </c>
      <c r="N12" s="430">
        <v>7053</v>
      </c>
      <c r="O12" s="430">
        <v>0</v>
      </c>
      <c r="P12" s="430">
        <v>0</v>
      </c>
      <c r="Q12" s="430">
        <v>7053</v>
      </c>
      <c r="R12" s="430">
        <v>0</v>
      </c>
      <c r="S12" s="430">
        <v>0</v>
      </c>
      <c r="T12" s="430">
        <v>0</v>
      </c>
      <c r="U12" s="430">
        <v>0</v>
      </c>
      <c r="V12" s="430">
        <v>0</v>
      </c>
      <c r="W12" s="430">
        <v>0</v>
      </c>
      <c r="X12" s="430">
        <v>0</v>
      </c>
      <c r="Y12" s="430">
        <v>0</v>
      </c>
      <c r="Z12" s="430">
        <v>0</v>
      </c>
      <c r="AA12" s="430">
        <v>0</v>
      </c>
      <c r="AB12" s="430">
        <v>7053</v>
      </c>
      <c r="AC12" s="430">
        <v>0</v>
      </c>
      <c r="AD12" s="430">
        <v>0</v>
      </c>
      <c r="AE12" s="430">
        <v>0</v>
      </c>
      <c r="AF12" s="430">
        <v>0</v>
      </c>
      <c r="AG12" s="430">
        <v>0</v>
      </c>
      <c r="AH12" s="430">
        <v>0</v>
      </c>
      <c r="AI12" s="430">
        <v>0</v>
      </c>
      <c r="AJ12" s="430">
        <v>0</v>
      </c>
      <c r="AK12" s="430">
        <v>0</v>
      </c>
      <c r="AL12" s="431">
        <v>0</v>
      </c>
    </row>
    <row r="13" spans="1:38" s="349" customFormat="1" ht="38.25" customHeight="1" thickBot="1">
      <c r="A13" s="8" t="s">
        <v>19</v>
      </c>
      <c r="B13" s="433">
        <f aca="true" t="shared" si="0" ref="B13:AL13">SUM(B11:B12)</f>
        <v>35000</v>
      </c>
      <c r="C13" s="433">
        <f t="shared" si="0"/>
        <v>35000</v>
      </c>
      <c r="D13" s="433">
        <f t="shared" si="0"/>
        <v>0</v>
      </c>
      <c r="E13" s="433">
        <f t="shared" si="0"/>
        <v>0</v>
      </c>
      <c r="F13" s="433">
        <f t="shared" si="0"/>
        <v>0</v>
      </c>
      <c r="G13" s="433">
        <f t="shared" si="0"/>
        <v>0</v>
      </c>
      <c r="H13" s="433">
        <f t="shared" si="0"/>
        <v>420</v>
      </c>
      <c r="I13" s="433">
        <f t="shared" si="0"/>
        <v>4311</v>
      </c>
      <c r="J13" s="433">
        <f t="shared" si="0"/>
        <v>0</v>
      </c>
      <c r="K13" s="433">
        <f t="shared" si="0"/>
        <v>3587</v>
      </c>
      <c r="L13" s="433">
        <f t="shared" si="0"/>
        <v>0</v>
      </c>
      <c r="M13" s="433">
        <f t="shared" si="0"/>
        <v>1000</v>
      </c>
      <c r="N13" s="433">
        <f t="shared" si="0"/>
        <v>44318</v>
      </c>
      <c r="O13" s="433">
        <f t="shared" si="0"/>
        <v>0</v>
      </c>
      <c r="P13" s="433">
        <f t="shared" si="0"/>
        <v>0</v>
      </c>
      <c r="Q13" s="433">
        <f t="shared" si="0"/>
        <v>44318</v>
      </c>
      <c r="R13" s="433">
        <f t="shared" si="0"/>
        <v>62259</v>
      </c>
      <c r="S13" s="433">
        <f t="shared" si="0"/>
        <v>0</v>
      </c>
      <c r="T13" s="433">
        <f t="shared" si="0"/>
        <v>0</v>
      </c>
      <c r="U13" s="433">
        <f t="shared" si="0"/>
        <v>39268</v>
      </c>
      <c r="V13" s="433">
        <f t="shared" si="0"/>
        <v>39268</v>
      </c>
      <c r="W13" s="433">
        <f t="shared" si="0"/>
        <v>0</v>
      </c>
      <c r="X13" s="433">
        <f t="shared" si="0"/>
        <v>0</v>
      </c>
      <c r="Y13" s="433">
        <f t="shared" si="0"/>
        <v>0</v>
      </c>
      <c r="Z13" s="433">
        <f t="shared" si="0"/>
        <v>0</v>
      </c>
      <c r="AA13" s="433">
        <f t="shared" si="0"/>
        <v>101527</v>
      </c>
      <c r="AB13" s="433">
        <f t="shared" si="0"/>
        <v>7053</v>
      </c>
      <c r="AC13" s="433">
        <f t="shared" si="0"/>
        <v>64262</v>
      </c>
      <c r="AD13" s="433">
        <f t="shared" si="0"/>
        <v>61371</v>
      </c>
      <c r="AE13" s="433">
        <f t="shared" si="0"/>
        <v>0</v>
      </c>
      <c r="AF13" s="433">
        <f t="shared" si="0"/>
        <v>0</v>
      </c>
      <c r="AG13" s="433">
        <f t="shared" si="0"/>
        <v>0</v>
      </c>
      <c r="AH13" s="433">
        <f t="shared" si="0"/>
        <v>0</v>
      </c>
      <c r="AI13" s="433">
        <f t="shared" si="0"/>
        <v>0</v>
      </c>
      <c r="AJ13" s="433">
        <f t="shared" si="0"/>
        <v>2891</v>
      </c>
      <c r="AK13" s="433">
        <f t="shared" si="0"/>
        <v>64262</v>
      </c>
      <c r="AL13" s="435">
        <f t="shared" si="0"/>
        <v>0</v>
      </c>
    </row>
    <row r="14" spans="25:28" ht="14.25">
      <c r="Y14" s="156"/>
      <c r="Z14" s="156"/>
      <c r="AA14" s="156"/>
      <c r="AB14" s="156"/>
    </row>
    <row r="15" s="249" customFormat="1" ht="22.5" customHeight="1"/>
    <row r="16" spans="25:28" ht="14.25">
      <c r="Y16" s="156"/>
      <c r="Z16" s="156"/>
      <c r="AA16" s="156"/>
      <c r="AB16" s="156"/>
    </row>
    <row r="17" spans="25:28" ht="14.25">
      <c r="Y17" s="156"/>
      <c r="Z17" s="156"/>
      <c r="AA17" s="156"/>
      <c r="AB17" s="156"/>
    </row>
    <row r="18" spans="25:28" ht="14.25">
      <c r="Y18" s="156"/>
      <c r="Z18" s="156"/>
      <c r="AA18" s="156"/>
      <c r="AB18" s="156"/>
    </row>
    <row r="19" spans="25:28" ht="14.25">
      <c r="Y19" s="156"/>
      <c r="Z19" s="156"/>
      <c r="AA19" s="156"/>
      <c r="AB19" s="156"/>
    </row>
    <row r="20" spans="25:28" ht="14.25">
      <c r="Y20" s="156"/>
      <c r="Z20" s="156"/>
      <c r="AA20" s="156"/>
      <c r="AB20" s="156"/>
    </row>
    <row r="21" spans="25:28" ht="14.25">
      <c r="Y21" s="156"/>
      <c r="Z21" s="156"/>
      <c r="AA21" s="156"/>
      <c r="AB21" s="156"/>
    </row>
    <row r="22" spans="25:28" ht="14.25">
      <c r="Y22" s="156"/>
      <c r="Z22" s="156"/>
      <c r="AA22" s="156"/>
      <c r="AB22" s="156"/>
    </row>
    <row r="23" spans="25:28" ht="14.25">
      <c r="Y23" s="156"/>
      <c r="Z23" s="156"/>
      <c r="AA23" s="156"/>
      <c r="AB23" s="156"/>
    </row>
    <row r="24" spans="25:28" ht="14.25">
      <c r="Y24" s="156"/>
      <c r="Z24" s="156"/>
      <c r="AA24" s="156"/>
      <c r="AB24" s="156"/>
    </row>
    <row r="25" spans="25:28" ht="14.25">
      <c r="Y25" s="156"/>
      <c r="Z25" s="156"/>
      <c r="AA25" s="156"/>
      <c r="AB25" s="156"/>
    </row>
    <row r="26" spans="25:28" ht="14.25">
      <c r="Y26" s="156"/>
      <c r="Z26" s="156"/>
      <c r="AA26" s="156"/>
      <c r="AB26" s="156"/>
    </row>
    <row r="27" spans="25:28" ht="14.25">
      <c r="Y27" s="156"/>
      <c r="Z27" s="156"/>
      <c r="AA27" s="156"/>
      <c r="AB27" s="156"/>
    </row>
    <row r="28" spans="25:28" ht="14.25">
      <c r="Y28" s="156"/>
      <c r="Z28" s="156"/>
      <c r="AA28" s="156"/>
      <c r="AB28" s="156"/>
    </row>
    <row r="29" spans="25:28" ht="14.25">
      <c r="Y29" s="156"/>
      <c r="Z29" s="156"/>
      <c r="AA29" s="156"/>
      <c r="AB29" s="156"/>
    </row>
    <row r="30" spans="25:28" ht="14.25">
      <c r="Y30" s="156"/>
      <c r="Z30" s="156"/>
      <c r="AA30" s="156"/>
      <c r="AB30" s="156"/>
    </row>
    <row r="31" spans="25:28" ht="14.25">
      <c r="Y31" s="156"/>
      <c r="Z31" s="156"/>
      <c r="AA31" s="156"/>
      <c r="AB31" s="156"/>
    </row>
    <row r="32" spans="25:28" ht="14.25">
      <c r="Y32" s="156"/>
      <c r="Z32" s="156"/>
      <c r="AA32" s="156"/>
      <c r="AB32" s="156"/>
    </row>
    <row r="33" spans="25:28" ht="14.25">
      <c r="Y33" s="156"/>
      <c r="Z33" s="156"/>
      <c r="AA33" s="156"/>
      <c r="AB33" s="156"/>
    </row>
    <row r="34" spans="25:28" ht="14.25">
      <c r="Y34" s="156"/>
      <c r="Z34" s="156"/>
      <c r="AA34" s="156"/>
      <c r="AB34" s="156"/>
    </row>
    <row r="35" spans="25:28" ht="14.25">
      <c r="Y35" s="156"/>
      <c r="Z35" s="156"/>
      <c r="AA35" s="156"/>
      <c r="AB35" s="156"/>
    </row>
    <row r="36" spans="25:28" ht="14.25">
      <c r="Y36" s="156"/>
      <c r="Z36" s="156"/>
      <c r="AA36" s="156"/>
      <c r="AB36" s="156"/>
    </row>
    <row r="37" spans="25:28" ht="14.25">
      <c r="Y37" s="156"/>
      <c r="Z37" s="156"/>
      <c r="AA37" s="156"/>
      <c r="AB37" s="156"/>
    </row>
    <row r="38" spans="25:28" ht="14.25">
      <c r="Y38" s="156"/>
      <c r="Z38" s="156"/>
      <c r="AA38" s="156"/>
      <c r="AB38" s="156"/>
    </row>
    <row r="39" spans="25:28" ht="14.25">
      <c r="Y39" s="156"/>
      <c r="Z39" s="156"/>
      <c r="AA39" s="156"/>
      <c r="AB39" s="156"/>
    </row>
    <row r="40" spans="25:28" ht="14.25">
      <c r="Y40" s="156"/>
      <c r="Z40" s="156"/>
      <c r="AA40" s="156"/>
      <c r="AB40" s="156"/>
    </row>
    <row r="41" spans="25:28" ht="14.25">
      <c r="Y41" s="156"/>
      <c r="Z41" s="156"/>
      <c r="AA41" s="156"/>
      <c r="AB41" s="156"/>
    </row>
    <row r="42" spans="25:28" ht="14.25">
      <c r="Y42" s="156"/>
      <c r="Z42" s="156"/>
      <c r="AA42" s="156"/>
      <c r="AB42" s="156"/>
    </row>
    <row r="43" spans="25:28" ht="14.25">
      <c r="Y43" s="156"/>
      <c r="Z43" s="156"/>
      <c r="AA43" s="156"/>
      <c r="AB43" s="156"/>
    </row>
    <row r="44" spans="25:28" ht="14.25">
      <c r="Y44" s="156"/>
      <c r="Z44" s="156"/>
      <c r="AA44" s="156"/>
      <c r="AB44" s="156"/>
    </row>
    <row r="45" spans="25:28" ht="14.25">
      <c r="Y45" s="156"/>
      <c r="Z45" s="156"/>
      <c r="AA45" s="156"/>
      <c r="AB45" s="156"/>
    </row>
    <row r="46" spans="25:28" ht="14.25">
      <c r="Y46" s="156"/>
      <c r="Z46" s="156"/>
      <c r="AA46" s="156"/>
      <c r="AB46" s="156"/>
    </row>
    <row r="47" spans="25:28" ht="14.25">
      <c r="Y47" s="156"/>
      <c r="Z47" s="156"/>
      <c r="AA47" s="156"/>
      <c r="AB47" s="156"/>
    </row>
  </sheetData>
  <sheetProtection/>
  <mergeCells count="7">
    <mergeCell ref="J7:J8"/>
    <mergeCell ref="AB5:AC5"/>
    <mergeCell ref="E7:E8"/>
    <mergeCell ref="F7:F8"/>
    <mergeCell ref="G7:G8"/>
    <mergeCell ref="H7:H8"/>
    <mergeCell ref="P5:P8"/>
  </mergeCells>
  <printOptions/>
  <pageMargins left="0.7874015748031497" right="0.3937007874015748" top="0.7874015748031497" bottom="0.7874015748031497" header="0.5118110236220472" footer="0.5118110236220472"/>
  <pageSetup fitToWidth="3" horizontalDpi="300" verticalDpi="300" orientation="landscape" paperSize="9" scale="65" r:id="rId1"/>
  <colBreaks count="2" manualBreakCount="2">
    <brk id="17" max="13" man="1"/>
    <brk id="29" max="13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BH106"/>
  <sheetViews>
    <sheetView showGridLines="0" view="pageBreakPreview" zoomScaleNormal="75" zoomScaleSheetLayoutView="100" zoomScalePageLayoutView="0" workbookViewId="0" topLeftCell="A1">
      <pane xSplit="1" ySplit="9" topLeftCell="B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16" sqref="C16"/>
    </sheetView>
  </sheetViews>
  <sheetFormatPr defaultColWidth="9.00390625" defaultRowHeight="12.75"/>
  <cols>
    <col min="1" max="1" width="19.00390625" style="9" customWidth="1"/>
    <col min="2" max="3" width="15.625" style="9" customWidth="1"/>
    <col min="4" max="4" width="12.875" style="9" customWidth="1"/>
    <col min="5" max="6" width="15.625" style="9" customWidth="1"/>
    <col min="7" max="7" width="14.25390625" style="9" customWidth="1"/>
    <col min="8" max="8" width="9.125" style="9" customWidth="1"/>
    <col min="9" max="9" width="10.625" style="9" customWidth="1"/>
    <col min="10" max="10" width="11.625" style="9" customWidth="1"/>
    <col min="11" max="12" width="15.625" style="9" customWidth="1"/>
    <col min="13" max="13" width="12.875" style="9" customWidth="1"/>
    <col min="14" max="14" width="10.25390625" style="9" customWidth="1"/>
    <col min="15" max="15" width="11.625" style="9" customWidth="1"/>
    <col min="16" max="16" width="12.875" style="9" customWidth="1"/>
    <col min="17" max="17" width="15.625" style="9" customWidth="1"/>
    <col min="18" max="18" width="12.75390625" style="9" customWidth="1"/>
    <col min="19" max="20" width="9.125" style="9" customWidth="1"/>
    <col min="21" max="21" width="9.375" style="9" customWidth="1"/>
    <col min="22" max="22" width="10.75390625" style="9" customWidth="1"/>
    <col min="23" max="23" width="9.125" style="9" customWidth="1"/>
    <col min="24" max="24" width="11.375" style="9" customWidth="1"/>
    <col min="25" max="25" width="11.125" style="9" customWidth="1"/>
    <col min="26" max="26" width="12.875" style="9" customWidth="1"/>
    <col min="27" max="27" width="11.75390625" style="9" customWidth="1"/>
    <col min="28" max="28" width="12.875" style="9" customWidth="1"/>
    <col min="29" max="30" width="15.625" style="9" customWidth="1"/>
    <col min="31" max="31" width="13.125" style="9" customWidth="1"/>
    <col min="32" max="32" width="11.875" style="9" customWidth="1"/>
    <col min="33" max="33" width="13.375" style="9" customWidth="1"/>
    <col min="34" max="34" width="15.75390625" style="9" customWidth="1"/>
    <col min="35" max="35" width="15.125" style="9" customWidth="1"/>
    <col min="36" max="36" width="10.75390625" style="9" customWidth="1"/>
    <col min="37" max="37" width="9.375" style="9" customWidth="1"/>
    <col min="38" max="39" width="15.625" style="9" customWidth="1"/>
    <col min="40" max="40" width="14.25390625" style="9" customWidth="1"/>
    <col min="41" max="41" width="12.875" style="9" customWidth="1"/>
    <col min="42" max="42" width="10.00390625" style="9" customWidth="1"/>
    <col min="43" max="43" width="9.875" style="9" customWidth="1"/>
    <col min="44" max="44" width="12.625" style="9" customWidth="1"/>
    <col min="45" max="45" width="14.625" style="9" customWidth="1"/>
    <col min="46" max="46" width="14.125" style="9" customWidth="1"/>
    <col min="47" max="47" width="13.875" style="9" customWidth="1"/>
    <col min="48" max="48" width="14.25390625" style="9" customWidth="1"/>
    <col min="49" max="49" width="11.875" style="9" customWidth="1"/>
    <col min="50" max="53" width="14.375" style="9" customWidth="1"/>
    <col min="54" max="54" width="16.00390625" style="9" customWidth="1"/>
    <col min="55" max="55" width="18.25390625" style="9" customWidth="1"/>
    <col min="56" max="56" width="16.00390625" style="9" customWidth="1"/>
    <col min="57" max="57" width="13.75390625" style="9" customWidth="1"/>
    <col min="58" max="58" width="18.625" style="9" customWidth="1"/>
    <col min="59" max="59" width="12.375" style="9" customWidth="1"/>
    <col min="60" max="60" width="10.75390625" style="9" customWidth="1"/>
    <col min="61" max="16384" width="9.125" style="9" customWidth="1"/>
  </cols>
  <sheetData>
    <row r="1" spans="1:2" s="81" customFormat="1" ht="21" customHeight="1">
      <c r="A1" s="80"/>
      <c r="B1" s="3" t="s">
        <v>129</v>
      </c>
    </row>
    <row r="2" spans="1:60" s="81" customFormat="1" ht="19.5" customHeight="1" thickBot="1">
      <c r="A2" s="378"/>
      <c r="B2" s="379" t="s">
        <v>491</v>
      </c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378"/>
      <c r="Q2" s="380"/>
      <c r="R2" s="378"/>
      <c r="S2" s="378"/>
      <c r="T2" s="378"/>
      <c r="U2" s="378"/>
      <c r="V2" s="378"/>
      <c r="W2" s="378"/>
      <c r="X2" s="378"/>
      <c r="Y2" s="378"/>
      <c r="Z2" s="378"/>
      <c r="AA2" s="378"/>
      <c r="AB2" s="378"/>
      <c r="AC2" s="378"/>
      <c r="AD2" s="378"/>
      <c r="AE2" s="378"/>
      <c r="AF2" s="378"/>
      <c r="AG2" s="378"/>
      <c r="AH2" s="380"/>
      <c r="AI2" s="378"/>
      <c r="AJ2" s="378"/>
      <c r="AK2" s="378"/>
      <c r="AL2" s="378"/>
      <c r="AM2" s="378"/>
      <c r="AN2" s="378"/>
      <c r="AO2" s="378"/>
      <c r="AP2" s="378"/>
      <c r="AQ2" s="378"/>
      <c r="AR2" s="378"/>
      <c r="AS2" s="378"/>
      <c r="AT2" s="378"/>
      <c r="AU2" s="378"/>
      <c r="AV2" s="378"/>
      <c r="AW2" s="380"/>
      <c r="AX2" s="378"/>
      <c r="AY2" s="378"/>
      <c r="AZ2" s="378"/>
      <c r="BA2" s="378"/>
      <c r="BB2" s="378"/>
      <c r="BC2" s="378"/>
      <c r="BD2" s="378"/>
      <c r="BE2" s="378"/>
      <c r="BF2" s="378"/>
      <c r="BG2" s="378"/>
      <c r="BH2" s="380" t="s">
        <v>704</v>
      </c>
    </row>
    <row r="3" spans="1:60" s="4" customFormat="1" ht="12.75" customHeight="1">
      <c r="A3" s="381"/>
      <c r="B3" s="382" t="s">
        <v>317</v>
      </c>
      <c r="C3" s="383"/>
      <c r="D3" s="384"/>
      <c r="E3" s="384"/>
      <c r="F3" s="384"/>
      <c r="G3" s="384"/>
      <c r="H3" s="384"/>
      <c r="I3" s="385"/>
      <c r="J3" s="386"/>
      <c r="K3" s="382" t="s">
        <v>241</v>
      </c>
      <c r="L3" s="355"/>
      <c r="M3" s="387"/>
      <c r="N3" s="387"/>
      <c r="O3" s="357"/>
      <c r="P3" s="388" t="s">
        <v>242</v>
      </c>
      <c r="Q3" s="358" t="s">
        <v>243</v>
      </c>
      <c r="R3" s="389" t="s">
        <v>244</v>
      </c>
      <c r="S3" s="387"/>
      <c r="T3" s="387"/>
      <c r="U3" s="387"/>
      <c r="V3" s="387"/>
      <c r="W3" s="390"/>
      <c r="X3" s="388" t="s">
        <v>245</v>
      </c>
      <c r="Y3" s="387"/>
      <c r="Z3" s="387"/>
      <c r="AA3" s="387"/>
      <c r="AB3" s="358" t="s">
        <v>246</v>
      </c>
      <c r="AC3" s="389" t="s">
        <v>247</v>
      </c>
      <c r="AD3" s="387"/>
      <c r="AE3" s="387"/>
      <c r="AF3" s="387"/>
      <c r="AG3" s="387"/>
      <c r="AH3" s="388"/>
      <c r="AI3" s="387"/>
      <c r="AJ3" s="388"/>
      <c r="AK3" s="390"/>
      <c r="AL3" s="389" t="s">
        <v>248</v>
      </c>
      <c r="AM3" s="387"/>
      <c r="AN3" s="387"/>
      <c r="AO3" s="387"/>
      <c r="AP3" s="387"/>
      <c r="AQ3" s="387"/>
      <c r="AR3" s="387"/>
      <c r="AS3" s="387"/>
      <c r="AT3" s="387"/>
      <c r="AU3" s="387"/>
      <c r="AV3" s="387"/>
      <c r="AW3" s="387"/>
      <c r="AX3" s="387"/>
      <c r="AY3" s="387"/>
      <c r="AZ3" s="387"/>
      <c r="BA3" s="387"/>
      <c r="BB3" s="358" t="s">
        <v>249</v>
      </c>
      <c r="BC3" s="358" t="s">
        <v>250</v>
      </c>
      <c r="BD3" s="358" t="s">
        <v>251</v>
      </c>
      <c r="BE3" s="358" t="s">
        <v>252</v>
      </c>
      <c r="BF3" s="358" t="s">
        <v>253</v>
      </c>
      <c r="BG3" s="389" t="s">
        <v>421</v>
      </c>
      <c r="BH3" s="359" t="s">
        <v>422</v>
      </c>
    </row>
    <row r="4" spans="1:60" s="4" customFormat="1" ht="19.5" customHeight="1">
      <c r="A4" s="391"/>
      <c r="B4" s="392" t="s">
        <v>332</v>
      </c>
      <c r="C4" s="393" t="s">
        <v>423</v>
      </c>
      <c r="D4" s="394"/>
      <c r="E4" s="394"/>
      <c r="F4" s="394"/>
      <c r="G4" s="394"/>
      <c r="H4" s="395"/>
      <c r="I4" s="396" t="s">
        <v>424</v>
      </c>
      <c r="J4" s="396" t="s">
        <v>425</v>
      </c>
      <c r="K4" s="392" t="s">
        <v>426</v>
      </c>
      <c r="L4" s="397"/>
      <c r="M4" s="398" t="s">
        <v>336</v>
      </c>
      <c r="N4" s="398"/>
      <c r="O4" s="399"/>
      <c r="P4" s="400" t="s">
        <v>427</v>
      </c>
      <c r="Q4" s="361" t="s">
        <v>428</v>
      </c>
      <c r="R4" s="392" t="s">
        <v>429</v>
      </c>
      <c r="S4" s="401" t="s">
        <v>423</v>
      </c>
      <c r="T4" s="402" t="s">
        <v>424</v>
      </c>
      <c r="U4" s="401" t="s">
        <v>425</v>
      </c>
      <c r="V4" s="401" t="s">
        <v>430</v>
      </c>
      <c r="W4" s="402" t="s">
        <v>431</v>
      </c>
      <c r="X4" s="403" t="s">
        <v>432</v>
      </c>
      <c r="Y4" s="401" t="s">
        <v>423</v>
      </c>
      <c r="Z4" s="401" t="s">
        <v>424</v>
      </c>
      <c r="AA4" s="402" t="s">
        <v>425</v>
      </c>
      <c r="AB4" s="404" t="s">
        <v>433</v>
      </c>
      <c r="AC4" s="403" t="s">
        <v>434</v>
      </c>
      <c r="AD4" s="402" t="s">
        <v>423</v>
      </c>
      <c r="AE4" s="398"/>
      <c r="AF4" s="398"/>
      <c r="AG4" s="398"/>
      <c r="AH4" s="399"/>
      <c r="AI4" s="402" t="s">
        <v>424</v>
      </c>
      <c r="AJ4" s="398"/>
      <c r="AK4" s="399"/>
      <c r="AL4" s="403" t="s">
        <v>435</v>
      </c>
      <c r="AM4" s="402" t="s">
        <v>423</v>
      </c>
      <c r="AN4" s="398"/>
      <c r="AO4" s="398"/>
      <c r="AP4" s="398"/>
      <c r="AQ4" s="398"/>
      <c r="AR4" s="398"/>
      <c r="AS4" s="401" t="s">
        <v>424</v>
      </c>
      <c r="AT4" s="398"/>
      <c r="AU4" s="398"/>
      <c r="AV4" s="398"/>
      <c r="AW4" s="399"/>
      <c r="AX4" s="397"/>
      <c r="AY4" s="398"/>
      <c r="AZ4" s="398"/>
      <c r="BA4" s="398"/>
      <c r="BB4" s="404" t="s">
        <v>436</v>
      </c>
      <c r="BC4" s="404" t="s">
        <v>437</v>
      </c>
      <c r="BD4" s="404"/>
      <c r="BE4" s="404"/>
      <c r="BF4" s="404"/>
      <c r="BG4" s="403"/>
      <c r="BH4" s="405"/>
    </row>
    <row r="5" spans="1:60" s="157" customFormat="1" ht="12.75" customHeight="1">
      <c r="A5" s="406"/>
      <c r="B5" s="392"/>
      <c r="C5" s="407"/>
      <c r="D5" s="408"/>
      <c r="E5" s="408"/>
      <c r="F5" s="408"/>
      <c r="G5" s="408"/>
      <c r="H5" s="409"/>
      <c r="I5" s="410"/>
      <c r="J5" s="410"/>
      <c r="K5" s="361"/>
      <c r="L5" s="361"/>
      <c r="M5" s="408"/>
      <c r="N5" s="408"/>
      <c r="O5" s="408"/>
      <c r="P5" s="392"/>
      <c r="Q5" s="410"/>
      <c r="R5" s="392"/>
      <c r="S5" s="410"/>
      <c r="T5" s="407"/>
      <c r="U5" s="410"/>
      <c r="V5" s="410"/>
      <c r="W5" s="407"/>
      <c r="X5" s="392"/>
      <c r="Y5" s="410"/>
      <c r="Z5" s="410"/>
      <c r="AA5" s="407"/>
      <c r="AB5" s="361"/>
      <c r="AC5" s="392"/>
      <c r="AD5" s="407"/>
      <c r="AE5" s="409"/>
      <c r="AF5" s="409"/>
      <c r="AG5" s="408"/>
      <c r="AH5" s="409"/>
      <c r="AI5" s="407"/>
      <c r="AJ5" s="409"/>
      <c r="AK5" s="409"/>
      <c r="AL5" s="392"/>
      <c r="AM5" s="407"/>
      <c r="AN5" s="408"/>
      <c r="AO5" s="409"/>
      <c r="AP5" s="408"/>
      <c r="AQ5" s="408"/>
      <c r="AR5" s="409"/>
      <c r="AS5" s="410"/>
      <c r="AT5" s="411"/>
      <c r="AU5" s="408"/>
      <c r="AV5" s="409"/>
      <c r="AW5" s="409"/>
      <c r="AX5" s="408"/>
      <c r="AY5" s="409"/>
      <c r="AZ5" s="409"/>
      <c r="BA5" s="408"/>
      <c r="BB5" s="361"/>
      <c r="BC5" s="361"/>
      <c r="BD5" s="361"/>
      <c r="BE5" s="361"/>
      <c r="BF5" s="361"/>
      <c r="BG5" s="392"/>
      <c r="BH5" s="363"/>
    </row>
    <row r="6" spans="1:60" s="158" customFormat="1" ht="12.75" customHeight="1">
      <c r="A6" s="406" t="s">
        <v>148</v>
      </c>
      <c r="B6" s="392"/>
      <c r="C6" s="407"/>
      <c r="D6" s="392"/>
      <c r="E6" s="392"/>
      <c r="F6" s="392"/>
      <c r="G6" s="392"/>
      <c r="H6" s="361"/>
      <c r="I6" s="410"/>
      <c r="J6" s="410"/>
      <c r="K6" s="361"/>
      <c r="L6" s="361"/>
      <c r="M6" s="392"/>
      <c r="N6" s="392"/>
      <c r="O6" s="392"/>
      <c r="P6" s="392"/>
      <c r="Q6" s="297"/>
      <c r="R6" s="392"/>
      <c r="S6" s="410"/>
      <c r="T6" s="407"/>
      <c r="U6" s="410"/>
      <c r="V6" s="410"/>
      <c r="W6" s="407"/>
      <c r="X6" s="392"/>
      <c r="Y6" s="410"/>
      <c r="Z6" s="410"/>
      <c r="AA6" s="407"/>
      <c r="AB6" s="361"/>
      <c r="AC6" s="392"/>
      <c r="AD6" s="407"/>
      <c r="AE6" s="361"/>
      <c r="AF6" s="361"/>
      <c r="AG6" s="392"/>
      <c r="AH6" s="361"/>
      <c r="AI6" s="407"/>
      <c r="AJ6" s="361"/>
      <c r="AK6" s="361"/>
      <c r="AL6" s="392"/>
      <c r="AM6" s="407"/>
      <c r="AN6" s="392"/>
      <c r="AO6" s="361"/>
      <c r="AP6" s="392"/>
      <c r="AQ6" s="392"/>
      <c r="AR6" s="361"/>
      <c r="AS6" s="410"/>
      <c r="AT6" s="400"/>
      <c r="AU6" s="392"/>
      <c r="AV6" s="361"/>
      <c r="AW6" s="361"/>
      <c r="AX6" s="392" t="s">
        <v>438</v>
      </c>
      <c r="AY6" s="361" t="s">
        <v>439</v>
      </c>
      <c r="AZ6" s="361"/>
      <c r="BA6" s="392"/>
      <c r="BB6" s="361"/>
      <c r="BC6" s="361"/>
      <c r="BD6" s="361"/>
      <c r="BE6" s="361"/>
      <c r="BF6" s="361"/>
      <c r="BG6" s="392"/>
      <c r="BH6" s="363"/>
    </row>
    <row r="7" spans="1:60" s="157" customFormat="1" ht="12.75" customHeight="1">
      <c r="A7" s="406"/>
      <c r="B7" s="392"/>
      <c r="C7" s="392" t="s">
        <v>440</v>
      </c>
      <c r="D7" s="392"/>
      <c r="E7" s="392"/>
      <c r="F7" s="412" t="s">
        <v>492</v>
      </c>
      <c r="G7" s="392"/>
      <c r="H7" s="361"/>
      <c r="I7" s="361" t="s">
        <v>441</v>
      </c>
      <c r="J7" s="410"/>
      <c r="K7" s="361"/>
      <c r="L7" s="361" t="s">
        <v>442</v>
      </c>
      <c r="M7" s="392"/>
      <c r="N7" s="392"/>
      <c r="O7" s="392" t="s">
        <v>443</v>
      </c>
      <c r="P7" s="392"/>
      <c r="Q7" s="297"/>
      <c r="R7" s="392"/>
      <c r="S7" s="410"/>
      <c r="T7" s="407"/>
      <c r="U7" s="361" t="s">
        <v>444</v>
      </c>
      <c r="V7" s="410"/>
      <c r="W7" s="407"/>
      <c r="X7" s="392"/>
      <c r="Y7" s="410" t="s">
        <v>445</v>
      </c>
      <c r="Z7" s="410" t="s">
        <v>446</v>
      </c>
      <c r="AA7" s="407"/>
      <c r="AB7" s="361"/>
      <c r="AC7" s="392"/>
      <c r="AD7" s="407"/>
      <c r="AE7" s="410" t="s">
        <v>447</v>
      </c>
      <c r="AF7" s="361" t="s">
        <v>448</v>
      </c>
      <c r="AG7" s="392"/>
      <c r="AH7" s="410" t="s">
        <v>449</v>
      </c>
      <c r="AI7" s="407"/>
      <c r="AJ7" s="361"/>
      <c r="AK7" s="361" t="s">
        <v>444</v>
      </c>
      <c r="AL7" s="392"/>
      <c r="AM7" s="407"/>
      <c r="AN7" s="392"/>
      <c r="AO7" s="361"/>
      <c r="AP7" s="392" t="s">
        <v>450</v>
      </c>
      <c r="AQ7" s="392" t="s">
        <v>451</v>
      </c>
      <c r="AR7" s="361"/>
      <c r="AS7" s="410"/>
      <c r="AT7" s="400"/>
      <c r="AU7" s="392"/>
      <c r="AV7" s="361" t="s">
        <v>452</v>
      </c>
      <c r="AW7" s="361" t="s">
        <v>157</v>
      </c>
      <c r="AX7" s="392" t="s">
        <v>453</v>
      </c>
      <c r="AY7" s="361" t="s">
        <v>493</v>
      </c>
      <c r="AZ7" s="410" t="s">
        <v>454</v>
      </c>
      <c r="BA7" s="407" t="s">
        <v>454</v>
      </c>
      <c r="BB7" s="361"/>
      <c r="BC7" s="361"/>
      <c r="BD7" s="361"/>
      <c r="BE7" s="361"/>
      <c r="BF7" s="361"/>
      <c r="BG7" s="392"/>
      <c r="BH7" s="363"/>
    </row>
    <row r="8" spans="1:60" s="157" customFormat="1" ht="12.75" customHeight="1">
      <c r="A8" s="406"/>
      <c r="B8" s="392"/>
      <c r="C8" s="392" t="s">
        <v>455</v>
      </c>
      <c r="D8" s="392" t="s">
        <v>456</v>
      </c>
      <c r="E8" s="392" t="s">
        <v>457</v>
      </c>
      <c r="F8" s="407" t="s">
        <v>458</v>
      </c>
      <c r="G8" s="392" t="s">
        <v>459</v>
      </c>
      <c r="H8" s="361" t="s">
        <v>157</v>
      </c>
      <c r="I8" s="361" t="s">
        <v>455</v>
      </c>
      <c r="J8" s="361" t="s">
        <v>460</v>
      </c>
      <c r="K8" s="361"/>
      <c r="L8" s="361" t="s">
        <v>461</v>
      </c>
      <c r="M8" s="392" t="s">
        <v>462</v>
      </c>
      <c r="N8" s="392" t="s">
        <v>463</v>
      </c>
      <c r="O8" s="392" t="s">
        <v>464</v>
      </c>
      <c r="P8" s="392"/>
      <c r="Q8" s="297"/>
      <c r="R8" s="392"/>
      <c r="S8" s="361" t="s">
        <v>347</v>
      </c>
      <c r="T8" s="392" t="s">
        <v>465</v>
      </c>
      <c r="U8" s="361" t="s">
        <v>466</v>
      </c>
      <c r="V8" s="361" t="s">
        <v>467</v>
      </c>
      <c r="W8" s="392" t="s">
        <v>157</v>
      </c>
      <c r="X8" s="392"/>
      <c r="Y8" s="361" t="s">
        <v>466</v>
      </c>
      <c r="Z8" s="410" t="s">
        <v>468</v>
      </c>
      <c r="AA8" s="407" t="s">
        <v>157</v>
      </c>
      <c r="AB8" s="361"/>
      <c r="AC8" s="392"/>
      <c r="AD8" s="392" t="s">
        <v>469</v>
      </c>
      <c r="AE8" s="410" t="s">
        <v>470</v>
      </c>
      <c r="AF8" s="361" t="s">
        <v>471</v>
      </c>
      <c r="AG8" s="392" t="s">
        <v>472</v>
      </c>
      <c r="AH8" s="410" t="s">
        <v>473</v>
      </c>
      <c r="AI8" s="392" t="s">
        <v>474</v>
      </c>
      <c r="AJ8" s="361" t="s">
        <v>347</v>
      </c>
      <c r="AK8" s="361" t="s">
        <v>466</v>
      </c>
      <c r="AL8" s="392"/>
      <c r="AM8" s="392" t="s">
        <v>475</v>
      </c>
      <c r="AN8" s="392" t="s">
        <v>160</v>
      </c>
      <c r="AO8" s="361" t="s">
        <v>161</v>
      </c>
      <c r="AP8" s="392" t="s">
        <v>476</v>
      </c>
      <c r="AQ8" s="392" t="s">
        <v>477</v>
      </c>
      <c r="AR8" s="361" t="s">
        <v>157</v>
      </c>
      <c r="AS8" s="361" t="s">
        <v>478</v>
      </c>
      <c r="AT8" s="400" t="s">
        <v>479</v>
      </c>
      <c r="AU8" s="407" t="s">
        <v>480</v>
      </c>
      <c r="AV8" s="361" t="s">
        <v>477</v>
      </c>
      <c r="AW8" s="361" t="s">
        <v>477</v>
      </c>
      <c r="AX8" s="392" t="s">
        <v>435</v>
      </c>
      <c r="AY8" s="361" t="s">
        <v>481</v>
      </c>
      <c r="AZ8" s="410" t="s">
        <v>144</v>
      </c>
      <c r="BA8" s="407" t="s">
        <v>482</v>
      </c>
      <c r="BB8" s="361"/>
      <c r="BC8" s="361"/>
      <c r="BD8" s="361"/>
      <c r="BE8" s="361"/>
      <c r="BF8" s="361"/>
      <c r="BG8" s="392" t="s">
        <v>483</v>
      </c>
      <c r="BH8" s="363" t="s">
        <v>484</v>
      </c>
    </row>
    <row r="9" spans="1:60" s="157" customFormat="1" ht="12" customHeight="1">
      <c r="A9" s="413"/>
      <c r="B9" s="414"/>
      <c r="C9" s="414"/>
      <c r="D9" s="415"/>
      <c r="E9" s="415"/>
      <c r="F9" s="415"/>
      <c r="G9" s="415"/>
      <c r="H9" s="365"/>
      <c r="I9" s="367"/>
      <c r="J9" s="367"/>
      <c r="K9" s="365"/>
      <c r="L9" s="365"/>
      <c r="M9" s="415"/>
      <c r="N9" s="415"/>
      <c r="O9" s="415"/>
      <c r="P9" s="415"/>
      <c r="Q9" s="367" t="s">
        <v>485</v>
      </c>
      <c r="R9" s="415"/>
      <c r="S9" s="367"/>
      <c r="T9" s="414"/>
      <c r="U9" s="367"/>
      <c r="V9" s="367"/>
      <c r="W9" s="414"/>
      <c r="X9" s="415"/>
      <c r="Y9" s="367"/>
      <c r="Z9" s="367"/>
      <c r="AA9" s="414"/>
      <c r="AB9" s="367" t="s">
        <v>486</v>
      </c>
      <c r="AC9" s="415"/>
      <c r="AD9" s="414"/>
      <c r="AE9" s="365"/>
      <c r="AF9" s="365"/>
      <c r="AG9" s="415"/>
      <c r="AH9" s="365"/>
      <c r="AI9" s="414"/>
      <c r="AJ9" s="365"/>
      <c r="AK9" s="365"/>
      <c r="AL9" s="415"/>
      <c r="AM9" s="414"/>
      <c r="AN9" s="415"/>
      <c r="AO9" s="365"/>
      <c r="AP9" s="415"/>
      <c r="AQ9" s="415"/>
      <c r="AR9" s="365"/>
      <c r="AS9" s="367"/>
      <c r="AT9" s="416"/>
      <c r="AU9" s="415"/>
      <c r="AV9" s="365"/>
      <c r="AW9" s="365"/>
      <c r="AX9" s="415"/>
      <c r="AY9" s="365"/>
      <c r="AZ9" s="365"/>
      <c r="BA9" s="415"/>
      <c r="BB9" s="367" t="s">
        <v>487</v>
      </c>
      <c r="BC9" s="367" t="s">
        <v>488</v>
      </c>
      <c r="BD9" s="365" t="s">
        <v>483</v>
      </c>
      <c r="BE9" s="365" t="s">
        <v>484</v>
      </c>
      <c r="BF9" s="367" t="s">
        <v>489</v>
      </c>
      <c r="BG9" s="415" t="s">
        <v>490</v>
      </c>
      <c r="BH9" s="368" t="s">
        <v>490</v>
      </c>
    </row>
    <row r="10" spans="1:60" s="159" customFormat="1" ht="23.25" customHeight="1" hidden="1">
      <c r="A10" s="417"/>
      <c r="B10" s="322" t="s">
        <v>494</v>
      </c>
      <c r="C10" s="322" t="s">
        <v>495</v>
      </c>
      <c r="D10" s="322" t="s">
        <v>496</v>
      </c>
      <c r="E10" s="322" t="s">
        <v>497</v>
      </c>
      <c r="F10" s="322" t="s">
        <v>498</v>
      </c>
      <c r="G10" s="321" t="s">
        <v>499</v>
      </c>
      <c r="H10" s="321"/>
      <c r="I10" s="321" t="s">
        <v>500</v>
      </c>
      <c r="J10" s="321" t="s">
        <v>501</v>
      </c>
      <c r="K10" s="321" t="s">
        <v>502</v>
      </c>
      <c r="L10" s="322" t="s">
        <v>503</v>
      </c>
      <c r="M10" s="322" t="s">
        <v>504</v>
      </c>
      <c r="N10" s="322" t="s">
        <v>505</v>
      </c>
      <c r="O10" s="322" t="s">
        <v>506</v>
      </c>
      <c r="P10" s="322" t="s">
        <v>507</v>
      </c>
      <c r="Q10" s="321" t="s">
        <v>508</v>
      </c>
      <c r="R10" s="322" t="s">
        <v>509</v>
      </c>
      <c r="S10" s="321" t="s">
        <v>510</v>
      </c>
      <c r="T10" s="321" t="s">
        <v>511</v>
      </c>
      <c r="U10" s="322" t="s">
        <v>512</v>
      </c>
      <c r="V10" s="322" t="s">
        <v>513</v>
      </c>
      <c r="W10" s="322" t="s">
        <v>514</v>
      </c>
      <c r="X10" s="322" t="s">
        <v>515</v>
      </c>
      <c r="Y10" s="322" t="s">
        <v>516</v>
      </c>
      <c r="Z10" s="321" t="s">
        <v>517</v>
      </c>
      <c r="AA10" s="322" t="s">
        <v>518</v>
      </c>
      <c r="AB10" s="321" t="s">
        <v>519</v>
      </c>
      <c r="AC10" s="322" t="s">
        <v>520</v>
      </c>
      <c r="AD10" s="321" t="s">
        <v>521</v>
      </c>
      <c r="AE10" s="321" t="s">
        <v>522</v>
      </c>
      <c r="AF10" s="322" t="s">
        <v>523</v>
      </c>
      <c r="AG10" s="322" t="s">
        <v>524</v>
      </c>
      <c r="AH10" s="322" t="s">
        <v>525</v>
      </c>
      <c r="AI10" s="322" t="s">
        <v>526</v>
      </c>
      <c r="AJ10" s="322" t="s">
        <v>527</v>
      </c>
      <c r="AK10" s="321" t="s">
        <v>528</v>
      </c>
      <c r="AL10" s="321" t="s">
        <v>529</v>
      </c>
      <c r="AM10" s="322" t="s">
        <v>530</v>
      </c>
      <c r="AN10" s="322" t="s">
        <v>531</v>
      </c>
      <c r="AO10" s="321" t="s">
        <v>532</v>
      </c>
      <c r="AP10" s="322" t="s">
        <v>533</v>
      </c>
      <c r="AQ10" s="322" t="s">
        <v>534</v>
      </c>
      <c r="AR10" s="322" t="s">
        <v>535</v>
      </c>
      <c r="AS10" s="322" t="s">
        <v>536</v>
      </c>
      <c r="AT10" s="322" t="s">
        <v>537</v>
      </c>
      <c r="AU10" s="322" t="s">
        <v>538</v>
      </c>
      <c r="AV10" s="321" t="s">
        <v>539</v>
      </c>
      <c r="AW10" s="322" t="s">
        <v>540</v>
      </c>
      <c r="AX10" s="322" t="s">
        <v>541</v>
      </c>
      <c r="AY10" s="322" t="s">
        <v>542</v>
      </c>
      <c r="AZ10" s="322" t="s">
        <v>543</v>
      </c>
      <c r="BA10" s="321" t="s">
        <v>544</v>
      </c>
      <c r="BB10" s="321" t="s">
        <v>545</v>
      </c>
      <c r="BC10" s="321" t="s">
        <v>546</v>
      </c>
      <c r="BD10" s="418"/>
      <c r="BE10" s="322" t="s">
        <v>547</v>
      </c>
      <c r="BF10" s="325" t="s">
        <v>548</v>
      </c>
      <c r="BG10" s="419"/>
      <c r="BH10" s="420"/>
    </row>
    <row r="11" spans="1:60" s="4" customFormat="1" ht="33.75" customHeight="1">
      <c r="A11" s="374" t="s">
        <v>32</v>
      </c>
      <c r="B11" s="375">
        <v>705418</v>
      </c>
      <c r="C11" s="375">
        <v>702988</v>
      </c>
      <c r="D11" s="375">
        <v>118849</v>
      </c>
      <c r="E11" s="375">
        <v>2118443</v>
      </c>
      <c r="F11" s="375">
        <v>1534304</v>
      </c>
      <c r="G11" s="375">
        <v>0</v>
      </c>
      <c r="H11" s="375">
        <v>0</v>
      </c>
      <c r="I11" s="375">
        <v>0</v>
      </c>
      <c r="J11" s="375">
        <v>2430</v>
      </c>
      <c r="K11" s="375">
        <v>641556</v>
      </c>
      <c r="L11" s="375">
        <v>614719</v>
      </c>
      <c r="M11" s="375">
        <v>20775</v>
      </c>
      <c r="N11" s="375">
        <v>2036</v>
      </c>
      <c r="O11" s="375">
        <v>0</v>
      </c>
      <c r="P11" s="375">
        <v>20596</v>
      </c>
      <c r="Q11" s="375">
        <v>1367570</v>
      </c>
      <c r="R11" s="375">
        <v>0</v>
      </c>
      <c r="S11" s="375">
        <v>0</v>
      </c>
      <c r="T11" s="375">
        <v>0</v>
      </c>
      <c r="U11" s="375">
        <v>0</v>
      </c>
      <c r="V11" s="375">
        <v>0</v>
      </c>
      <c r="W11" s="375">
        <v>0</v>
      </c>
      <c r="X11" s="375">
        <v>82429</v>
      </c>
      <c r="Y11" s="375">
        <v>0</v>
      </c>
      <c r="Z11" s="375">
        <v>64552</v>
      </c>
      <c r="AA11" s="375">
        <v>17877</v>
      </c>
      <c r="AB11" s="375">
        <v>82429</v>
      </c>
      <c r="AC11" s="375">
        <v>865433</v>
      </c>
      <c r="AD11" s="375">
        <v>733206</v>
      </c>
      <c r="AE11" s="375">
        <v>12774</v>
      </c>
      <c r="AF11" s="375">
        <v>0</v>
      </c>
      <c r="AG11" s="375">
        <v>0</v>
      </c>
      <c r="AH11" s="375">
        <v>720432</v>
      </c>
      <c r="AI11" s="375">
        <v>132227</v>
      </c>
      <c r="AJ11" s="375">
        <v>132227</v>
      </c>
      <c r="AK11" s="375">
        <v>0</v>
      </c>
      <c r="AL11" s="375">
        <v>419708</v>
      </c>
      <c r="AM11" s="375">
        <v>288861</v>
      </c>
      <c r="AN11" s="375">
        <v>0</v>
      </c>
      <c r="AO11" s="375">
        <v>188005</v>
      </c>
      <c r="AP11" s="375">
        <v>5013</v>
      </c>
      <c r="AQ11" s="375">
        <v>0</v>
      </c>
      <c r="AR11" s="375">
        <v>95843</v>
      </c>
      <c r="AS11" s="375">
        <v>130847</v>
      </c>
      <c r="AT11" s="375">
        <v>0</v>
      </c>
      <c r="AU11" s="375">
        <v>1700</v>
      </c>
      <c r="AV11" s="375">
        <v>0</v>
      </c>
      <c r="AW11" s="375">
        <v>0</v>
      </c>
      <c r="AX11" s="375">
        <v>129147</v>
      </c>
      <c r="AY11" s="375">
        <v>0</v>
      </c>
      <c r="AZ11" s="375">
        <v>0</v>
      </c>
      <c r="BA11" s="375">
        <v>16779</v>
      </c>
      <c r="BB11" s="375">
        <v>1285141</v>
      </c>
      <c r="BC11" s="375">
        <v>1367570</v>
      </c>
      <c r="BD11" s="375">
        <v>0</v>
      </c>
      <c r="BE11" s="375">
        <v>0</v>
      </c>
      <c r="BF11" s="375">
        <v>0</v>
      </c>
      <c r="BG11" s="421">
        <v>0</v>
      </c>
      <c r="BH11" s="422">
        <v>0</v>
      </c>
    </row>
    <row r="12" spans="1:60" s="4" customFormat="1" ht="33.75" customHeight="1">
      <c r="A12" s="332" t="s">
        <v>33</v>
      </c>
      <c r="B12" s="334">
        <v>1283712</v>
      </c>
      <c r="C12" s="334">
        <v>1193434</v>
      </c>
      <c r="D12" s="334">
        <v>691139</v>
      </c>
      <c r="E12" s="334">
        <v>1490532</v>
      </c>
      <c r="F12" s="334">
        <v>988237</v>
      </c>
      <c r="G12" s="334">
        <v>0</v>
      </c>
      <c r="H12" s="334">
        <v>0</v>
      </c>
      <c r="I12" s="334">
        <v>278</v>
      </c>
      <c r="J12" s="334">
        <v>90000</v>
      </c>
      <c r="K12" s="334">
        <v>549567</v>
      </c>
      <c r="L12" s="334">
        <v>419518</v>
      </c>
      <c r="M12" s="334">
        <v>123898</v>
      </c>
      <c r="N12" s="334">
        <v>1716</v>
      </c>
      <c r="O12" s="334">
        <v>0</v>
      </c>
      <c r="P12" s="334">
        <v>0</v>
      </c>
      <c r="Q12" s="334">
        <v>1833279</v>
      </c>
      <c r="R12" s="334">
        <v>0</v>
      </c>
      <c r="S12" s="334">
        <v>0</v>
      </c>
      <c r="T12" s="334">
        <v>0</v>
      </c>
      <c r="U12" s="334">
        <v>0</v>
      </c>
      <c r="V12" s="334">
        <v>0</v>
      </c>
      <c r="W12" s="334">
        <v>0</v>
      </c>
      <c r="X12" s="334">
        <v>105062</v>
      </c>
      <c r="Y12" s="334">
        <v>0</v>
      </c>
      <c r="Z12" s="334">
        <v>92844</v>
      </c>
      <c r="AA12" s="334">
        <v>12218</v>
      </c>
      <c r="AB12" s="334">
        <v>105062</v>
      </c>
      <c r="AC12" s="334">
        <v>1500837</v>
      </c>
      <c r="AD12" s="334">
        <v>1500837</v>
      </c>
      <c r="AE12" s="334">
        <v>11829</v>
      </c>
      <c r="AF12" s="334">
        <v>0</v>
      </c>
      <c r="AG12" s="334">
        <v>11728</v>
      </c>
      <c r="AH12" s="334">
        <v>1477280</v>
      </c>
      <c r="AI12" s="334">
        <v>0</v>
      </c>
      <c r="AJ12" s="334">
        <v>0</v>
      </c>
      <c r="AK12" s="334">
        <v>0</v>
      </c>
      <c r="AL12" s="334">
        <v>227380</v>
      </c>
      <c r="AM12" s="334">
        <v>273769</v>
      </c>
      <c r="AN12" s="334">
        <v>40172</v>
      </c>
      <c r="AO12" s="334">
        <v>61221</v>
      </c>
      <c r="AP12" s="334">
        <v>0</v>
      </c>
      <c r="AQ12" s="334">
        <v>0</v>
      </c>
      <c r="AR12" s="334">
        <v>172376</v>
      </c>
      <c r="AS12" s="334">
        <v>-46389</v>
      </c>
      <c r="AT12" s="334">
        <v>0</v>
      </c>
      <c r="AU12" s="334">
        <v>0</v>
      </c>
      <c r="AV12" s="334">
        <v>0</v>
      </c>
      <c r="AW12" s="334">
        <v>0</v>
      </c>
      <c r="AX12" s="334">
        <v>0</v>
      </c>
      <c r="AY12" s="334">
        <v>46389</v>
      </c>
      <c r="AZ12" s="334">
        <v>0</v>
      </c>
      <c r="BA12" s="334">
        <v>118240</v>
      </c>
      <c r="BB12" s="334">
        <v>1728217</v>
      </c>
      <c r="BC12" s="334">
        <v>1833279</v>
      </c>
      <c r="BD12" s="334">
        <v>46389</v>
      </c>
      <c r="BE12" s="334">
        <v>0</v>
      </c>
      <c r="BF12" s="334">
        <v>0</v>
      </c>
      <c r="BG12" s="333">
        <f>BD12/'第3-3表'!C10*100</f>
        <v>24.528870558375633</v>
      </c>
      <c r="BH12" s="423">
        <v>0</v>
      </c>
    </row>
    <row r="13" spans="1:60" s="4" customFormat="1" ht="33.75" customHeight="1" thickBot="1">
      <c r="A13" s="338" t="s">
        <v>19</v>
      </c>
      <c r="B13" s="340">
        <f aca="true" t="shared" si="0" ref="B13:AG13">SUM(B11:B12)</f>
        <v>1989130</v>
      </c>
      <c r="C13" s="340">
        <f t="shared" si="0"/>
        <v>1896422</v>
      </c>
      <c r="D13" s="340">
        <f t="shared" si="0"/>
        <v>809988</v>
      </c>
      <c r="E13" s="340">
        <f t="shared" si="0"/>
        <v>3608975</v>
      </c>
      <c r="F13" s="340">
        <f t="shared" si="0"/>
        <v>2522541</v>
      </c>
      <c r="G13" s="340">
        <f t="shared" si="0"/>
        <v>0</v>
      </c>
      <c r="H13" s="340">
        <f t="shared" si="0"/>
        <v>0</v>
      </c>
      <c r="I13" s="340">
        <f t="shared" si="0"/>
        <v>278</v>
      </c>
      <c r="J13" s="340">
        <f t="shared" si="0"/>
        <v>92430</v>
      </c>
      <c r="K13" s="340">
        <f t="shared" si="0"/>
        <v>1191123</v>
      </c>
      <c r="L13" s="340">
        <f t="shared" si="0"/>
        <v>1034237</v>
      </c>
      <c r="M13" s="340">
        <f t="shared" si="0"/>
        <v>144673</v>
      </c>
      <c r="N13" s="340">
        <f t="shared" si="0"/>
        <v>3752</v>
      </c>
      <c r="O13" s="340">
        <f t="shared" si="0"/>
        <v>0</v>
      </c>
      <c r="P13" s="340">
        <f t="shared" si="0"/>
        <v>20596</v>
      </c>
      <c r="Q13" s="340">
        <f t="shared" si="0"/>
        <v>3200849</v>
      </c>
      <c r="R13" s="340">
        <f t="shared" si="0"/>
        <v>0</v>
      </c>
      <c r="S13" s="340">
        <f t="shared" si="0"/>
        <v>0</v>
      </c>
      <c r="T13" s="340">
        <f t="shared" si="0"/>
        <v>0</v>
      </c>
      <c r="U13" s="340">
        <f t="shared" si="0"/>
        <v>0</v>
      </c>
      <c r="V13" s="340">
        <f t="shared" si="0"/>
        <v>0</v>
      </c>
      <c r="W13" s="340">
        <f t="shared" si="0"/>
        <v>0</v>
      </c>
      <c r="X13" s="340">
        <f t="shared" si="0"/>
        <v>187491</v>
      </c>
      <c r="Y13" s="340">
        <f t="shared" si="0"/>
        <v>0</v>
      </c>
      <c r="Z13" s="340">
        <f t="shared" si="0"/>
        <v>157396</v>
      </c>
      <c r="AA13" s="340">
        <f t="shared" si="0"/>
        <v>30095</v>
      </c>
      <c r="AB13" s="340">
        <f t="shared" si="0"/>
        <v>187491</v>
      </c>
      <c r="AC13" s="340">
        <f t="shared" si="0"/>
        <v>2366270</v>
      </c>
      <c r="AD13" s="340">
        <f t="shared" si="0"/>
        <v>2234043</v>
      </c>
      <c r="AE13" s="340">
        <f t="shared" si="0"/>
        <v>24603</v>
      </c>
      <c r="AF13" s="340">
        <f t="shared" si="0"/>
        <v>0</v>
      </c>
      <c r="AG13" s="340">
        <f t="shared" si="0"/>
        <v>11728</v>
      </c>
      <c r="AH13" s="340">
        <f aca="true" t="shared" si="1" ref="AH13:BF13">SUM(AH11:AH12)</f>
        <v>2197712</v>
      </c>
      <c r="AI13" s="340">
        <f t="shared" si="1"/>
        <v>132227</v>
      </c>
      <c r="AJ13" s="340">
        <f t="shared" si="1"/>
        <v>132227</v>
      </c>
      <c r="AK13" s="340">
        <f t="shared" si="1"/>
        <v>0</v>
      </c>
      <c r="AL13" s="340">
        <f t="shared" si="1"/>
        <v>647088</v>
      </c>
      <c r="AM13" s="340">
        <f t="shared" si="1"/>
        <v>562630</v>
      </c>
      <c r="AN13" s="340">
        <f t="shared" si="1"/>
        <v>40172</v>
      </c>
      <c r="AO13" s="340">
        <f t="shared" si="1"/>
        <v>249226</v>
      </c>
      <c r="AP13" s="340">
        <f t="shared" si="1"/>
        <v>5013</v>
      </c>
      <c r="AQ13" s="340">
        <f t="shared" si="1"/>
        <v>0</v>
      </c>
      <c r="AR13" s="340">
        <f t="shared" si="1"/>
        <v>268219</v>
      </c>
      <c r="AS13" s="340">
        <f t="shared" si="1"/>
        <v>84458</v>
      </c>
      <c r="AT13" s="340">
        <f t="shared" si="1"/>
        <v>0</v>
      </c>
      <c r="AU13" s="340">
        <f t="shared" si="1"/>
        <v>1700</v>
      </c>
      <c r="AV13" s="340">
        <f t="shared" si="1"/>
        <v>0</v>
      </c>
      <c r="AW13" s="340">
        <f t="shared" si="1"/>
        <v>0</v>
      </c>
      <c r="AX13" s="340">
        <f t="shared" si="1"/>
        <v>129147</v>
      </c>
      <c r="AY13" s="340">
        <f t="shared" si="1"/>
        <v>46389</v>
      </c>
      <c r="AZ13" s="340">
        <f t="shared" si="1"/>
        <v>0</v>
      </c>
      <c r="BA13" s="340">
        <f t="shared" si="1"/>
        <v>135019</v>
      </c>
      <c r="BB13" s="340">
        <f t="shared" si="1"/>
        <v>3013358</v>
      </c>
      <c r="BC13" s="340">
        <f t="shared" si="1"/>
        <v>3200849</v>
      </c>
      <c r="BD13" s="340">
        <f t="shared" si="1"/>
        <v>46389</v>
      </c>
      <c r="BE13" s="340">
        <f t="shared" si="1"/>
        <v>0</v>
      </c>
      <c r="BF13" s="340">
        <f t="shared" si="1"/>
        <v>0</v>
      </c>
      <c r="BG13" s="339">
        <f>BD13/'第3-3表'!C11*100</f>
        <v>5.435232171081692</v>
      </c>
      <c r="BH13" s="424">
        <v>0</v>
      </c>
    </row>
    <row r="14" spans="25:60" ht="14.25">
      <c r="Y14" s="156"/>
      <c r="Z14" s="156"/>
      <c r="AA14" s="156"/>
      <c r="AB14" s="156"/>
      <c r="BG14" s="160"/>
      <c r="BH14" s="160"/>
    </row>
    <row r="15" s="249" customFormat="1" ht="18" customHeight="1"/>
    <row r="16" spans="25:60" ht="14.25">
      <c r="Y16" s="156"/>
      <c r="Z16" s="156"/>
      <c r="AA16" s="156"/>
      <c r="AB16" s="156"/>
      <c r="BG16" s="160"/>
      <c r="BH16" s="160"/>
    </row>
    <row r="17" spans="25:60" ht="14.25">
      <c r="Y17" s="156"/>
      <c r="Z17" s="156"/>
      <c r="AA17" s="156"/>
      <c r="AB17" s="156"/>
      <c r="BG17" s="160"/>
      <c r="BH17" s="160"/>
    </row>
    <row r="18" spans="25:60" ht="14.25">
      <c r="Y18" s="156"/>
      <c r="Z18" s="156"/>
      <c r="AA18" s="156"/>
      <c r="AB18" s="156"/>
      <c r="BG18" s="160"/>
      <c r="BH18" s="160"/>
    </row>
    <row r="19" spans="25:60" ht="14.25">
      <c r="Y19" s="156"/>
      <c r="Z19" s="156"/>
      <c r="AA19" s="156"/>
      <c r="AB19" s="156"/>
      <c r="BG19" s="160"/>
      <c r="BH19" s="160"/>
    </row>
    <row r="20" spans="25:60" ht="14.25">
      <c r="Y20" s="156"/>
      <c r="Z20" s="156"/>
      <c r="AA20" s="156"/>
      <c r="AB20" s="156"/>
      <c r="BG20" s="160"/>
      <c r="BH20" s="160"/>
    </row>
    <row r="21" spans="25:60" ht="14.25">
      <c r="Y21" s="156"/>
      <c r="Z21" s="156"/>
      <c r="AA21" s="156"/>
      <c r="AB21" s="156"/>
      <c r="BG21" s="160"/>
      <c r="BH21" s="160"/>
    </row>
    <row r="22" spans="25:60" ht="14.25">
      <c r="Y22" s="156"/>
      <c r="Z22" s="156"/>
      <c r="AA22" s="156"/>
      <c r="AB22" s="156"/>
      <c r="BG22" s="160"/>
      <c r="BH22" s="160"/>
    </row>
    <row r="23" spans="25:60" ht="14.25">
      <c r="Y23" s="156"/>
      <c r="Z23" s="156"/>
      <c r="AA23" s="156"/>
      <c r="AB23" s="156"/>
      <c r="BG23" s="160"/>
      <c r="BH23" s="160"/>
    </row>
    <row r="24" spans="25:60" ht="14.25">
      <c r="Y24" s="156"/>
      <c r="Z24" s="156"/>
      <c r="AA24" s="156"/>
      <c r="AB24" s="156"/>
      <c r="BG24" s="160"/>
      <c r="BH24" s="160"/>
    </row>
    <row r="25" spans="25:60" ht="14.25">
      <c r="Y25" s="156"/>
      <c r="Z25" s="156"/>
      <c r="AA25" s="156"/>
      <c r="AB25" s="156"/>
      <c r="BG25" s="160"/>
      <c r="BH25" s="160"/>
    </row>
    <row r="26" spans="25:60" ht="14.25">
      <c r="Y26" s="156"/>
      <c r="Z26" s="156"/>
      <c r="AA26" s="156"/>
      <c r="AB26" s="156"/>
      <c r="BG26" s="160"/>
      <c r="BH26" s="160"/>
    </row>
    <row r="27" spans="25:60" ht="14.25">
      <c r="Y27" s="156"/>
      <c r="Z27" s="156"/>
      <c r="AA27" s="156"/>
      <c r="AB27" s="156"/>
      <c r="BG27" s="160"/>
      <c r="BH27" s="160"/>
    </row>
    <row r="28" spans="25:60" ht="14.25">
      <c r="Y28" s="156"/>
      <c r="Z28" s="156"/>
      <c r="AA28" s="156"/>
      <c r="AB28" s="156"/>
      <c r="BG28" s="160"/>
      <c r="BH28" s="160"/>
    </row>
    <row r="29" spans="25:60" ht="14.25">
      <c r="Y29" s="156"/>
      <c r="Z29" s="156"/>
      <c r="AA29" s="156"/>
      <c r="AB29" s="156"/>
      <c r="BG29" s="160"/>
      <c r="BH29" s="160"/>
    </row>
    <row r="30" spans="25:60" ht="14.25">
      <c r="Y30" s="156"/>
      <c r="Z30" s="156"/>
      <c r="AA30" s="156"/>
      <c r="AB30" s="156"/>
      <c r="BG30" s="160"/>
      <c r="BH30" s="160"/>
    </row>
    <row r="31" spans="25:60" ht="14.25">
      <c r="Y31" s="156"/>
      <c r="Z31" s="156"/>
      <c r="AA31" s="156"/>
      <c r="AB31" s="156"/>
      <c r="BG31" s="160"/>
      <c r="BH31" s="160"/>
    </row>
    <row r="32" spans="25:60" ht="14.25">
      <c r="Y32" s="156"/>
      <c r="Z32" s="156"/>
      <c r="AA32" s="156"/>
      <c r="AB32" s="156"/>
      <c r="BG32" s="160"/>
      <c r="BH32" s="160"/>
    </row>
    <row r="33" spans="25:60" ht="14.25">
      <c r="Y33" s="156"/>
      <c r="Z33" s="156"/>
      <c r="AA33" s="156"/>
      <c r="AB33" s="156"/>
      <c r="BG33" s="160"/>
      <c r="BH33" s="160"/>
    </row>
    <row r="34" spans="25:60" ht="14.25">
      <c r="Y34" s="156"/>
      <c r="Z34" s="156"/>
      <c r="AA34" s="156"/>
      <c r="AB34" s="156"/>
      <c r="BG34" s="160"/>
      <c r="BH34" s="160"/>
    </row>
    <row r="35" spans="25:60" ht="14.25">
      <c r="Y35" s="156"/>
      <c r="Z35" s="156"/>
      <c r="AA35" s="156"/>
      <c r="AB35" s="156"/>
      <c r="BG35" s="160"/>
      <c r="BH35" s="160"/>
    </row>
    <row r="36" spans="25:60" ht="14.25">
      <c r="Y36" s="156"/>
      <c r="Z36" s="156"/>
      <c r="AA36" s="156"/>
      <c r="AB36" s="156"/>
      <c r="BG36" s="160"/>
      <c r="BH36" s="160"/>
    </row>
    <row r="37" spans="25:60" ht="14.25">
      <c r="Y37" s="156"/>
      <c r="Z37" s="156"/>
      <c r="AA37" s="156"/>
      <c r="AB37" s="156"/>
      <c r="BG37" s="160"/>
      <c r="BH37" s="160"/>
    </row>
    <row r="38" spans="25:60" ht="14.25">
      <c r="Y38" s="156"/>
      <c r="Z38" s="156"/>
      <c r="AA38" s="156"/>
      <c r="AB38" s="156"/>
      <c r="BG38" s="160"/>
      <c r="BH38" s="160"/>
    </row>
    <row r="39" spans="25:60" ht="14.25">
      <c r="Y39" s="156"/>
      <c r="Z39" s="156"/>
      <c r="AA39" s="156"/>
      <c r="AB39" s="156"/>
      <c r="BG39" s="160"/>
      <c r="BH39" s="160"/>
    </row>
    <row r="40" spans="25:60" ht="14.25">
      <c r="Y40" s="156"/>
      <c r="Z40" s="156"/>
      <c r="AA40" s="156"/>
      <c r="AB40" s="156"/>
      <c r="BG40" s="160"/>
      <c r="BH40" s="160"/>
    </row>
    <row r="41" spans="25:60" ht="14.25">
      <c r="Y41" s="156"/>
      <c r="Z41" s="156"/>
      <c r="AA41" s="156"/>
      <c r="AB41" s="156"/>
      <c r="BG41" s="160"/>
      <c r="BH41" s="160"/>
    </row>
    <row r="42" spans="25:60" ht="14.25">
      <c r="Y42" s="156"/>
      <c r="Z42" s="156"/>
      <c r="AA42" s="156"/>
      <c r="AB42" s="156"/>
      <c r="BG42" s="160"/>
      <c r="BH42" s="160"/>
    </row>
    <row r="43" spans="25:60" ht="14.25">
      <c r="Y43" s="156"/>
      <c r="Z43" s="156"/>
      <c r="AA43" s="156"/>
      <c r="AB43" s="156"/>
      <c r="BG43" s="160"/>
      <c r="BH43" s="160"/>
    </row>
    <row r="44" spans="25:60" ht="14.25">
      <c r="Y44" s="156"/>
      <c r="Z44" s="156"/>
      <c r="AA44" s="156"/>
      <c r="AB44" s="156"/>
      <c r="BG44" s="160"/>
      <c r="BH44" s="160"/>
    </row>
    <row r="45" spans="25:60" ht="14.25">
      <c r="Y45" s="156"/>
      <c r="Z45" s="156"/>
      <c r="AA45" s="156"/>
      <c r="AB45" s="156"/>
      <c r="BG45" s="160"/>
      <c r="BH45" s="160"/>
    </row>
    <row r="46" spans="25:60" ht="14.25">
      <c r="Y46" s="156"/>
      <c r="Z46" s="156"/>
      <c r="AA46" s="156"/>
      <c r="AB46" s="156"/>
      <c r="BG46" s="160"/>
      <c r="BH46" s="160"/>
    </row>
    <row r="47" spans="25:60" ht="14.25">
      <c r="Y47" s="156"/>
      <c r="Z47" s="156"/>
      <c r="AA47" s="156"/>
      <c r="AB47" s="156"/>
      <c r="BG47" s="160"/>
      <c r="BH47" s="160"/>
    </row>
    <row r="48" spans="25:60" ht="14.25">
      <c r="Y48" s="156"/>
      <c r="Z48" s="156"/>
      <c r="AA48" s="156"/>
      <c r="AB48" s="156"/>
      <c r="BG48" s="160"/>
      <c r="BH48" s="160"/>
    </row>
    <row r="49" spans="59:60" ht="14.25">
      <c r="BG49" s="160"/>
      <c r="BH49" s="160"/>
    </row>
    <row r="50" spans="59:60" ht="14.25">
      <c r="BG50" s="160"/>
      <c r="BH50" s="160"/>
    </row>
    <row r="51" spans="59:60" ht="14.25">
      <c r="BG51" s="160"/>
      <c r="BH51" s="160"/>
    </row>
    <row r="52" spans="59:60" ht="14.25">
      <c r="BG52" s="160"/>
      <c r="BH52" s="160"/>
    </row>
    <row r="53" spans="59:60" ht="14.25">
      <c r="BG53" s="160"/>
      <c r="BH53" s="160"/>
    </row>
    <row r="54" spans="59:60" ht="14.25">
      <c r="BG54" s="160"/>
      <c r="BH54" s="160"/>
    </row>
    <row r="55" spans="59:60" ht="14.25">
      <c r="BG55" s="160"/>
      <c r="BH55" s="160"/>
    </row>
    <row r="56" spans="59:60" ht="14.25">
      <c r="BG56" s="160"/>
      <c r="BH56" s="160"/>
    </row>
    <row r="57" spans="59:60" ht="14.25">
      <c r="BG57" s="160"/>
      <c r="BH57" s="160"/>
    </row>
    <row r="58" spans="59:60" ht="14.25">
      <c r="BG58" s="160"/>
      <c r="BH58" s="160"/>
    </row>
    <row r="59" spans="59:60" ht="14.25">
      <c r="BG59" s="160"/>
      <c r="BH59" s="160"/>
    </row>
    <row r="60" spans="59:60" ht="14.25">
      <c r="BG60" s="160"/>
      <c r="BH60" s="160"/>
    </row>
    <row r="61" spans="59:60" ht="14.25">
      <c r="BG61" s="160"/>
      <c r="BH61" s="160"/>
    </row>
    <row r="62" spans="59:60" ht="14.25">
      <c r="BG62" s="160"/>
      <c r="BH62" s="160"/>
    </row>
    <row r="63" spans="59:60" ht="14.25">
      <c r="BG63" s="160"/>
      <c r="BH63" s="160"/>
    </row>
    <row r="64" spans="59:60" ht="14.25">
      <c r="BG64" s="160"/>
      <c r="BH64" s="160"/>
    </row>
    <row r="65" spans="59:60" ht="14.25">
      <c r="BG65" s="160"/>
      <c r="BH65" s="160"/>
    </row>
    <row r="66" spans="59:60" ht="14.25">
      <c r="BG66" s="160"/>
      <c r="BH66" s="160"/>
    </row>
    <row r="67" spans="59:60" ht="14.25">
      <c r="BG67" s="160"/>
      <c r="BH67" s="160"/>
    </row>
    <row r="68" spans="59:60" ht="14.25">
      <c r="BG68" s="160"/>
      <c r="BH68" s="160"/>
    </row>
    <row r="69" spans="59:60" ht="14.25">
      <c r="BG69" s="160"/>
      <c r="BH69" s="160"/>
    </row>
    <row r="70" spans="59:60" ht="14.25">
      <c r="BG70" s="160"/>
      <c r="BH70" s="160"/>
    </row>
    <row r="71" spans="59:60" ht="14.25">
      <c r="BG71" s="160"/>
      <c r="BH71" s="160"/>
    </row>
    <row r="72" spans="59:60" ht="14.25">
      <c r="BG72" s="160"/>
      <c r="BH72" s="160"/>
    </row>
    <row r="73" spans="59:60" ht="14.25">
      <c r="BG73" s="160"/>
      <c r="BH73" s="160"/>
    </row>
    <row r="74" spans="59:60" ht="14.25">
      <c r="BG74" s="160"/>
      <c r="BH74" s="160"/>
    </row>
    <row r="75" spans="59:60" ht="14.25">
      <c r="BG75" s="160"/>
      <c r="BH75" s="160"/>
    </row>
    <row r="76" spans="59:60" ht="14.25">
      <c r="BG76" s="160"/>
      <c r="BH76" s="160"/>
    </row>
    <row r="77" spans="59:60" ht="14.25">
      <c r="BG77" s="160"/>
      <c r="BH77" s="160"/>
    </row>
    <row r="78" spans="59:60" ht="14.25">
      <c r="BG78" s="160"/>
      <c r="BH78" s="160"/>
    </row>
    <row r="79" spans="59:60" ht="14.25">
      <c r="BG79" s="160"/>
      <c r="BH79" s="160"/>
    </row>
    <row r="80" spans="59:60" ht="14.25">
      <c r="BG80" s="160"/>
      <c r="BH80" s="160"/>
    </row>
    <row r="81" spans="59:60" ht="14.25">
      <c r="BG81" s="160"/>
      <c r="BH81" s="160"/>
    </row>
    <row r="82" spans="59:60" ht="14.25">
      <c r="BG82" s="160"/>
      <c r="BH82" s="160"/>
    </row>
    <row r="83" spans="59:60" ht="14.25">
      <c r="BG83" s="160"/>
      <c r="BH83" s="160"/>
    </row>
    <row r="84" spans="59:60" ht="14.25">
      <c r="BG84" s="160"/>
      <c r="BH84" s="160"/>
    </row>
    <row r="85" spans="59:60" ht="14.25">
      <c r="BG85" s="160"/>
      <c r="BH85" s="160"/>
    </row>
    <row r="86" spans="59:60" ht="14.25">
      <c r="BG86" s="160"/>
      <c r="BH86" s="160"/>
    </row>
    <row r="87" spans="59:60" ht="14.25">
      <c r="BG87" s="160"/>
      <c r="BH87" s="160"/>
    </row>
    <row r="88" spans="59:60" ht="14.25">
      <c r="BG88" s="160"/>
      <c r="BH88" s="160"/>
    </row>
    <row r="89" spans="59:60" ht="14.25">
      <c r="BG89" s="160"/>
      <c r="BH89" s="160"/>
    </row>
    <row r="90" spans="59:60" ht="14.25">
      <c r="BG90" s="160"/>
      <c r="BH90" s="160"/>
    </row>
    <row r="91" spans="59:60" ht="14.25">
      <c r="BG91" s="160"/>
      <c r="BH91" s="160"/>
    </row>
    <row r="92" spans="59:60" ht="14.25">
      <c r="BG92" s="160"/>
      <c r="BH92" s="160"/>
    </row>
    <row r="93" spans="59:60" ht="14.25">
      <c r="BG93" s="160"/>
      <c r="BH93" s="160"/>
    </row>
    <row r="94" spans="59:60" ht="14.25">
      <c r="BG94" s="160"/>
      <c r="BH94" s="160"/>
    </row>
    <row r="95" spans="59:60" ht="14.25">
      <c r="BG95" s="160"/>
      <c r="BH95" s="160"/>
    </row>
    <row r="96" spans="59:60" ht="14.25">
      <c r="BG96" s="160"/>
      <c r="BH96" s="160"/>
    </row>
    <row r="97" spans="59:60" ht="14.25">
      <c r="BG97" s="160"/>
      <c r="BH97" s="160"/>
    </row>
    <row r="98" spans="59:60" ht="14.25">
      <c r="BG98" s="160"/>
      <c r="BH98" s="160"/>
    </row>
    <row r="99" spans="59:60" ht="14.25">
      <c r="BG99" s="160"/>
      <c r="BH99" s="160"/>
    </row>
    <row r="100" spans="59:60" ht="14.25">
      <c r="BG100" s="160"/>
      <c r="BH100" s="160"/>
    </row>
    <row r="101" spans="59:60" ht="14.25">
      <c r="BG101" s="160"/>
      <c r="BH101" s="160"/>
    </row>
    <row r="102" spans="59:60" ht="14.25">
      <c r="BG102" s="160"/>
      <c r="BH102" s="160"/>
    </row>
    <row r="103" spans="59:60" ht="14.25">
      <c r="BG103" s="160"/>
      <c r="BH103" s="160"/>
    </row>
    <row r="104" spans="59:60" ht="14.25">
      <c r="BG104" s="160"/>
      <c r="BH104" s="160"/>
    </row>
    <row r="105" spans="59:60" ht="14.25">
      <c r="BG105" s="160"/>
      <c r="BH105" s="160"/>
    </row>
    <row r="106" spans="59:60" ht="14.25">
      <c r="BG106" s="160"/>
      <c r="BH106" s="160"/>
    </row>
  </sheetData>
  <sheetProtection/>
  <printOptions/>
  <pageMargins left="0.7874015748031497" right="0.3937007874015748" top="0.7874015748031497" bottom="0.7874015748031497" header="0.5118110236220472" footer="0.5118110236220472"/>
  <pageSetup fitToWidth="6" horizontalDpi="300" verticalDpi="300" orientation="landscape" paperSize="9" scale="59" r:id="rId1"/>
  <colBreaks count="3" manualBreakCount="3">
    <brk id="17" max="13" man="1"/>
    <brk id="28" max="13" man="1"/>
    <brk id="44" max="13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K8"/>
  <sheetViews>
    <sheetView showGridLines="0" view="pageBreakPreview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F12" sqref="F12"/>
    </sheetView>
  </sheetViews>
  <sheetFormatPr defaultColWidth="9.00390625" defaultRowHeight="12.75"/>
  <cols>
    <col min="1" max="2" width="18.875" style="9" customWidth="1"/>
    <col min="3" max="3" width="18.125" style="9" customWidth="1"/>
    <col min="4" max="4" width="18.00390625" style="9" customWidth="1"/>
    <col min="5" max="5" width="18.625" style="9" customWidth="1"/>
    <col min="6" max="6" width="17.375" style="9" customWidth="1"/>
    <col min="7" max="7" width="19.875" style="9" customWidth="1"/>
    <col min="8" max="11" width="12.875" style="9" customWidth="1"/>
    <col min="12" max="13" width="10.375" style="9" customWidth="1"/>
    <col min="14" max="16384" width="9.125" style="9" customWidth="1"/>
  </cols>
  <sheetData>
    <row r="1" spans="1:2" ht="21" customHeight="1">
      <c r="A1" s="10"/>
      <c r="B1" s="2" t="s">
        <v>34</v>
      </c>
    </row>
    <row r="2" ht="28.5" customHeight="1" thickBot="1">
      <c r="B2" s="161" t="s">
        <v>556</v>
      </c>
    </row>
    <row r="3" spans="1:11" s="81" customFormat="1" ht="15" customHeight="1">
      <c r="A3" s="162"/>
      <c r="B3" s="163"/>
      <c r="C3" s="163"/>
      <c r="D3" s="164"/>
      <c r="E3" s="163"/>
      <c r="F3" s="164"/>
      <c r="G3" s="164"/>
      <c r="H3" s="165"/>
      <c r="I3" s="165" t="s">
        <v>549</v>
      </c>
      <c r="J3" s="165"/>
      <c r="K3" s="166"/>
    </row>
    <row r="4" spans="1:11" s="81" customFormat="1" ht="15" customHeight="1">
      <c r="A4" s="167" t="s">
        <v>148</v>
      </c>
      <c r="B4" s="168" t="s">
        <v>317</v>
      </c>
      <c r="C4" s="169" t="s">
        <v>241</v>
      </c>
      <c r="D4" s="169" t="s">
        <v>242</v>
      </c>
      <c r="E4" s="168" t="s">
        <v>243</v>
      </c>
      <c r="F4" s="168" t="s">
        <v>244</v>
      </c>
      <c r="G4" s="169" t="s">
        <v>245</v>
      </c>
      <c r="H4" s="169" t="s">
        <v>246</v>
      </c>
      <c r="I4" s="170" t="s">
        <v>247</v>
      </c>
      <c r="J4" s="169" t="s">
        <v>248</v>
      </c>
      <c r="K4" s="171" t="s">
        <v>550</v>
      </c>
    </row>
    <row r="5" spans="1:11" s="81" customFormat="1" ht="29.25" customHeight="1">
      <c r="A5" s="172"/>
      <c r="B5" s="173" t="s">
        <v>557</v>
      </c>
      <c r="C5" s="174" t="s">
        <v>558</v>
      </c>
      <c r="D5" s="175" t="s">
        <v>551</v>
      </c>
      <c r="E5" s="176" t="s">
        <v>559</v>
      </c>
      <c r="F5" s="176" t="s">
        <v>560</v>
      </c>
      <c r="G5" s="177" t="s">
        <v>552</v>
      </c>
      <c r="H5" s="178" t="s">
        <v>553</v>
      </c>
      <c r="I5" s="179" t="s">
        <v>554</v>
      </c>
      <c r="J5" s="179" t="s">
        <v>555</v>
      </c>
      <c r="K5" s="180" t="s">
        <v>561</v>
      </c>
    </row>
    <row r="6" spans="1:11" s="4" customFormat="1" ht="34.5" customHeight="1">
      <c r="A6" s="5" t="s">
        <v>32</v>
      </c>
      <c r="B6" s="543">
        <v>84.3038381947542</v>
      </c>
      <c r="C6" s="543">
        <v>54.89031942798495</v>
      </c>
      <c r="D6" s="543">
        <v>778.3134576423346</v>
      </c>
      <c r="E6" s="543">
        <v>99.70454505418795</v>
      </c>
      <c r="F6" s="543">
        <v>66.86732557671404</v>
      </c>
      <c r="G6" s="543">
        <v>65.29322758184932</v>
      </c>
      <c r="H6" s="543">
        <v>6.167193320810901</v>
      </c>
      <c r="I6" s="543">
        <v>0.06533443061671933</v>
      </c>
      <c r="J6" s="543">
        <v>6.232527751427621</v>
      </c>
      <c r="K6" s="544">
        <v>100.66622272758683</v>
      </c>
    </row>
    <row r="7" spans="1:11" s="4" customFormat="1" ht="34.5" customHeight="1">
      <c r="A7" s="15" t="s">
        <v>33</v>
      </c>
      <c r="B7" s="545">
        <v>94.26917561375001</v>
      </c>
      <c r="C7" s="543">
        <v>74.27956095791211</v>
      </c>
      <c r="D7" s="545">
        <v>523.0882716871943</v>
      </c>
      <c r="E7" s="545">
        <v>74.43873966383829</v>
      </c>
      <c r="F7" s="543">
        <v>40.98598691881255</v>
      </c>
      <c r="G7" s="545">
        <v>0</v>
      </c>
      <c r="H7" s="545">
        <v>0</v>
      </c>
      <c r="I7" s="545">
        <v>0</v>
      </c>
      <c r="J7" s="545">
        <v>0</v>
      </c>
      <c r="K7" s="546">
        <v>193.93939393939394</v>
      </c>
    </row>
    <row r="8" spans="1:11" s="4" customFormat="1" ht="34.5" customHeight="1" thickBot="1">
      <c r="A8" s="8" t="s">
        <v>19</v>
      </c>
      <c r="B8" s="547">
        <v>90.01146258383322</v>
      </c>
      <c r="C8" s="548">
        <v>66.01041097672432</v>
      </c>
      <c r="D8" s="547">
        <v>635.2960942125221</v>
      </c>
      <c r="E8" s="547">
        <v>91.83104967767883</v>
      </c>
      <c r="F8" s="548">
        <v>58.65946476460942</v>
      </c>
      <c r="G8" s="547">
        <v>49.966280268230925</v>
      </c>
      <c r="H8" s="547">
        <v>4.788938172354455</v>
      </c>
      <c r="I8" s="547">
        <v>0.050733377806342406</v>
      </c>
      <c r="J8" s="547">
        <v>4.839671550160798</v>
      </c>
      <c r="K8" s="549">
        <v>121.5110741451243</v>
      </c>
    </row>
  </sheetData>
  <sheetProtection/>
  <printOptions/>
  <pageMargins left="0.7874015748031497" right="0.3937007874015748" top="0.7874015748031497" bottom="0.7874015748031497" header="0.5118110236220472" footer="0.5118110236220472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AB15"/>
  <sheetViews>
    <sheetView showGridLines="0" view="pageBreakPreview" zoomScale="85" zoomScaleSheetLayoutView="85" zoomScalePageLayoutView="0" workbookViewId="0" topLeftCell="A1">
      <pane xSplit="1" ySplit="5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F19" sqref="F19"/>
    </sheetView>
  </sheetViews>
  <sheetFormatPr defaultColWidth="13.375" defaultRowHeight="12.75"/>
  <cols>
    <col min="1" max="1" width="12.375" style="225" customWidth="1"/>
    <col min="2" max="4" width="21.25390625" style="225" customWidth="1"/>
    <col min="5" max="5" width="21.375" style="225" customWidth="1"/>
    <col min="6" max="10" width="21.25390625" style="225" customWidth="1"/>
    <col min="11" max="11" width="22.875" style="225" customWidth="1"/>
    <col min="12" max="14" width="21.25390625" style="225" customWidth="1"/>
    <col min="15" max="15" width="21.375" style="225" customWidth="1"/>
    <col min="16" max="16" width="22.875" style="225" customWidth="1"/>
    <col min="17" max="17" width="23.875" style="225" customWidth="1"/>
    <col min="18" max="19" width="23.125" style="225" customWidth="1"/>
    <col min="20" max="20" width="25.25390625" style="225" customWidth="1"/>
    <col min="21" max="21" width="23.25390625" style="225" customWidth="1"/>
    <col min="22" max="23" width="25.625" style="225" customWidth="1"/>
    <col min="24" max="24" width="26.25390625" style="225" customWidth="1"/>
    <col min="25" max="25" width="23.375" style="225" customWidth="1"/>
    <col min="26" max="26" width="23.75390625" style="225" customWidth="1"/>
    <col min="27" max="28" width="23.125" style="225" customWidth="1"/>
    <col min="29" max="16384" width="13.375" style="225" customWidth="1"/>
  </cols>
  <sheetData>
    <row r="1" spans="2:14" s="81" customFormat="1" ht="24.75" customHeight="1">
      <c r="B1" s="181" t="s">
        <v>34</v>
      </c>
      <c r="N1" s="182"/>
    </row>
    <row r="2" spans="1:8" s="186" customFormat="1" ht="24.75" customHeight="1" thickBot="1">
      <c r="A2" s="183"/>
      <c r="B2" s="184" t="s">
        <v>615</v>
      </c>
      <c r="C2" s="185"/>
      <c r="D2" s="185"/>
      <c r="E2" s="185"/>
      <c r="F2" s="185"/>
      <c r="G2" s="185"/>
      <c r="H2" s="185"/>
    </row>
    <row r="3" spans="1:28" s="192" customFormat="1" ht="24.75" customHeight="1">
      <c r="A3" s="187"/>
      <c r="B3" s="473" t="s">
        <v>562</v>
      </c>
      <c r="C3" s="473" t="s">
        <v>563</v>
      </c>
      <c r="D3" s="473" t="s">
        <v>616</v>
      </c>
      <c r="E3" s="473" t="s">
        <v>617</v>
      </c>
      <c r="F3" s="473" t="s">
        <v>618</v>
      </c>
      <c r="G3" s="473" t="s">
        <v>619</v>
      </c>
      <c r="H3" s="473" t="s">
        <v>620</v>
      </c>
      <c r="I3" s="473" t="s">
        <v>621</v>
      </c>
      <c r="J3" s="473" t="s">
        <v>564</v>
      </c>
      <c r="K3" s="473" t="s">
        <v>622</v>
      </c>
      <c r="L3" s="473" t="s">
        <v>623</v>
      </c>
      <c r="M3" s="473" t="s">
        <v>624</v>
      </c>
      <c r="N3" s="473" t="s">
        <v>565</v>
      </c>
      <c r="O3" s="188" t="s">
        <v>566</v>
      </c>
      <c r="P3" s="188" t="s">
        <v>567</v>
      </c>
      <c r="Q3" s="188" t="s">
        <v>567</v>
      </c>
      <c r="R3" s="188" t="s">
        <v>567</v>
      </c>
      <c r="S3" s="189" t="s">
        <v>568</v>
      </c>
      <c r="T3" s="190" t="s">
        <v>569</v>
      </c>
      <c r="U3" s="188" t="s">
        <v>570</v>
      </c>
      <c r="V3" s="188" t="s">
        <v>175</v>
      </c>
      <c r="W3" s="188" t="s">
        <v>175</v>
      </c>
      <c r="X3" s="188" t="s">
        <v>571</v>
      </c>
      <c r="Y3" s="188" t="s">
        <v>572</v>
      </c>
      <c r="Z3" s="188" t="s">
        <v>572</v>
      </c>
      <c r="AA3" s="189" t="s">
        <v>573</v>
      </c>
      <c r="AB3" s="191"/>
    </row>
    <row r="4" spans="1:28" s="192" customFormat="1" ht="24.75" customHeight="1">
      <c r="A4" s="193" t="s">
        <v>148</v>
      </c>
      <c r="B4" s="474"/>
      <c r="C4" s="474"/>
      <c r="D4" s="474"/>
      <c r="E4" s="474"/>
      <c r="F4" s="474"/>
      <c r="G4" s="474"/>
      <c r="H4" s="474"/>
      <c r="I4" s="474"/>
      <c r="J4" s="475"/>
      <c r="K4" s="475"/>
      <c r="L4" s="475"/>
      <c r="M4" s="474"/>
      <c r="N4" s="474"/>
      <c r="O4" s="194" t="s">
        <v>574</v>
      </c>
      <c r="P4" s="195" t="s">
        <v>575</v>
      </c>
      <c r="Q4" s="195" t="s">
        <v>576</v>
      </c>
      <c r="R4" s="195" t="s">
        <v>577</v>
      </c>
      <c r="S4" s="196" t="s">
        <v>578</v>
      </c>
      <c r="T4" s="195" t="s">
        <v>579</v>
      </c>
      <c r="U4" s="195" t="s">
        <v>175</v>
      </c>
      <c r="V4" s="195" t="s">
        <v>580</v>
      </c>
      <c r="W4" s="195" t="s">
        <v>581</v>
      </c>
      <c r="X4" s="195" t="s">
        <v>582</v>
      </c>
      <c r="Y4" s="195" t="s">
        <v>583</v>
      </c>
      <c r="Z4" s="195" t="s">
        <v>271</v>
      </c>
      <c r="AA4" s="197" t="s">
        <v>584</v>
      </c>
      <c r="AB4" s="198" t="s">
        <v>585</v>
      </c>
    </row>
    <row r="5" spans="1:28" s="192" customFormat="1" ht="19.5" customHeight="1">
      <c r="A5" s="199"/>
      <c r="B5" s="200" t="s">
        <v>586</v>
      </c>
      <c r="C5" s="200" t="s">
        <v>587</v>
      </c>
      <c r="D5" s="200" t="s">
        <v>588</v>
      </c>
      <c r="E5" s="201" t="s">
        <v>589</v>
      </c>
      <c r="F5" s="201" t="s">
        <v>590</v>
      </c>
      <c r="G5" s="200" t="s">
        <v>591</v>
      </c>
      <c r="H5" s="201" t="s">
        <v>592</v>
      </c>
      <c r="I5" s="201" t="s">
        <v>593</v>
      </c>
      <c r="J5" s="202" t="s">
        <v>625</v>
      </c>
      <c r="K5" s="201" t="s">
        <v>594</v>
      </c>
      <c r="L5" s="200" t="s">
        <v>595</v>
      </c>
      <c r="M5" s="200" t="s">
        <v>596</v>
      </c>
      <c r="N5" s="201" t="s">
        <v>597</v>
      </c>
      <c r="O5" s="201" t="s">
        <v>598</v>
      </c>
      <c r="P5" s="201" t="s">
        <v>599</v>
      </c>
      <c r="Q5" s="201" t="s">
        <v>600</v>
      </c>
      <c r="R5" s="201" t="s">
        <v>601</v>
      </c>
      <c r="S5" s="203" t="s">
        <v>626</v>
      </c>
      <c r="T5" s="201" t="s">
        <v>602</v>
      </c>
      <c r="U5" s="201" t="s">
        <v>603</v>
      </c>
      <c r="V5" s="201" t="s">
        <v>604</v>
      </c>
      <c r="W5" s="201" t="s">
        <v>605</v>
      </c>
      <c r="X5" s="201" t="s">
        <v>606</v>
      </c>
      <c r="Y5" s="201" t="s">
        <v>607</v>
      </c>
      <c r="Z5" s="201" t="s">
        <v>608</v>
      </c>
      <c r="AA5" s="202" t="s">
        <v>609</v>
      </c>
      <c r="AB5" s="204" t="s">
        <v>610</v>
      </c>
    </row>
    <row r="6" spans="1:28" s="213" customFormat="1" ht="15.75" customHeight="1" hidden="1">
      <c r="A6" s="205"/>
      <c r="B6" s="206" t="s">
        <v>627</v>
      </c>
      <c r="C6" s="206" t="s">
        <v>89</v>
      </c>
      <c r="D6" s="206" t="s">
        <v>77</v>
      </c>
      <c r="E6" s="207" t="s">
        <v>611</v>
      </c>
      <c r="F6" s="207" t="s">
        <v>91</v>
      </c>
      <c r="G6" s="206" t="s">
        <v>96</v>
      </c>
      <c r="H6" s="207" t="s">
        <v>612</v>
      </c>
      <c r="I6" s="476" t="s">
        <v>120</v>
      </c>
      <c r="J6" s="208" t="s">
        <v>104</v>
      </c>
      <c r="K6" s="476" t="s">
        <v>179</v>
      </c>
      <c r="L6" s="476" t="s">
        <v>278</v>
      </c>
      <c r="M6" s="476" t="s">
        <v>277</v>
      </c>
      <c r="N6" s="207" t="s">
        <v>106</v>
      </c>
      <c r="O6" s="209"/>
      <c r="P6" s="209"/>
      <c r="Q6" s="209"/>
      <c r="R6" s="209"/>
      <c r="S6" s="210"/>
      <c r="T6" s="209"/>
      <c r="U6" s="207" t="s">
        <v>613</v>
      </c>
      <c r="V6" s="209"/>
      <c r="W6" s="209"/>
      <c r="X6" s="209"/>
      <c r="Y6" s="209"/>
      <c r="Z6" s="209"/>
      <c r="AA6" s="211"/>
      <c r="AB6" s="212"/>
    </row>
    <row r="7" spans="1:28" s="213" customFormat="1" ht="15.75" customHeight="1" hidden="1">
      <c r="A7" s="214"/>
      <c r="B7" s="215" t="s">
        <v>628</v>
      </c>
      <c r="C7" s="215" t="s">
        <v>629</v>
      </c>
      <c r="D7" s="216" t="s">
        <v>630</v>
      </c>
      <c r="E7" s="215" t="s">
        <v>631</v>
      </c>
      <c r="F7" s="215" t="s">
        <v>632</v>
      </c>
      <c r="G7" s="216" t="s">
        <v>633</v>
      </c>
      <c r="H7" s="215" t="s">
        <v>634</v>
      </c>
      <c r="I7" s="477"/>
      <c r="J7" s="215" t="s">
        <v>635</v>
      </c>
      <c r="K7" s="477"/>
      <c r="L7" s="477"/>
      <c r="M7" s="477"/>
      <c r="N7" s="215" t="s">
        <v>636</v>
      </c>
      <c r="O7" s="217"/>
      <c r="P7" s="217"/>
      <c r="Q7" s="217"/>
      <c r="R7" s="217"/>
      <c r="S7" s="218"/>
      <c r="T7" s="217"/>
      <c r="U7" s="215"/>
      <c r="V7" s="217"/>
      <c r="W7" s="217"/>
      <c r="X7" s="217"/>
      <c r="Y7" s="217"/>
      <c r="Z7" s="217"/>
      <c r="AA7" s="219"/>
      <c r="AB7" s="220"/>
    </row>
    <row r="8" spans="1:28" s="192" customFormat="1" ht="24.75" customHeight="1">
      <c r="A8" s="468" t="s">
        <v>32</v>
      </c>
      <c r="B8" s="550">
        <v>4419</v>
      </c>
      <c r="C8" s="550">
        <v>2001</v>
      </c>
      <c r="D8" s="551">
        <v>12</v>
      </c>
      <c r="E8" s="552">
        <v>53.666666666666664</v>
      </c>
      <c r="F8" s="553">
        <v>308</v>
      </c>
      <c r="G8" s="550">
        <v>71</v>
      </c>
      <c r="H8" s="554">
        <v>150.40845070422534</v>
      </c>
      <c r="I8" s="552"/>
      <c r="J8" s="555">
        <v>108145</v>
      </c>
      <c r="K8" s="556"/>
      <c r="L8" s="557"/>
      <c r="M8" s="557"/>
      <c r="N8" s="553">
        <v>17365</v>
      </c>
      <c r="O8" s="558">
        <v>45.28173794976239</v>
      </c>
      <c r="P8" s="553">
        <v>153.92303848075963</v>
      </c>
      <c r="Q8" s="552">
        <v>35.48225887056472</v>
      </c>
      <c r="R8" s="552">
        <v>54045.47726136931</v>
      </c>
      <c r="S8" s="559">
        <v>64.60635637654272</v>
      </c>
      <c r="T8" s="556"/>
      <c r="U8" s="556"/>
      <c r="V8" s="560"/>
      <c r="W8" s="560"/>
      <c r="X8" s="561"/>
      <c r="Y8" s="553">
        <v>351.12012987012986</v>
      </c>
      <c r="Z8" s="556"/>
      <c r="AA8" s="562"/>
      <c r="AB8" s="563"/>
    </row>
    <row r="9" spans="1:28" s="192" customFormat="1" ht="24.75" customHeight="1">
      <c r="A9" s="469"/>
      <c r="B9" s="564">
        <v>24322</v>
      </c>
      <c r="C9" s="564">
        <v>21256</v>
      </c>
      <c r="D9" s="564">
        <v>67</v>
      </c>
      <c r="E9" s="564">
        <v>53.83582089552239</v>
      </c>
      <c r="F9" s="564">
        <v>2799</v>
      </c>
      <c r="G9" s="564">
        <v>2586</v>
      </c>
      <c r="H9" s="565">
        <v>5.2432327919566895</v>
      </c>
      <c r="I9" s="564">
        <v>132</v>
      </c>
      <c r="J9" s="566">
        <v>528579</v>
      </c>
      <c r="K9" s="564">
        <v>664367</v>
      </c>
      <c r="L9" s="564">
        <v>1021814</v>
      </c>
      <c r="M9" s="564">
        <v>640966</v>
      </c>
      <c r="N9" s="564">
        <v>234303</v>
      </c>
      <c r="O9" s="565">
        <v>87.39412877230491</v>
      </c>
      <c r="P9" s="564">
        <v>131.68046669175763</v>
      </c>
      <c r="Q9" s="564">
        <v>121.65976665412119</v>
      </c>
      <c r="R9" s="564">
        <v>24867.28453142642</v>
      </c>
      <c r="S9" s="567">
        <v>8.998154020114713</v>
      </c>
      <c r="T9" s="564">
        <v>228.99821364773132</v>
      </c>
      <c r="U9" s="564">
        <v>2735.628651788496</v>
      </c>
      <c r="V9" s="565">
        <v>96.47769982554823</v>
      </c>
      <c r="W9" s="565">
        <v>62.728246040864576</v>
      </c>
      <c r="X9" s="564">
        <v>19590.909090909092</v>
      </c>
      <c r="Y9" s="564">
        <v>188.84565916398714</v>
      </c>
      <c r="Z9" s="564">
        <v>365.0639514112183</v>
      </c>
      <c r="AA9" s="564">
        <v>21204.545454545456</v>
      </c>
      <c r="AB9" s="568">
        <v>1.9701492537313432</v>
      </c>
    </row>
    <row r="10" spans="1:28" s="192" customFormat="1" ht="24.75" customHeight="1">
      <c r="A10" s="470" t="s">
        <v>33</v>
      </c>
      <c r="B10" s="569">
        <v>2346</v>
      </c>
      <c r="C10" s="569">
        <v>1849</v>
      </c>
      <c r="D10" s="570">
        <v>3</v>
      </c>
      <c r="E10" s="571">
        <v>30.333333333333332</v>
      </c>
      <c r="F10" s="572">
        <v>61</v>
      </c>
      <c r="G10" s="569">
        <v>48</v>
      </c>
      <c r="H10" s="573">
        <v>16.6875</v>
      </c>
      <c r="I10" s="571"/>
      <c r="J10" s="574">
        <v>52248</v>
      </c>
      <c r="K10" s="575"/>
      <c r="L10" s="576"/>
      <c r="M10" s="576"/>
      <c r="N10" s="572">
        <v>13809</v>
      </c>
      <c r="O10" s="577">
        <v>78.81500426257459</v>
      </c>
      <c r="P10" s="572">
        <v>32.99080584099513</v>
      </c>
      <c r="Q10" s="572">
        <v>25.959978366684695</v>
      </c>
      <c r="R10" s="572">
        <v>28257.43645213629</v>
      </c>
      <c r="S10" s="578">
        <v>43.28949738785804</v>
      </c>
      <c r="T10" s="575"/>
      <c r="U10" s="575"/>
      <c r="V10" s="579"/>
      <c r="W10" s="579"/>
      <c r="X10" s="580"/>
      <c r="Y10" s="572">
        <v>856.5245901639345</v>
      </c>
      <c r="Z10" s="575"/>
      <c r="AA10" s="581"/>
      <c r="AB10" s="582"/>
    </row>
    <row r="11" spans="1:28" s="192" customFormat="1" ht="24.75" customHeight="1">
      <c r="A11" s="471"/>
      <c r="B11" s="583">
        <v>9334</v>
      </c>
      <c r="C11" s="583">
        <v>5055</v>
      </c>
      <c r="D11" s="583">
        <v>29</v>
      </c>
      <c r="E11" s="583">
        <v>45.48275862068966</v>
      </c>
      <c r="F11" s="583">
        <v>600</v>
      </c>
      <c r="G11" s="583">
        <v>772</v>
      </c>
      <c r="H11" s="584">
        <v>4.597150259067358</v>
      </c>
      <c r="I11" s="583">
        <v>43</v>
      </c>
      <c r="J11" s="585">
        <v>131001</v>
      </c>
      <c r="K11" s="583">
        <v>189120</v>
      </c>
      <c r="L11" s="583">
        <v>462575</v>
      </c>
      <c r="M11" s="583">
        <v>355392</v>
      </c>
      <c r="N11" s="583">
        <v>66574</v>
      </c>
      <c r="O11" s="584">
        <v>54.156845939575746</v>
      </c>
      <c r="P11" s="583">
        <v>118.69436201780415</v>
      </c>
      <c r="Q11" s="583">
        <v>152.72007912957469</v>
      </c>
      <c r="R11" s="583">
        <v>25915.13353115727</v>
      </c>
      <c r="S11" s="586">
        <v>13.004927975739196</v>
      </c>
      <c r="T11" s="583">
        <v>592.32</v>
      </c>
      <c r="U11" s="583">
        <v>4222.173821612041</v>
      </c>
      <c r="V11" s="584">
        <v>187.91878172588832</v>
      </c>
      <c r="W11" s="584">
        <v>76.82905474787873</v>
      </c>
      <c r="X11" s="583">
        <v>17953.488372093023</v>
      </c>
      <c r="Y11" s="583">
        <v>218.335</v>
      </c>
      <c r="Z11" s="583">
        <v>770.9583333333334</v>
      </c>
      <c r="AA11" s="583">
        <v>13953.488372093023</v>
      </c>
      <c r="AB11" s="587">
        <v>1.4827586206896552</v>
      </c>
    </row>
    <row r="12" spans="1:28" s="192" customFormat="1" ht="24.75" customHeight="1">
      <c r="A12" s="468" t="s">
        <v>19</v>
      </c>
      <c r="B12" s="550">
        <v>6765</v>
      </c>
      <c r="C12" s="550">
        <v>3850</v>
      </c>
      <c r="D12" s="551">
        <v>15</v>
      </c>
      <c r="E12" s="552">
        <v>53</v>
      </c>
      <c r="F12" s="553">
        <v>369</v>
      </c>
      <c r="G12" s="550">
        <v>119</v>
      </c>
      <c r="H12" s="554">
        <v>99.76973684210526</v>
      </c>
      <c r="I12" s="552"/>
      <c r="J12" s="555">
        <v>160393</v>
      </c>
      <c r="K12" s="556"/>
      <c r="L12" s="557"/>
      <c r="M12" s="557"/>
      <c r="N12" s="553">
        <v>31174</v>
      </c>
      <c r="O12" s="558">
        <v>56.91056910569105</v>
      </c>
      <c r="P12" s="553">
        <v>95.84415584415585</v>
      </c>
      <c r="Q12" s="553">
        <v>30.90909090909091</v>
      </c>
      <c r="R12" s="553">
        <v>41660.51948051948</v>
      </c>
      <c r="S12" s="559">
        <v>60.70766827330637</v>
      </c>
      <c r="T12" s="556"/>
      <c r="U12" s="556"/>
      <c r="V12" s="560"/>
      <c r="W12" s="560"/>
      <c r="X12" s="561"/>
      <c r="Y12" s="553">
        <v>434.66937669376694</v>
      </c>
      <c r="Z12" s="556"/>
      <c r="AA12" s="562"/>
      <c r="AB12" s="563"/>
    </row>
    <row r="13" spans="1:28" s="192" customFormat="1" ht="24.75" customHeight="1" thickBot="1">
      <c r="A13" s="472"/>
      <c r="B13" s="588">
        <v>33656</v>
      </c>
      <c r="C13" s="588">
        <v>26311</v>
      </c>
      <c r="D13" s="588">
        <v>96</v>
      </c>
      <c r="E13" s="588">
        <v>52.75968992248062</v>
      </c>
      <c r="F13" s="588">
        <v>3399</v>
      </c>
      <c r="G13" s="588">
        <v>3358</v>
      </c>
      <c r="H13" s="589">
        <v>5.206576125804146</v>
      </c>
      <c r="I13" s="588">
        <v>175</v>
      </c>
      <c r="J13" s="590">
        <v>659580</v>
      </c>
      <c r="K13" s="588">
        <v>853487</v>
      </c>
      <c r="L13" s="588">
        <v>1484389</v>
      </c>
      <c r="M13" s="588">
        <v>996358</v>
      </c>
      <c r="N13" s="588">
        <v>300877</v>
      </c>
      <c r="O13" s="589">
        <v>78.17625386260994</v>
      </c>
      <c r="P13" s="588">
        <v>129.18551176314088</v>
      </c>
      <c r="Q13" s="588">
        <v>127.6272281555243</v>
      </c>
      <c r="R13" s="588">
        <v>25068.602485652387</v>
      </c>
      <c r="S13" s="591">
        <v>9.749436509208605</v>
      </c>
      <c r="T13" s="588">
        <v>293.1326860841424</v>
      </c>
      <c r="U13" s="588">
        <v>3227.0628861627843</v>
      </c>
      <c r="V13" s="589">
        <v>116.73968086215724</v>
      </c>
      <c r="W13" s="589">
        <v>67.12243219263952</v>
      </c>
      <c r="X13" s="588">
        <v>19188.571428571428</v>
      </c>
      <c r="Y13" s="588">
        <v>194.0511915269197</v>
      </c>
      <c r="Z13" s="588">
        <v>436.71344513092083</v>
      </c>
      <c r="AA13" s="588">
        <v>19422.85714285714</v>
      </c>
      <c r="AB13" s="592">
        <v>1.8229166666666667</v>
      </c>
    </row>
    <row r="14" spans="1:10" s="192" customFormat="1" ht="24.75" customHeight="1">
      <c r="A14" s="221"/>
      <c r="B14" s="221" t="s">
        <v>614</v>
      </c>
      <c r="C14" s="222"/>
      <c r="D14" s="222"/>
      <c r="E14" s="222"/>
      <c r="F14" s="222"/>
      <c r="G14" s="222"/>
      <c r="H14" s="223"/>
      <c r="I14" s="222"/>
      <c r="J14" s="222"/>
    </row>
    <row r="15" spans="1:10" s="192" customFormat="1" ht="30" customHeight="1">
      <c r="A15" s="224"/>
      <c r="B15" s="222"/>
      <c r="C15" s="222"/>
      <c r="D15" s="222"/>
      <c r="E15" s="222"/>
      <c r="F15" s="222"/>
      <c r="G15" s="222"/>
      <c r="H15" s="223"/>
      <c r="I15" s="222"/>
      <c r="J15" s="222"/>
    </row>
  </sheetData>
  <sheetProtection/>
  <mergeCells count="20">
    <mergeCell ref="K3:K4"/>
    <mergeCell ref="L3:L4"/>
    <mergeCell ref="M3:M4"/>
    <mergeCell ref="N3:N4"/>
    <mergeCell ref="I6:I7"/>
    <mergeCell ref="K6:K7"/>
    <mergeCell ref="L6:L7"/>
    <mergeCell ref="M6:M7"/>
    <mergeCell ref="F3:F4"/>
    <mergeCell ref="E3:E4"/>
    <mergeCell ref="G3:G4"/>
    <mergeCell ref="H3:H4"/>
    <mergeCell ref="I3:I4"/>
    <mergeCell ref="J3:J4"/>
    <mergeCell ref="A8:A9"/>
    <mergeCell ref="A10:A11"/>
    <mergeCell ref="A12:A13"/>
    <mergeCell ref="B3:B4"/>
    <mergeCell ref="C3:C4"/>
    <mergeCell ref="D3:D4"/>
  </mergeCells>
  <printOptions/>
  <pageMargins left="0.7874015748031497" right="0.3937007874015748" top="0.7874015748031497" bottom="0.7874015748031497" header="0.5118110236220472" footer="0.5118110236220472"/>
  <pageSetup fitToWidth="3" horizontalDpi="600" verticalDpi="600" orientation="landscape" paperSize="9" scale="65" r:id="rId1"/>
  <colBreaks count="1" manualBreakCount="1">
    <brk id="20" max="13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X9"/>
  <sheetViews>
    <sheetView showGridLines="0" view="pageBreakPreview" zoomScaleNormal="75" zoomScaleSheetLayoutView="100" zoomScalePageLayoutView="0" workbookViewId="0" topLeftCell="A1">
      <pane xSplit="1" ySplit="5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P13" sqref="P13"/>
    </sheetView>
  </sheetViews>
  <sheetFormatPr defaultColWidth="9.00390625" defaultRowHeight="12.75"/>
  <cols>
    <col min="1" max="1" width="21.375" style="186" customWidth="1"/>
    <col min="2" max="2" width="16.75390625" style="186" customWidth="1"/>
    <col min="3" max="24" width="15.00390625" style="186" customWidth="1"/>
    <col min="25" max="25" width="9.125" style="186" customWidth="1"/>
    <col min="26" max="26" width="13.00390625" style="186" bestFit="1" customWidth="1"/>
    <col min="27" max="16384" width="9.125" style="186" customWidth="1"/>
  </cols>
  <sheetData>
    <row r="1" ht="18.75">
      <c r="B1" s="226" t="s">
        <v>34</v>
      </c>
    </row>
    <row r="2" spans="1:24" ht="21" customHeight="1" thickBot="1">
      <c r="A2" s="227"/>
      <c r="B2" s="227" t="s">
        <v>669</v>
      </c>
      <c r="X2" s="228" t="s">
        <v>705</v>
      </c>
    </row>
    <row r="3" spans="1:24" s="192" customFormat="1" ht="18.75" customHeight="1">
      <c r="A3" s="85"/>
      <c r="B3" s="229"/>
      <c r="C3" s="478" t="s">
        <v>637</v>
      </c>
      <c r="D3" s="479"/>
      <c r="E3" s="479"/>
      <c r="F3" s="479"/>
      <c r="G3" s="479"/>
      <c r="H3" s="479"/>
      <c r="I3" s="479"/>
      <c r="J3" s="479"/>
      <c r="K3" s="479"/>
      <c r="L3" s="479"/>
      <c r="M3" s="480"/>
      <c r="N3" s="481" t="s">
        <v>638</v>
      </c>
      <c r="O3" s="482"/>
      <c r="P3" s="482"/>
      <c r="Q3" s="482"/>
      <c r="R3" s="482"/>
      <c r="S3" s="482"/>
      <c r="T3" s="482"/>
      <c r="U3" s="482"/>
      <c r="V3" s="482"/>
      <c r="W3" s="482"/>
      <c r="X3" s="483"/>
    </row>
    <row r="4" spans="1:24" s="192" customFormat="1" ht="30" customHeight="1">
      <c r="A4" s="5" t="s">
        <v>148</v>
      </c>
      <c r="B4" s="146" t="s">
        <v>639</v>
      </c>
      <c r="C4" s="484" t="s">
        <v>640</v>
      </c>
      <c r="D4" s="485"/>
      <c r="E4" s="485"/>
      <c r="F4" s="230" t="s">
        <v>670</v>
      </c>
      <c r="G4" s="145" t="s">
        <v>641</v>
      </c>
      <c r="H4" s="231" t="s">
        <v>671</v>
      </c>
      <c r="I4" s="143" t="s">
        <v>642</v>
      </c>
      <c r="J4" s="145" t="s">
        <v>643</v>
      </c>
      <c r="K4" s="231" t="s">
        <v>644</v>
      </c>
      <c r="L4" s="232" t="s">
        <v>645</v>
      </c>
      <c r="M4" s="145" t="s">
        <v>646</v>
      </c>
      <c r="N4" s="7" t="s">
        <v>647</v>
      </c>
      <c r="O4" s="7" t="s">
        <v>648</v>
      </c>
      <c r="P4" s="7" t="s">
        <v>649</v>
      </c>
      <c r="Q4" s="7" t="s">
        <v>650</v>
      </c>
      <c r="R4" s="7" t="s">
        <v>651</v>
      </c>
      <c r="S4" s="7" t="s">
        <v>652</v>
      </c>
      <c r="T4" s="7" t="s">
        <v>653</v>
      </c>
      <c r="U4" s="7" t="s">
        <v>654</v>
      </c>
      <c r="V4" s="148" t="s">
        <v>655</v>
      </c>
      <c r="W4" s="148" t="s">
        <v>656</v>
      </c>
      <c r="X4" s="233" t="s">
        <v>657</v>
      </c>
    </row>
    <row r="5" spans="1:24" s="192" customFormat="1" ht="20.25" customHeight="1">
      <c r="A5" s="15"/>
      <c r="B5" s="234"/>
      <c r="C5" s="152" t="s">
        <v>658</v>
      </c>
      <c r="D5" s="152" t="s">
        <v>659</v>
      </c>
      <c r="E5" s="153" t="s">
        <v>660</v>
      </c>
      <c r="F5" s="235" t="s">
        <v>672</v>
      </c>
      <c r="G5" s="150" t="s">
        <v>661</v>
      </c>
      <c r="H5" s="236" t="s">
        <v>662</v>
      </c>
      <c r="I5" s="150" t="s">
        <v>663</v>
      </c>
      <c r="J5" s="150" t="s">
        <v>664</v>
      </c>
      <c r="K5" s="237" t="s">
        <v>665</v>
      </c>
      <c r="L5" s="150" t="s">
        <v>666</v>
      </c>
      <c r="M5" s="152" t="s">
        <v>157</v>
      </c>
      <c r="N5" s="152"/>
      <c r="O5" s="234"/>
      <c r="P5" s="12" t="s">
        <v>673</v>
      </c>
      <c r="Q5" s="12" t="s">
        <v>674</v>
      </c>
      <c r="R5" s="12" t="s">
        <v>675</v>
      </c>
      <c r="S5" s="12" t="s">
        <v>676</v>
      </c>
      <c r="T5" s="12" t="s">
        <v>677</v>
      </c>
      <c r="U5" s="12" t="s">
        <v>678</v>
      </c>
      <c r="V5" s="151" t="s">
        <v>667</v>
      </c>
      <c r="W5" s="151" t="s">
        <v>668</v>
      </c>
      <c r="X5" s="238"/>
    </row>
    <row r="6" spans="1:24" s="239" customFormat="1" ht="29.25" customHeight="1" hidden="1">
      <c r="A6" s="74"/>
      <c r="B6" s="14" t="s">
        <v>679</v>
      </c>
      <c r="C6" s="14" t="s">
        <v>680</v>
      </c>
      <c r="D6" s="14" t="s">
        <v>681</v>
      </c>
      <c r="E6" s="14" t="s">
        <v>682</v>
      </c>
      <c r="F6" s="14" t="s">
        <v>683</v>
      </c>
      <c r="G6" s="14" t="s">
        <v>684</v>
      </c>
      <c r="H6" s="14" t="s">
        <v>685</v>
      </c>
      <c r="I6" s="14" t="s">
        <v>686</v>
      </c>
      <c r="J6" s="14" t="s">
        <v>687</v>
      </c>
      <c r="K6" s="14" t="s">
        <v>688</v>
      </c>
      <c r="L6" s="14" t="s">
        <v>689</v>
      </c>
      <c r="M6" s="14" t="s">
        <v>690</v>
      </c>
      <c r="N6" s="14" t="s">
        <v>691</v>
      </c>
      <c r="O6" s="14" t="s">
        <v>692</v>
      </c>
      <c r="P6" s="14" t="s">
        <v>693</v>
      </c>
      <c r="Q6" s="14" t="s">
        <v>694</v>
      </c>
      <c r="R6" s="14" t="s">
        <v>695</v>
      </c>
      <c r="S6" s="14" t="s">
        <v>696</v>
      </c>
      <c r="T6" s="14" t="s">
        <v>697</v>
      </c>
      <c r="U6" s="14" t="s">
        <v>698</v>
      </c>
      <c r="V6" s="14" t="s">
        <v>699</v>
      </c>
      <c r="W6" s="14" t="s">
        <v>700</v>
      </c>
      <c r="X6" s="76" t="s">
        <v>701</v>
      </c>
    </row>
    <row r="7" spans="1:24" s="192" customFormat="1" ht="37.5" customHeight="1">
      <c r="A7" s="5" t="s">
        <v>32</v>
      </c>
      <c r="B7" s="240">
        <v>132227</v>
      </c>
      <c r="C7" s="240">
        <v>112976</v>
      </c>
      <c r="D7" s="240">
        <v>0</v>
      </c>
      <c r="E7" s="240">
        <v>0</v>
      </c>
      <c r="F7" s="240">
        <v>19251</v>
      </c>
      <c r="G7" s="240">
        <v>0</v>
      </c>
      <c r="H7" s="240">
        <v>0</v>
      </c>
      <c r="I7" s="241">
        <v>0</v>
      </c>
      <c r="J7" s="240">
        <v>0</v>
      </c>
      <c r="K7" s="240">
        <v>0</v>
      </c>
      <c r="L7" s="240">
        <v>0</v>
      </c>
      <c r="M7" s="240">
        <v>0</v>
      </c>
      <c r="N7" s="241">
        <v>0</v>
      </c>
      <c r="O7" s="240">
        <v>132227</v>
      </c>
      <c r="P7" s="240">
        <v>0</v>
      </c>
      <c r="Q7" s="240">
        <v>0</v>
      </c>
      <c r="R7" s="240">
        <v>0</v>
      </c>
      <c r="S7" s="240">
        <v>0</v>
      </c>
      <c r="T7" s="240">
        <v>0</v>
      </c>
      <c r="U7" s="240">
        <v>0</v>
      </c>
      <c r="V7" s="240">
        <v>0</v>
      </c>
      <c r="W7" s="240">
        <v>0</v>
      </c>
      <c r="X7" s="242">
        <v>0</v>
      </c>
    </row>
    <row r="8" spans="1:24" s="192" customFormat="1" ht="37.5" customHeight="1">
      <c r="A8" s="15" t="s">
        <v>33</v>
      </c>
      <c r="B8" s="243">
        <v>0</v>
      </c>
      <c r="C8" s="243">
        <v>0</v>
      </c>
      <c r="D8" s="243">
        <v>0</v>
      </c>
      <c r="E8" s="243">
        <v>0</v>
      </c>
      <c r="F8" s="243">
        <v>0</v>
      </c>
      <c r="G8" s="243">
        <v>0</v>
      </c>
      <c r="H8" s="243">
        <v>0</v>
      </c>
      <c r="I8" s="244">
        <v>0</v>
      </c>
      <c r="J8" s="243">
        <v>0</v>
      </c>
      <c r="K8" s="243">
        <v>0</v>
      </c>
      <c r="L8" s="243">
        <v>0</v>
      </c>
      <c r="M8" s="243">
        <v>0</v>
      </c>
      <c r="N8" s="244">
        <v>0</v>
      </c>
      <c r="O8" s="243">
        <v>0</v>
      </c>
      <c r="P8" s="243">
        <v>0</v>
      </c>
      <c r="Q8" s="243">
        <v>0</v>
      </c>
      <c r="R8" s="243">
        <v>0</v>
      </c>
      <c r="S8" s="243">
        <v>0</v>
      </c>
      <c r="T8" s="243">
        <v>0</v>
      </c>
      <c r="U8" s="243">
        <v>0</v>
      </c>
      <c r="V8" s="243">
        <v>0</v>
      </c>
      <c r="W8" s="243">
        <v>0</v>
      </c>
      <c r="X8" s="245">
        <v>0</v>
      </c>
    </row>
    <row r="9" spans="1:24" s="192" customFormat="1" ht="37.5" customHeight="1" thickBot="1">
      <c r="A9" s="8" t="s">
        <v>19</v>
      </c>
      <c r="B9" s="246">
        <f>SUM(B7:B8)</f>
        <v>132227</v>
      </c>
      <c r="C9" s="246">
        <f>SUM(C7:C8)</f>
        <v>112976</v>
      </c>
      <c r="D9" s="246">
        <v>0</v>
      </c>
      <c r="E9" s="246">
        <v>0</v>
      </c>
      <c r="F9" s="246">
        <f>SUM(F7:F8)</f>
        <v>19251</v>
      </c>
      <c r="G9" s="246">
        <v>0</v>
      </c>
      <c r="H9" s="246">
        <v>0</v>
      </c>
      <c r="I9" s="247">
        <v>0</v>
      </c>
      <c r="J9" s="246">
        <v>0</v>
      </c>
      <c r="K9" s="246">
        <v>0</v>
      </c>
      <c r="L9" s="246">
        <v>0</v>
      </c>
      <c r="M9" s="246">
        <v>0</v>
      </c>
      <c r="N9" s="247">
        <v>0</v>
      </c>
      <c r="O9" s="246">
        <f>SUM(O7:O8)</f>
        <v>132227</v>
      </c>
      <c r="P9" s="246">
        <v>0</v>
      </c>
      <c r="Q9" s="246">
        <v>0</v>
      </c>
      <c r="R9" s="246">
        <v>0</v>
      </c>
      <c r="S9" s="246">
        <v>0</v>
      </c>
      <c r="T9" s="246">
        <v>0</v>
      </c>
      <c r="U9" s="246">
        <v>0</v>
      </c>
      <c r="V9" s="246">
        <v>0</v>
      </c>
      <c r="W9" s="246">
        <v>0</v>
      </c>
      <c r="X9" s="248">
        <v>0</v>
      </c>
    </row>
    <row r="10" ht="15" customHeight="1"/>
  </sheetData>
  <sheetProtection/>
  <mergeCells count="3">
    <mergeCell ref="C3:M3"/>
    <mergeCell ref="N3:X3"/>
    <mergeCell ref="C4:E4"/>
  </mergeCells>
  <printOptions/>
  <pageMargins left="0.7874015748031497" right="0.3937007874015748" top="0.7874015748031497" bottom="0.7874015748031497" header="0.5118110236220472" footer="0.5118110236220472"/>
  <pageSetup fitToWidth="2" horizontalDpi="300" verticalDpi="300" orientation="landscape" paperSize="9" scale="73" r:id="rId1"/>
  <colBreaks count="1" manualBreakCount="1">
    <brk id="13" max="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山口県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2015-03-12T04:40:09Z</cp:lastPrinted>
  <dcterms:created xsi:type="dcterms:W3CDTF">2003-01-31T04:49:16Z</dcterms:created>
  <dcterms:modified xsi:type="dcterms:W3CDTF">2015-03-12T04:40:43Z</dcterms:modified>
  <cp:category/>
  <cp:version/>
  <cp:contentType/>
  <cp:contentStatus/>
</cp:coreProperties>
</file>