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駐車場（施設及び業務概況）" sheetId="1" r:id="rId1"/>
    <sheet name="駐車場（収支の状況）" sheetId="2" r:id="rId2"/>
    <sheet name="駐車場（地方債の状況）" sheetId="3" r:id="rId3"/>
  </sheets>
  <definedNames>
    <definedName name="_xlnm.Print_Area" localSheetId="0">'駐車場（施設及び業務概況）'!$C$1:$U$34</definedName>
    <definedName name="_xlnm.Print_Area" localSheetId="1">'駐車場（収支の状況）'!$C$1:$AD$33</definedName>
    <definedName name="_xlnm.Print_Area" localSheetId="2">'駐車場（地方債の状況）'!$C$1:$N$33</definedName>
    <definedName name="_xlnm.Print_Titles" localSheetId="0">'駐車場（施設及び業務概況）'!$B:$B</definedName>
    <definedName name="_xlnm.Print_Titles" localSheetId="1">'駐車場（収支の状況）'!$B:$B</definedName>
    <definedName name="_xlnm.Print_Titles" localSheetId="2">'駐車場（地方債の状況）'!$B:$B</definedName>
  </definedNames>
  <calcPr fullCalcOnLoad="1"/>
</workbook>
</file>

<file path=xl/sharedStrings.xml><?xml version="1.0" encoding="utf-8"?>
<sst xmlns="http://schemas.openxmlformats.org/spreadsheetml/2006/main" count="441" uniqueCount="277">
  <si>
    <t>項　目</t>
  </si>
  <si>
    <t>計　　画</t>
  </si>
  <si>
    <t>実　　績</t>
  </si>
  <si>
    <t>駐 車 場 名</t>
  </si>
  <si>
    <t>収容台数</t>
  </si>
  <si>
    <t>現行料金</t>
  </si>
  <si>
    <t>損益勘定</t>
  </si>
  <si>
    <t>資本勘定</t>
  </si>
  <si>
    <t>計</t>
  </si>
  <si>
    <t>使用面積</t>
  </si>
  <si>
    <t>普　通</t>
  </si>
  <si>
    <t>小　型</t>
  </si>
  <si>
    <t>実施年月日</t>
  </si>
  <si>
    <t>一日平均</t>
  </si>
  <si>
    <t>　以降累計</t>
  </si>
  <si>
    <t>団体名</t>
  </si>
  <si>
    <t>(台)</t>
  </si>
  <si>
    <t>自動車</t>
  </si>
  <si>
    <t>(千台)</t>
  </si>
  <si>
    <t>所属職員</t>
  </si>
  <si>
    <t>(駐車場整備事業)</t>
  </si>
  <si>
    <t>下関市</t>
  </si>
  <si>
    <t>宇部市</t>
  </si>
  <si>
    <t>山口市</t>
  </si>
  <si>
    <t>萩市</t>
  </si>
  <si>
    <t>防府市</t>
  </si>
  <si>
    <t>柳井市</t>
  </si>
  <si>
    <t>合計</t>
  </si>
  <si>
    <t>(1)</t>
  </si>
  <si>
    <t>(2)</t>
  </si>
  <si>
    <t>(3)</t>
  </si>
  <si>
    <t>(3)</t>
  </si>
  <si>
    <t>(1)</t>
  </si>
  <si>
    <t>(2)</t>
  </si>
  <si>
    <t>ア</t>
  </si>
  <si>
    <t>イ</t>
  </si>
  <si>
    <t>ウ</t>
  </si>
  <si>
    <t>ア</t>
  </si>
  <si>
    <t>ア</t>
  </si>
  <si>
    <t>(㎡)</t>
  </si>
  <si>
    <t>長門町駐車場</t>
  </si>
  <si>
    <t>細江町駐車場</t>
  </si>
  <si>
    <t>赤間町駐車場</t>
  </si>
  <si>
    <t>新町有料駐車場</t>
  </si>
  <si>
    <t>中央駐車場</t>
  </si>
  <si>
    <t>中河原駐車場</t>
  </si>
  <si>
    <t>新堀駐車場</t>
  </si>
  <si>
    <t>大照院前駐車場</t>
  </si>
  <si>
    <t>越ヶ浜駐車場</t>
  </si>
  <si>
    <t>中央町駐車場</t>
  </si>
  <si>
    <t>代々木公園地下駐車場</t>
  </si>
  <si>
    <t>厚狭駅南口駐車場</t>
  </si>
  <si>
    <t>S47.08.05</t>
  </si>
  <si>
    <t>S49.12.01</t>
  </si>
  <si>
    <t>S50.07.16</t>
  </si>
  <si>
    <t>S50.04.01</t>
  </si>
  <si>
    <t>S50.01.27</t>
  </si>
  <si>
    <t>S51.03.26</t>
  </si>
  <si>
    <t>S52.06.20</t>
  </si>
  <si>
    <t>S41.12.01</t>
  </si>
  <si>
    <t>S45.07.01</t>
  </si>
  <si>
    <t>S55.01.10</t>
  </si>
  <si>
    <t>S57.04.01</t>
  </si>
  <si>
    <t>S46.06.01</t>
  </si>
  <si>
    <t>S51.06.01</t>
  </si>
  <si>
    <t>S51.04.01</t>
  </si>
  <si>
    <t>S48.06.19</t>
  </si>
  <si>
    <t>S56.06.10</t>
  </si>
  <si>
    <t>H06.04.01</t>
  </si>
  <si>
    <t>H11.03.13</t>
  </si>
  <si>
    <t>H09.04.01</t>
  </si>
  <si>
    <t>地下式
自走式</t>
  </si>
  <si>
    <t>立体式
自走式</t>
  </si>
  <si>
    <t>広場式
自走式</t>
  </si>
  <si>
    <t>２　法非適用公営企業会計決算の状況</t>
  </si>
  <si>
    <t>　　　第3-10表　施設及び業務概況</t>
  </si>
  <si>
    <t>H14.10.01</t>
  </si>
  <si>
    <t>周南市</t>
  </si>
  <si>
    <t>山陽小野田市</t>
  </si>
  <si>
    <t>H16.04.01</t>
  </si>
  <si>
    <t>寿町第一有料駐車場</t>
  </si>
  <si>
    <t>寿町第二有料駐車場</t>
  </si>
  <si>
    <t>指月第一駐車場</t>
  </si>
  <si>
    <t>柳井駅南駐車場</t>
  </si>
  <si>
    <t>柳井駅前駐車場</t>
  </si>
  <si>
    <t>立体式
機械式</t>
  </si>
  <si>
    <t>徳山駅前駐車場</t>
  </si>
  <si>
    <t>乗合型</t>
  </si>
  <si>
    <t>熊毛インター前駐車場</t>
  </si>
  <si>
    <t>H15.03.01</t>
  </si>
  <si>
    <t>H18.10.01</t>
  </si>
  <si>
    <t>H19.04.01</t>
  </si>
  <si>
    <t>　（８）駐車場整備事業</t>
  </si>
  <si>
    <t>H20.04.01</t>
  </si>
  <si>
    <t>H21.04.01</t>
  </si>
  <si>
    <t>H23.04.01</t>
  </si>
  <si>
    <t>H22.04.01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</si>
  <si>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</si>
  <si>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</si>
  <si>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</si>
  <si>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</si>
  <si>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</si>
  <si>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</si>
  <si>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</si>
  <si>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</si>
  <si>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</si>
  <si>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</si>
  <si>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</si>
  <si>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</si>
  <si>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</si>
  <si>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</si>
  <si>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</si>
  <si>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</si>
  <si>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</si>
  <si>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</si>
  <si>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</si>
  <si>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</si>
  <si>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</si>
  <si>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</si>
  <si>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</si>
  <si>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</si>
  <si>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</si>
  <si>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</si>
  <si>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</si>
  <si>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　（８）駐車場整備事業</t>
  </si>
  <si>
    <t>２　法非適用公営企業会計決算の状況</t>
  </si>
  <si>
    <t>合計</t>
  </si>
  <si>
    <t>山陽小野田市</t>
  </si>
  <si>
    <t>周南市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</si>
  <si>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</si>
  <si>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</si>
  <si>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</si>
  <si>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</si>
  <si>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</si>
  <si>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</si>
  <si>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</si>
  <si>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</si>
  <si>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</si>
  <si>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</si>
  <si>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</si>
  <si>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</si>
  <si>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</si>
  <si>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</si>
  <si>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</si>
  <si>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</si>
  <si>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</si>
  <si>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</si>
  <si>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</si>
  <si>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</si>
  <si>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</si>
  <si>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</si>
  <si>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</si>
  <si>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</si>
  <si>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（８）駐車場整備事業</t>
  </si>
  <si>
    <t>２　法非適用公営企業会計決算の状況</t>
  </si>
  <si>
    <t>（単位　千円、％）</t>
  </si>
  <si>
    <t>岩国市</t>
  </si>
  <si>
    <t>三笠橋駐車場</t>
  </si>
  <si>
    <t>H25.12.01</t>
  </si>
  <si>
    <t>立体式
自走式</t>
  </si>
  <si>
    <t>H10.04.01</t>
  </si>
  <si>
    <t>H10.03.26</t>
  </si>
  <si>
    <t>由宇駅前駐車場</t>
  </si>
  <si>
    <t>H05.11.01</t>
  </si>
  <si>
    <t>広場式
機械式</t>
  </si>
  <si>
    <t>H20.04.01</t>
  </si>
  <si>
    <t>神代駅前駐車場</t>
  </si>
  <si>
    <t>広場式
自走式</t>
  </si>
  <si>
    <t>岩国市</t>
  </si>
  <si>
    <t>柳井まちなか駐車場</t>
  </si>
  <si>
    <t>供用開始</t>
  </si>
  <si>
    <t>1.</t>
  </si>
  <si>
    <t>年 月 日</t>
  </si>
  <si>
    <t>2. 施　　設</t>
  </si>
  <si>
    <t>駐 車 場</t>
  </si>
  <si>
    <t>4. 駐　　車　　台　　数</t>
  </si>
  <si>
    <t>イ 供用開始</t>
  </si>
  <si>
    <t>以降累計</t>
  </si>
  <si>
    <t>全　日</t>
  </si>
  <si>
    <t>昼　間</t>
  </si>
  <si>
    <t>夜　間</t>
  </si>
  <si>
    <t>麻里布駐車場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</si>
  <si>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</si>
  <si>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</si>
  <si>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</si>
  <si>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</si>
  <si>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</si>
  <si>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</si>
  <si>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</si>
  <si>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</si>
  <si>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</si>
  <si>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</si>
  <si>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</si>
  <si>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</si>
  <si>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</si>
  <si>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</si>
  <si>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</si>
  <si>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</si>
  <si>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</si>
  <si>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</si>
  <si>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</si>
  <si>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</si>
  <si>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</si>
  <si>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</si>
  <si>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</si>
  <si>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</si>
  <si>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</si>
  <si>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</si>
  <si>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</si>
  <si>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</si>
  <si>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</si>
  <si>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</si>
  <si>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</si>
  <si>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</si>
  <si>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</si>
  <si>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</si>
  <si>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</si>
  <si>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</si>
  <si>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</si>
  <si>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</si>
  <si>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</si>
  <si>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</si>
  <si>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</si>
  <si>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</si>
  <si>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</si>
  <si>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</si>
  <si>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</si>
  <si>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</si>
  <si>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</si>
  <si>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</si>
  <si>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</si>
  <si>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</si>
  <si>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</si>
  <si>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</si>
  <si>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</si>
  <si>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</si>
  <si>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</si>
  <si>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</si>
  <si>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</si>
  <si>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</si>
  <si>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</si>
  <si>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</si>
  <si>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</si>
  <si>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</si>
  <si>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</si>
  <si>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</si>
  <si>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</si>
  <si>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</si>
  <si>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</si>
  <si>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赤　字(△)</t>
  </si>
  <si>
    <t>（単位　千円）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</si>
  <si>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</si>
  <si>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</si>
  <si>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</si>
  <si>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</si>
  <si>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</si>
  <si>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</si>
  <si>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</si>
  <si>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</si>
  <si>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</si>
  <si>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</si>
  <si>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</si>
  <si>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</si>
  <si>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地    方
公共団体
金融機構</t>
  </si>
  <si>
    <t>簡易生命
保　　険</t>
  </si>
  <si>
    <t>郵便貯金</t>
  </si>
  <si>
    <t>(1) 時間きめ</t>
  </si>
  <si>
    <t>(2) 月きめ（普通自動車）</t>
  </si>
  <si>
    <t>H21.06.01</t>
  </si>
  <si>
    <t>3. 料　　    金 (円)</t>
  </si>
  <si>
    <t>5. 職　員　数 (人)</t>
  </si>
  <si>
    <t>構　　造</t>
  </si>
  <si>
    <t>内　　　訳</t>
  </si>
  <si>
    <t>（●→）</t>
  </si>
  <si>
    <t>（←●）</t>
  </si>
  <si>
    <t>（★→）</t>
  </si>
  <si>
    <t>（←★）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</si>
</sst>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49" fontId="8" fillId="0" borderId="0" xfId="0" applyNumberFormat="1" applyFont="1" applyAlignment="1">
      <alignment/>
    </xf>
    <xf numFmtId="182" fontId="6" fillId="0" borderId="0" xfId="52" applyFont="1" applyFill="1" applyBorder="1" applyAlignment="1">
      <alignment horizontal="left" vertical="center" shrinkToFit="1"/>
    </xf>
    <xf numFmtId="182" fontId="6" fillId="0" borderId="0" xfId="52" applyFont="1" applyBorder="1" applyAlignment="1">
      <alignment vertical="center" shrinkToFit="1"/>
    </xf>
    <xf numFmtId="49" fontId="6" fillId="0" borderId="0" xfId="52" applyNumberFormat="1" applyFont="1" applyBorder="1" applyAlignment="1">
      <alignment vertical="center" shrinkToFit="1"/>
    </xf>
    <xf numFmtId="49" fontId="6" fillId="0" borderId="10" xfId="52" applyNumberFormat="1" applyFont="1" applyFill="1" applyBorder="1" applyAlignment="1">
      <alignment horizontal="center" vertical="center" wrapText="1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10" xfId="52" applyNumberFormat="1" applyFont="1" applyFill="1" applyBorder="1" applyAlignment="1">
      <alignment horizontal="left" vertical="center" wrapText="1" shrinkToFit="1"/>
    </xf>
    <xf numFmtId="49" fontId="6" fillId="0" borderId="12" xfId="52" applyNumberFormat="1" applyFont="1" applyBorder="1" applyAlignment="1">
      <alignment horizontal="distributed" vertical="center" shrinkToFit="1"/>
    </xf>
    <xf numFmtId="49" fontId="6" fillId="0" borderId="13" xfId="52" applyNumberFormat="1" applyFont="1" applyBorder="1" applyAlignment="1">
      <alignment vertical="center" wrapText="1" shrinkToFit="1"/>
    </xf>
    <xf numFmtId="49" fontId="6" fillId="0" borderId="13" xfId="52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49" fontId="8" fillId="0" borderId="15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vertical="center" shrinkToFit="1"/>
    </xf>
    <xf numFmtId="49" fontId="8" fillId="0" borderId="18" xfId="0" applyNumberFormat="1" applyFont="1" applyBorder="1" applyAlignment="1">
      <alignment vertical="center" shrinkToFit="1"/>
    </xf>
    <xf numFmtId="49" fontId="8" fillId="0" borderId="18" xfId="0" applyNumberFormat="1" applyFont="1" applyBorder="1" applyAlignment="1">
      <alignment horizontal="right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182" fontId="6" fillId="0" borderId="13" xfId="52" applyFont="1" applyBorder="1" applyAlignment="1">
      <alignment horizontal="center" vertical="center" shrinkToFit="1"/>
    </xf>
    <xf numFmtId="49" fontId="9" fillId="0" borderId="0" xfId="52" applyNumberFormat="1" applyFont="1" applyAlignment="1">
      <alignment vertical="center"/>
    </xf>
    <xf numFmtId="49" fontId="7" fillId="0" borderId="0" xfId="0" applyNumberFormat="1" applyFont="1" applyAlignment="1">
      <alignment/>
    </xf>
    <xf numFmtId="49" fontId="6" fillId="0" borderId="10" xfId="52" applyNumberFormat="1" applyFont="1" applyFill="1" applyBorder="1" applyAlignment="1">
      <alignment horizontal="center"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19" xfId="0" applyNumberFormat="1" applyFont="1" applyBorder="1" applyAlignment="1">
      <alignment vertical="center" shrinkToFit="1"/>
    </xf>
    <xf numFmtId="194" fontId="8" fillId="0" borderId="13" xfId="0" applyNumberFormat="1" applyFont="1" applyBorder="1" applyAlignment="1">
      <alignment vertical="center" shrinkToFit="1"/>
    </xf>
    <xf numFmtId="193" fontId="6" fillId="0" borderId="13" xfId="52" applyNumberFormat="1" applyFont="1" applyFill="1" applyBorder="1" applyAlignment="1">
      <alignment vertical="center" shrinkToFit="1"/>
    </xf>
    <xf numFmtId="193" fontId="6" fillId="33" borderId="13" xfId="52" applyNumberFormat="1" applyFont="1" applyFill="1" applyBorder="1" applyAlignment="1">
      <alignment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6" fillId="0" borderId="20" xfId="52" applyNumberFormat="1" applyFont="1" applyFill="1" applyBorder="1" applyAlignment="1">
      <alignment horizontal="left" vertical="center" shrinkToFit="1"/>
    </xf>
    <xf numFmtId="194" fontId="8" fillId="0" borderId="21" xfId="0" applyNumberFormat="1" applyFont="1" applyBorder="1" applyAlignment="1">
      <alignment vertical="center" shrinkToFit="1"/>
    </xf>
    <xf numFmtId="194" fontId="8" fillId="0" borderId="10" xfId="0" applyNumberFormat="1" applyFont="1" applyBorder="1" applyAlignment="1">
      <alignment vertical="center" shrinkToFit="1"/>
    </xf>
    <xf numFmtId="193" fontId="8" fillId="0" borderId="18" xfId="51" applyNumberFormat="1" applyFont="1" applyFill="1" applyBorder="1" applyAlignment="1">
      <alignment vertical="center"/>
    </xf>
    <xf numFmtId="193" fontId="6" fillId="0" borderId="10" xfId="52" applyNumberFormat="1" applyFont="1" applyFill="1" applyBorder="1" applyAlignment="1">
      <alignment vertical="center" shrinkToFit="1"/>
    </xf>
    <xf numFmtId="193" fontId="6" fillId="0" borderId="18" xfId="52" applyNumberFormat="1" applyFont="1" applyFill="1" applyBorder="1" applyAlignment="1">
      <alignment vertical="center" shrinkToFit="1"/>
    </xf>
    <xf numFmtId="193" fontId="6" fillId="33" borderId="10" xfId="52" applyNumberFormat="1" applyFont="1" applyFill="1" applyBorder="1" applyAlignment="1">
      <alignment vertical="center" shrinkToFit="1"/>
    </xf>
    <xf numFmtId="193" fontId="8" fillId="0" borderId="10" xfId="51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right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1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1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2" xfId="51" applyNumberFormat="1" applyFont="1" applyFill="1" applyBorder="1" applyAlignment="1">
      <alignment horizontal="distributed" vertical="center" shrinkToFit="1"/>
    </xf>
    <xf numFmtId="193" fontId="8" fillId="0" borderId="22" xfId="51" applyNumberFormat="1" applyFont="1" applyFill="1" applyBorder="1" applyAlignment="1">
      <alignment vertical="center"/>
    </xf>
    <xf numFmtId="49" fontId="6" fillId="0" borderId="11" xfId="51" applyNumberFormat="1" applyFont="1" applyFill="1" applyBorder="1" applyAlignment="1">
      <alignment horizontal="distributed" vertical="center" shrinkToFit="1"/>
    </xf>
    <xf numFmtId="193" fontId="8" fillId="0" borderId="21" xfId="51" applyNumberFormat="1" applyFont="1" applyFill="1" applyBorder="1" applyAlignment="1">
      <alignment vertical="center"/>
    </xf>
    <xf numFmtId="193" fontId="8" fillId="0" borderId="23" xfId="51" applyNumberFormat="1" applyFont="1" applyFill="1" applyBorder="1" applyAlignment="1">
      <alignment vertical="center"/>
    </xf>
    <xf numFmtId="193" fontId="8" fillId="0" borderId="16" xfId="51" applyNumberFormat="1" applyFont="1" applyFill="1" applyBorder="1" applyAlignment="1">
      <alignment vertical="center"/>
    </xf>
    <xf numFmtId="49" fontId="11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8" fillId="0" borderId="24" xfId="51" applyNumberFormat="1" applyFont="1" applyBorder="1" applyAlignment="1">
      <alignment horizontal="center" vertical="center" wrapText="1"/>
    </xf>
    <xf numFmtId="49" fontId="8" fillId="0" borderId="18" xfId="51" applyNumberFormat="1" applyFont="1" applyBorder="1" applyAlignment="1">
      <alignment horizontal="center" vertical="center" wrapText="1"/>
    </xf>
    <xf numFmtId="49" fontId="8" fillId="0" borderId="25" xfId="51" applyNumberFormat="1" applyFont="1" applyBorder="1" applyAlignment="1">
      <alignment horizontal="center" vertical="center" wrapText="1"/>
    </xf>
    <xf numFmtId="49" fontId="8" fillId="0" borderId="26" xfId="51" applyNumberFormat="1" applyFont="1" applyBorder="1" applyAlignment="1">
      <alignment horizontal="center" vertical="center" wrapText="1"/>
    </xf>
    <xf numFmtId="49" fontId="8" fillId="0" borderId="27" xfId="51" applyNumberFormat="1" applyFont="1" applyBorder="1" applyAlignment="1">
      <alignment vertical="center"/>
    </xf>
    <xf numFmtId="49" fontId="8" fillId="0" borderId="16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182" fontId="8" fillId="0" borderId="16" xfId="49" applyNumberFormat="1" applyFont="1" applyBorder="1" applyAlignment="1">
      <alignment vertical="center" shrinkToFit="1"/>
    </xf>
    <xf numFmtId="182" fontId="8" fillId="0" borderId="23" xfId="49" applyNumberFormat="1" applyFont="1" applyBorder="1" applyAlignment="1">
      <alignment vertical="center" shrinkToFit="1"/>
    </xf>
    <xf numFmtId="182" fontId="8" fillId="0" borderId="10" xfId="49" applyNumberFormat="1" applyFont="1" applyBorder="1" applyAlignment="1">
      <alignment vertical="center" shrinkToFit="1"/>
    </xf>
    <xf numFmtId="182" fontId="8" fillId="0" borderId="21" xfId="49" applyNumberFormat="1" applyFont="1" applyBorder="1" applyAlignment="1">
      <alignment vertical="center" shrinkToFit="1"/>
    </xf>
    <xf numFmtId="182" fontId="8" fillId="0" borderId="18" xfId="49" applyNumberFormat="1" applyFont="1" applyBorder="1" applyAlignment="1">
      <alignment vertical="center" shrinkToFit="1"/>
    </xf>
    <xf numFmtId="182" fontId="8" fillId="0" borderId="22" xfId="49" applyNumberFormat="1" applyFont="1" applyBorder="1" applyAlignment="1">
      <alignment vertical="center" shrinkToFit="1"/>
    </xf>
    <xf numFmtId="182" fontId="6" fillId="0" borderId="13" xfId="52" applyFont="1" applyFill="1" applyBorder="1" applyAlignment="1">
      <alignment vertical="center" shrinkToFit="1"/>
    </xf>
    <xf numFmtId="182" fontId="6" fillId="0" borderId="19" xfId="52" applyFont="1" applyFill="1" applyBorder="1" applyAlignment="1">
      <alignment vertical="center" shrinkToFit="1"/>
    </xf>
    <xf numFmtId="49" fontId="6" fillId="0" borderId="28" xfId="52" applyNumberFormat="1" applyFont="1" applyFill="1" applyBorder="1" applyAlignment="1">
      <alignment horizontal="center" vertical="center" shrinkToFit="1"/>
    </xf>
    <xf numFmtId="49" fontId="6" fillId="0" borderId="29" xfId="52" applyNumberFormat="1" applyFont="1" applyFill="1" applyBorder="1" applyAlignment="1">
      <alignment horizontal="center" vertical="center" shrinkToFit="1"/>
    </xf>
    <xf numFmtId="49" fontId="8" fillId="34" borderId="15" xfId="0" applyNumberFormat="1" applyFont="1" applyFill="1" applyBorder="1" applyAlignment="1">
      <alignment horizontal="center" vertical="center" wrapText="1" shrinkToFit="1"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wrapText="1" shrinkToFit="1"/>
      <protection/>
    </xf>
    <xf numFmtId="49" fontId="8" fillId="0" borderId="30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vertical="center" shrinkToFit="1"/>
      <protection/>
    </xf>
    <xf numFmtId="49" fontId="8" fillId="0" borderId="31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horizontal="center" vertical="center" shrinkToFit="1"/>
      <protection/>
    </xf>
    <xf numFmtId="49" fontId="8" fillId="34" borderId="10" xfId="0" applyNumberFormat="1" applyFont="1" applyFill="1" applyBorder="1" applyAlignment="1">
      <alignment horizontal="center" vertical="center" wrapText="1" shrinkToFit="1"/>
    </xf>
    <xf numFmtId="49" fontId="8" fillId="0" borderId="16" xfId="63" applyNumberFormat="1" applyFont="1" applyBorder="1" applyAlignment="1">
      <alignment horizontal="center" vertical="center" wrapText="1" shrinkToFit="1"/>
      <protection/>
    </xf>
    <xf numFmtId="49" fontId="8" fillId="0" borderId="16" xfId="63" applyNumberFormat="1" applyFont="1" applyBorder="1" applyAlignment="1">
      <alignment horizontal="center" vertical="center" shrinkToFit="1"/>
      <protection/>
    </xf>
    <xf numFmtId="49" fontId="8" fillId="0" borderId="21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horizontal="right" vertical="center" shrinkToFit="1"/>
      <protection/>
    </xf>
    <xf numFmtId="49" fontId="8" fillId="34" borderId="10" xfId="0" applyNumberFormat="1" applyFont="1" applyFill="1" applyBorder="1" applyAlignment="1">
      <alignment vertical="center" wrapText="1" shrinkToFit="1"/>
    </xf>
    <xf numFmtId="49" fontId="8" fillId="0" borderId="10" xfId="63" applyNumberFormat="1" applyFont="1" applyBorder="1" applyAlignment="1">
      <alignment horizontal="center" vertical="center" wrapText="1" shrinkToFit="1"/>
      <protection/>
    </xf>
    <xf numFmtId="49" fontId="8" fillId="0" borderId="10" xfId="0" applyNumberFormat="1" applyFont="1" applyBorder="1" applyAlignment="1" quotePrefix="1">
      <alignment horizontal="right" vertical="center" shrinkToFit="1"/>
    </xf>
    <xf numFmtId="193" fontId="8" fillId="0" borderId="10" xfId="51" applyNumberFormat="1" applyFont="1" applyFill="1" applyBorder="1" applyAlignment="1">
      <alignment vertical="center" shrinkToFit="1"/>
    </xf>
    <xf numFmtId="193" fontId="8" fillId="0" borderId="18" xfId="51" applyNumberFormat="1" applyFont="1" applyFill="1" applyBorder="1" applyAlignment="1">
      <alignment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6" fillId="0" borderId="32" xfId="52" applyNumberFormat="1" applyFont="1" applyFill="1" applyBorder="1" applyAlignment="1">
      <alignment horizontal="distributed" vertical="center" shrinkToFit="1"/>
    </xf>
    <xf numFmtId="193" fontId="6" fillId="0" borderId="16" xfId="52" applyNumberFormat="1" applyFont="1" applyFill="1" applyBorder="1" applyAlignment="1">
      <alignment vertical="center" shrinkToFit="1"/>
    </xf>
    <xf numFmtId="193" fontId="8" fillId="0" borderId="16" xfId="51" applyNumberFormat="1" applyFont="1" applyFill="1" applyBorder="1" applyAlignment="1">
      <alignment vertical="center" shrinkToFit="1"/>
    </xf>
    <xf numFmtId="193" fontId="6" fillId="33" borderId="16" xfId="52" applyNumberFormat="1" applyFont="1" applyFill="1" applyBorder="1" applyAlignment="1">
      <alignment vertical="center" shrinkToFit="1"/>
    </xf>
    <xf numFmtId="194" fontId="8" fillId="0" borderId="16" xfId="0" applyNumberFormat="1" applyFont="1" applyBorder="1" applyAlignment="1">
      <alignment vertical="center" shrinkToFit="1"/>
    </xf>
    <xf numFmtId="194" fontId="8" fillId="0" borderId="23" xfId="0" applyNumberFormat="1" applyFont="1" applyBorder="1" applyAlignment="1">
      <alignment vertical="center" shrinkToFit="1"/>
    </xf>
    <xf numFmtId="193" fontId="6" fillId="0" borderId="10" xfId="51" applyNumberFormat="1" applyFont="1" applyFill="1" applyBorder="1" applyAlignment="1">
      <alignment vertical="center"/>
    </xf>
    <xf numFmtId="193" fontId="6" fillId="0" borderId="13" xfId="51" applyNumberFormat="1" applyFont="1" applyFill="1" applyBorder="1" applyAlignment="1">
      <alignment vertical="center"/>
    </xf>
    <xf numFmtId="193" fontId="6" fillId="0" borderId="19" xfId="51" applyNumberFormat="1" applyFont="1" applyFill="1" applyBorder="1" applyAlignment="1">
      <alignment vertical="center"/>
    </xf>
    <xf numFmtId="49" fontId="12" fillId="0" borderId="0" xfId="52" applyNumberFormat="1" applyFont="1" applyAlignment="1">
      <alignment horizontal="right" vertical="center" shrinkToFit="1"/>
    </xf>
    <xf numFmtId="49" fontId="12" fillId="0" borderId="0" xfId="52" applyNumberFormat="1" applyFont="1" applyAlignment="1">
      <alignment horizontal="left" vertical="center" shrinkToFit="1"/>
    </xf>
    <xf numFmtId="49" fontId="7" fillId="0" borderId="0" xfId="0" applyNumberFormat="1" applyFont="1" applyAlignment="1">
      <alignment vertical="center"/>
    </xf>
    <xf numFmtId="49" fontId="8" fillId="0" borderId="30" xfId="0" applyNumberFormat="1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34" xfId="63" applyNumberFormat="1" applyFont="1" applyBorder="1" applyAlignment="1">
      <alignment horizontal="center" vertical="center" shrinkToFit="1"/>
      <protection/>
    </xf>
    <xf numFmtId="49" fontId="8" fillId="0" borderId="36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horizontal="center" vertical="center" shrinkToFit="1"/>
      <protection/>
    </xf>
    <xf numFmtId="49" fontId="8" fillId="0" borderId="41" xfId="63" applyNumberFormat="1" applyFont="1" applyBorder="1" applyAlignment="1">
      <alignment horizontal="center" vertical="center" shrinkToFit="1"/>
      <protection/>
    </xf>
    <xf numFmtId="49" fontId="8" fillId="0" borderId="16" xfId="63" applyNumberFormat="1" applyFont="1" applyBorder="1" applyAlignment="1">
      <alignment horizontal="center" vertical="center" shrinkToFit="1"/>
      <protection/>
    </xf>
    <xf numFmtId="49" fontId="8" fillId="0" borderId="35" xfId="63" applyNumberFormat="1" applyFont="1" applyBorder="1" applyAlignment="1">
      <alignment horizontal="center" vertical="center" shrinkToFit="1"/>
      <protection/>
    </xf>
    <xf numFmtId="49" fontId="8" fillId="0" borderId="14" xfId="51" applyNumberFormat="1" applyFont="1" applyBorder="1" applyAlignment="1">
      <alignment horizontal="center" vertical="center"/>
    </xf>
    <xf numFmtId="49" fontId="8" fillId="0" borderId="11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  <xf numFmtId="49" fontId="8" fillId="0" borderId="34" xfId="51" applyNumberFormat="1" applyFont="1" applyBorder="1" applyAlignment="1">
      <alignment horizontal="center" vertical="center"/>
    </xf>
    <xf numFmtId="49" fontId="8" fillId="0" borderId="35" xfId="51" applyNumberFormat="1" applyFont="1" applyBorder="1" applyAlignment="1">
      <alignment horizontal="center" vertical="center"/>
    </xf>
    <xf numFmtId="49" fontId="8" fillId="0" borderId="36" xfId="51" applyNumberFormat="1" applyFont="1" applyBorder="1" applyAlignment="1">
      <alignment horizontal="center" vertical="center"/>
    </xf>
    <xf numFmtId="49" fontId="8" fillId="0" borderId="38" xfId="51" applyNumberFormat="1" applyFont="1" applyBorder="1" applyAlignment="1">
      <alignment horizontal="center" vertical="center"/>
    </xf>
    <xf numFmtId="49" fontId="8" fillId="0" borderId="39" xfId="51" applyNumberFormat="1" applyFont="1" applyBorder="1" applyAlignment="1">
      <alignment horizontal="center" vertical="center"/>
    </xf>
    <xf numFmtId="49" fontId="8" fillId="0" borderId="40" xfId="51" applyNumberFormat="1" applyFont="1" applyBorder="1" applyAlignment="1">
      <alignment horizontal="center" vertical="center"/>
    </xf>
    <xf numFmtId="49" fontId="8" fillId="0" borderId="15" xfId="51" applyNumberFormat="1" applyFont="1" applyBorder="1" applyAlignment="1">
      <alignment horizontal="center" vertical="center" wrapText="1"/>
    </xf>
    <xf numFmtId="49" fontId="8" fillId="0" borderId="10" xfId="51" applyNumberFormat="1" applyFont="1" applyBorder="1" applyAlignment="1">
      <alignment horizontal="center" vertical="center" wrapText="1"/>
    </xf>
    <xf numFmtId="49" fontId="8" fillId="0" borderId="43" xfId="51" applyNumberFormat="1" applyFont="1" applyBorder="1" applyAlignment="1">
      <alignment horizontal="center" vertical="center" wrapText="1"/>
    </xf>
    <xf numFmtId="49" fontId="8" fillId="0" borderId="44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47625" y="1162050"/>
          <a:ext cx="13335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23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714375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35"/>
  <sheetViews>
    <sheetView showGridLines="0" tabSelected="1" zoomScaleSheetLayoutView="100" zoomScalePageLayoutView="0" workbookViewId="0" topLeftCell="R1">
      <selection activeCell="E1" sqref="E1:U16384"/>
    </sheetView>
  </sheetViews>
  <sheetFormatPr defaultColWidth="12.00390625" defaultRowHeight="15" customHeight="1"/>
  <cols>
    <col min="1" max="1" width="0.5" style="1" customWidth="1"/>
    <col min="2" max="3" width="17.50390625" style="1" customWidth="1"/>
    <col min="4" max="4" width="15.875" style="1" customWidth="1"/>
    <col min="5" max="13" width="17.50390625" style="1" customWidth="1"/>
    <col min="14" max="14" width="17.50390625" style="4" customWidth="1"/>
    <col min="15" max="21" width="17.50390625" style="1" customWidth="1"/>
    <col min="22" max="81" width="18.50390625" style="1" customWidth="1"/>
    <col min="82" max="16384" width="12.00390625" style="1" customWidth="1"/>
  </cols>
  <sheetData>
    <row r="1" s="4" customFormat="1" ht="22.5" customHeight="1">
      <c r="C1" s="26" t="s">
        <v>74</v>
      </c>
    </row>
    <row r="2" spans="3:4" s="5" customFormat="1" ht="22.5" customHeight="1">
      <c r="C2" s="116" t="s">
        <v>92</v>
      </c>
      <c r="D2" s="27"/>
    </row>
    <row r="3" spans="3:4" s="5" customFormat="1" ht="22.5" customHeight="1">
      <c r="C3" s="116" t="s">
        <v>75</v>
      </c>
      <c r="D3" s="27"/>
    </row>
    <row r="4" spans="3:4" s="5" customFormat="1" ht="22.5" customHeight="1" thickBot="1">
      <c r="C4" s="27"/>
      <c r="D4" s="27"/>
    </row>
    <row r="5" spans="2:21" s="3" customFormat="1" ht="22.5" customHeight="1">
      <c r="B5" s="15" t="s">
        <v>0</v>
      </c>
      <c r="C5" s="16"/>
      <c r="D5" s="16"/>
      <c r="E5" s="117" t="s">
        <v>173</v>
      </c>
      <c r="F5" s="117"/>
      <c r="G5" s="117"/>
      <c r="H5" s="119" t="s">
        <v>269</v>
      </c>
      <c r="I5" s="120"/>
      <c r="J5" s="120"/>
      <c r="K5" s="120"/>
      <c r="L5" s="121"/>
      <c r="M5" s="121"/>
      <c r="N5" s="122"/>
      <c r="O5" s="117" t="s">
        <v>175</v>
      </c>
      <c r="P5" s="117"/>
      <c r="Q5" s="117"/>
      <c r="R5" s="117"/>
      <c r="S5" s="117" t="s">
        <v>270</v>
      </c>
      <c r="T5" s="117"/>
      <c r="U5" s="118"/>
    </row>
    <row r="6" spans="2:21" s="3" customFormat="1" ht="22.5" customHeight="1">
      <c r="B6" s="17"/>
      <c r="C6" s="18"/>
      <c r="D6" s="76" t="s">
        <v>171</v>
      </c>
      <c r="E6" s="18" t="s">
        <v>28</v>
      </c>
      <c r="F6" s="20" t="s">
        <v>29</v>
      </c>
      <c r="G6" s="18" t="s">
        <v>30</v>
      </c>
      <c r="H6" s="123" t="s">
        <v>266</v>
      </c>
      <c r="I6" s="123"/>
      <c r="J6" s="123"/>
      <c r="K6" s="124" t="s">
        <v>267</v>
      </c>
      <c r="L6" s="125"/>
      <c r="M6" s="126"/>
      <c r="N6" s="18" t="s">
        <v>31</v>
      </c>
      <c r="O6" s="123" t="s">
        <v>1</v>
      </c>
      <c r="P6" s="123"/>
      <c r="Q6" s="123" t="s">
        <v>2</v>
      </c>
      <c r="R6" s="123"/>
      <c r="S6" s="18" t="s">
        <v>32</v>
      </c>
      <c r="T6" s="20" t="s">
        <v>33</v>
      </c>
      <c r="U6" s="127" t="s">
        <v>8</v>
      </c>
    </row>
    <row r="7" spans="2:21" s="3" customFormat="1" ht="22.5" customHeight="1">
      <c r="B7" s="17"/>
      <c r="C7" s="19" t="s">
        <v>3</v>
      </c>
      <c r="D7" s="19" t="s">
        <v>170</v>
      </c>
      <c r="E7" s="19" t="s">
        <v>271</v>
      </c>
      <c r="F7" s="19" t="s">
        <v>174</v>
      </c>
      <c r="G7" s="19" t="s">
        <v>4</v>
      </c>
      <c r="H7" s="18" t="s">
        <v>34</v>
      </c>
      <c r="I7" s="18" t="s">
        <v>35</v>
      </c>
      <c r="J7" s="18" t="s">
        <v>36</v>
      </c>
      <c r="K7" s="18" t="s">
        <v>34</v>
      </c>
      <c r="L7" s="18" t="s">
        <v>35</v>
      </c>
      <c r="M7" s="18" t="s">
        <v>36</v>
      </c>
      <c r="N7" s="19" t="s">
        <v>5</v>
      </c>
      <c r="O7" s="18" t="s">
        <v>37</v>
      </c>
      <c r="P7" s="19" t="s">
        <v>176</v>
      </c>
      <c r="Q7" s="18" t="s">
        <v>38</v>
      </c>
      <c r="R7" s="19" t="s">
        <v>176</v>
      </c>
      <c r="S7" s="19" t="s">
        <v>6</v>
      </c>
      <c r="T7" s="19" t="s">
        <v>7</v>
      </c>
      <c r="U7" s="128"/>
    </row>
    <row r="8" spans="2:21" s="3" customFormat="1" ht="22.5" customHeight="1">
      <c r="B8" s="17"/>
      <c r="C8" s="18"/>
      <c r="D8" s="19" t="s">
        <v>172</v>
      </c>
      <c r="E8" s="18"/>
      <c r="F8" s="19" t="s">
        <v>9</v>
      </c>
      <c r="G8" s="18"/>
      <c r="H8" s="19" t="s">
        <v>10</v>
      </c>
      <c r="I8" s="19" t="s">
        <v>11</v>
      </c>
      <c r="J8" s="19" t="s">
        <v>87</v>
      </c>
      <c r="K8" s="19" t="s">
        <v>178</v>
      </c>
      <c r="L8" s="19" t="s">
        <v>179</v>
      </c>
      <c r="M8" s="19" t="s">
        <v>180</v>
      </c>
      <c r="N8" s="19" t="s">
        <v>12</v>
      </c>
      <c r="O8" s="19" t="s">
        <v>13</v>
      </c>
      <c r="P8" s="44" t="s">
        <v>177</v>
      </c>
      <c r="Q8" s="19" t="s">
        <v>13</v>
      </c>
      <c r="R8" s="44" t="s">
        <v>14</v>
      </c>
      <c r="S8" s="19" t="s">
        <v>19</v>
      </c>
      <c r="T8" s="19" t="s">
        <v>19</v>
      </c>
      <c r="U8" s="128"/>
    </row>
    <row r="9" spans="2:21" s="3" customFormat="1" ht="22.5" customHeight="1">
      <c r="B9" s="21" t="s">
        <v>15</v>
      </c>
      <c r="C9" s="22"/>
      <c r="D9" s="22"/>
      <c r="E9" s="22"/>
      <c r="F9" s="23" t="s">
        <v>39</v>
      </c>
      <c r="G9" s="23" t="s">
        <v>16</v>
      </c>
      <c r="H9" s="24" t="s">
        <v>17</v>
      </c>
      <c r="I9" s="24" t="s">
        <v>17</v>
      </c>
      <c r="J9" s="24" t="s">
        <v>17</v>
      </c>
      <c r="K9" s="24"/>
      <c r="L9" s="24"/>
      <c r="M9" s="24"/>
      <c r="N9" s="22"/>
      <c r="O9" s="23" t="s">
        <v>16</v>
      </c>
      <c r="P9" s="23" t="s">
        <v>18</v>
      </c>
      <c r="Q9" s="23" t="s">
        <v>16</v>
      </c>
      <c r="R9" s="23" t="s">
        <v>18</v>
      </c>
      <c r="S9" s="24"/>
      <c r="T9" s="24"/>
      <c r="U9" s="129"/>
    </row>
    <row r="10" spans="1:21" s="2" customFormat="1" ht="37.5" customHeight="1">
      <c r="A10" s="6" t="s">
        <v>20</v>
      </c>
      <c r="B10" s="10" t="s">
        <v>21</v>
      </c>
      <c r="C10" s="11" t="s">
        <v>40</v>
      </c>
      <c r="D10" s="28" t="s">
        <v>52</v>
      </c>
      <c r="E10" s="9" t="s">
        <v>71</v>
      </c>
      <c r="F10" s="77">
        <v>3341</v>
      </c>
      <c r="G10" s="77">
        <v>128</v>
      </c>
      <c r="H10" s="77">
        <v>100</v>
      </c>
      <c r="I10" s="77">
        <v>100</v>
      </c>
      <c r="J10" s="77">
        <v>0</v>
      </c>
      <c r="K10" s="77">
        <v>8000</v>
      </c>
      <c r="L10" s="77">
        <v>0</v>
      </c>
      <c r="M10" s="77">
        <v>5000</v>
      </c>
      <c r="N10" s="85" t="s">
        <v>95</v>
      </c>
      <c r="O10" s="77">
        <v>155</v>
      </c>
      <c r="P10" s="77">
        <v>3601</v>
      </c>
      <c r="Q10" s="77">
        <v>164</v>
      </c>
      <c r="R10" s="77">
        <v>3582</v>
      </c>
      <c r="S10" s="77">
        <v>1</v>
      </c>
      <c r="T10" s="77">
        <v>0</v>
      </c>
      <c r="U10" s="78">
        <v>1</v>
      </c>
    </row>
    <row r="11" spans="1:21" s="2" customFormat="1" ht="37.5" customHeight="1">
      <c r="A11" s="6" t="s">
        <v>20</v>
      </c>
      <c r="B11" s="10" t="s">
        <v>21</v>
      </c>
      <c r="C11" s="11" t="s">
        <v>41</v>
      </c>
      <c r="D11" s="28" t="s">
        <v>53</v>
      </c>
      <c r="E11" s="9" t="s">
        <v>72</v>
      </c>
      <c r="F11" s="79">
        <v>13754</v>
      </c>
      <c r="G11" s="79">
        <v>510</v>
      </c>
      <c r="H11" s="79">
        <v>100</v>
      </c>
      <c r="I11" s="79">
        <v>100</v>
      </c>
      <c r="J11" s="79">
        <v>505</v>
      </c>
      <c r="K11" s="79">
        <v>18000</v>
      </c>
      <c r="L11" s="79">
        <v>14680</v>
      </c>
      <c r="M11" s="79">
        <v>9000</v>
      </c>
      <c r="N11" s="85" t="s">
        <v>90</v>
      </c>
      <c r="O11" s="79">
        <v>256</v>
      </c>
      <c r="P11" s="79">
        <v>4669</v>
      </c>
      <c r="Q11" s="79">
        <v>268</v>
      </c>
      <c r="R11" s="79">
        <v>4454</v>
      </c>
      <c r="S11" s="79">
        <v>0</v>
      </c>
      <c r="T11" s="79">
        <v>0</v>
      </c>
      <c r="U11" s="80">
        <v>0</v>
      </c>
    </row>
    <row r="12" spans="1:21" s="2" customFormat="1" ht="37.5" customHeight="1">
      <c r="A12" s="6" t="s">
        <v>20</v>
      </c>
      <c r="B12" s="10" t="s">
        <v>21</v>
      </c>
      <c r="C12" s="11" t="s">
        <v>42</v>
      </c>
      <c r="D12" s="28" t="s">
        <v>54</v>
      </c>
      <c r="E12" s="9" t="s">
        <v>72</v>
      </c>
      <c r="F12" s="79">
        <v>9196</v>
      </c>
      <c r="G12" s="79">
        <v>300</v>
      </c>
      <c r="H12" s="79">
        <v>100</v>
      </c>
      <c r="I12" s="79">
        <v>100</v>
      </c>
      <c r="J12" s="79">
        <v>0</v>
      </c>
      <c r="K12" s="79">
        <v>17400</v>
      </c>
      <c r="L12" s="79">
        <v>14680</v>
      </c>
      <c r="M12" s="79">
        <v>7000</v>
      </c>
      <c r="N12" s="85" t="s">
        <v>90</v>
      </c>
      <c r="O12" s="79">
        <v>547</v>
      </c>
      <c r="P12" s="79">
        <v>5526</v>
      </c>
      <c r="Q12" s="79">
        <v>457</v>
      </c>
      <c r="R12" s="79">
        <v>5561</v>
      </c>
      <c r="S12" s="79">
        <v>0</v>
      </c>
      <c r="T12" s="79">
        <v>0</v>
      </c>
      <c r="U12" s="80">
        <v>0</v>
      </c>
    </row>
    <row r="13" spans="1:21" s="2" customFormat="1" ht="37.5" customHeight="1">
      <c r="A13" s="6" t="s">
        <v>20</v>
      </c>
      <c r="B13" s="10" t="s">
        <v>22</v>
      </c>
      <c r="C13" s="11" t="s">
        <v>43</v>
      </c>
      <c r="D13" s="28" t="s">
        <v>55</v>
      </c>
      <c r="E13" s="9" t="s">
        <v>72</v>
      </c>
      <c r="F13" s="79">
        <v>1494</v>
      </c>
      <c r="G13" s="79">
        <v>135</v>
      </c>
      <c r="H13" s="79">
        <v>120</v>
      </c>
      <c r="I13" s="79">
        <v>120</v>
      </c>
      <c r="J13" s="79">
        <v>0</v>
      </c>
      <c r="K13" s="79">
        <v>6300</v>
      </c>
      <c r="L13" s="79">
        <v>0</v>
      </c>
      <c r="M13" s="79">
        <v>0</v>
      </c>
      <c r="N13" s="85" t="s">
        <v>79</v>
      </c>
      <c r="O13" s="79">
        <v>4</v>
      </c>
      <c r="P13" s="79">
        <v>1405</v>
      </c>
      <c r="Q13" s="79">
        <v>4</v>
      </c>
      <c r="R13" s="79">
        <v>389</v>
      </c>
      <c r="S13" s="79">
        <v>0</v>
      </c>
      <c r="T13" s="79">
        <v>0</v>
      </c>
      <c r="U13" s="80">
        <v>0</v>
      </c>
    </row>
    <row r="14" spans="1:21" s="2" customFormat="1" ht="37.5" customHeight="1">
      <c r="A14" s="6" t="s">
        <v>20</v>
      </c>
      <c r="B14" s="10" t="s">
        <v>22</v>
      </c>
      <c r="C14" s="11" t="s">
        <v>80</v>
      </c>
      <c r="D14" s="28" t="s">
        <v>56</v>
      </c>
      <c r="E14" s="9" t="s">
        <v>73</v>
      </c>
      <c r="F14" s="79">
        <v>3292</v>
      </c>
      <c r="G14" s="79">
        <v>129</v>
      </c>
      <c r="H14" s="79">
        <v>120</v>
      </c>
      <c r="I14" s="79">
        <v>120</v>
      </c>
      <c r="J14" s="79">
        <v>0</v>
      </c>
      <c r="K14" s="79">
        <v>6300</v>
      </c>
      <c r="L14" s="79">
        <v>0</v>
      </c>
      <c r="M14" s="79">
        <v>0</v>
      </c>
      <c r="N14" s="85" t="s">
        <v>76</v>
      </c>
      <c r="O14" s="79">
        <v>67</v>
      </c>
      <c r="P14" s="79">
        <v>2519</v>
      </c>
      <c r="Q14" s="79">
        <v>72</v>
      </c>
      <c r="R14" s="79">
        <v>1273</v>
      </c>
      <c r="S14" s="79">
        <v>0</v>
      </c>
      <c r="T14" s="79">
        <v>0</v>
      </c>
      <c r="U14" s="80">
        <v>0</v>
      </c>
    </row>
    <row r="15" spans="1:21" s="2" customFormat="1" ht="37.5" customHeight="1">
      <c r="A15" s="6" t="s">
        <v>20</v>
      </c>
      <c r="B15" s="10" t="s">
        <v>22</v>
      </c>
      <c r="C15" s="11" t="s">
        <v>81</v>
      </c>
      <c r="D15" s="28" t="s">
        <v>56</v>
      </c>
      <c r="E15" s="9" t="s">
        <v>73</v>
      </c>
      <c r="F15" s="79">
        <v>1600</v>
      </c>
      <c r="G15" s="79">
        <v>60</v>
      </c>
      <c r="H15" s="79">
        <v>120</v>
      </c>
      <c r="I15" s="79">
        <v>120</v>
      </c>
      <c r="J15" s="79">
        <v>0</v>
      </c>
      <c r="K15" s="79">
        <v>6300</v>
      </c>
      <c r="L15" s="79">
        <v>0</v>
      </c>
      <c r="M15" s="79">
        <v>0</v>
      </c>
      <c r="N15" s="85" t="s">
        <v>76</v>
      </c>
      <c r="O15" s="79">
        <v>25</v>
      </c>
      <c r="P15" s="79">
        <v>1533</v>
      </c>
      <c r="Q15" s="79">
        <v>24</v>
      </c>
      <c r="R15" s="79">
        <v>784</v>
      </c>
      <c r="S15" s="79">
        <v>0</v>
      </c>
      <c r="T15" s="79">
        <v>0</v>
      </c>
      <c r="U15" s="80">
        <v>0</v>
      </c>
    </row>
    <row r="16" spans="1:21" s="2" customFormat="1" ht="37.5" customHeight="1">
      <c r="A16" s="6" t="s">
        <v>20</v>
      </c>
      <c r="B16" s="10" t="s">
        <v>23</v>
      </c>
      <c r="C16" s="11" t="s">
        <v>44</v>
      </c>
      <c r="D16" s="28" t="s">
        <v>57</v>
      </c>
      <c r="E16" s="9" t="s">
        <v>72</v>
      </c>
      <c r="F16" s="79">
        <v>6700</v>
      </c>
      <c r="G16" s="79">
        <v>350</v>
      </c>
      <c r="H16" s="79">
        <v>100</v>
      </c>
      <c r="I16" s="79">
        <v>100</v>
      </c>
      <c r="J16" s="79">
        <v>0</v>
      </c>
      <c r="K16" s="79">
        <v>6000</v>
      </c>
      <c r="L16" s="79">
        <v>4000</v>
      </c>
      <c r="M16" s="79">
        <v>3000</v>
      </c>
      <c r="N16" s="85" t="s">
        <v>96</v>
      </c>
      <c r="O16" s="79">
        <v>2008</v>
      </c>
      <c r="P16" s="79">
        <v>27022</v>
      </c>
      <c r="Q16" s="79">
        <v>333</v>
      </c>
      <c r="R16" s="79">
        <v>4747</v>
      </c>
      <c r="S16" s="79">
        <v>0</v>
      </c>
      <c r="T16" s="79">
        <v>0</v>
      </c>
      <c r="U16" s="80">
        <v>0</v>
      </c>
    </row>
    <row r="17" spans="1:21" s="2" customFormat="1" ht="37.5" customHeight="1">
      <c r="A17" s="6" t="s">
        <v>20</v>
      </c>
      <c r="B17" s="10" t="s">
        <v>23</v>
      </c>
      <c r="C17" s="11" t="s">
        <v>45</v>
      </c>
      <c r="D17" s="28" t="s">
        <v>58</v>
      </c>
      <c r="E17" s="9" t="s">
        <v>73</v>
      </c>
      <c r="F17" s="79">
        <v>847</v>
      </c>
      <c r="G17" s="79">
        <v>30</v>
      </c>
      <c r="H17" s="79">
        <v>100</v>
      </c>
      <c r="I17" s="79">
        <v>100</v>
      </c>
      <c r="J17" s="79">
        <v>0</v>
      </c>
      <c r="K17" s="79">
        <v>6000</v>
      </c>
      <c r="L17" s="79">
        <v>3500</v>
      </c>
      <c r="M17" s="79">
        <v>3000</v>
      </c>
      <c r="N17" s="85" t="s">
        <v>96</v>
      </c>
      <c r="O17" s="79">
        <v>71</v>
      </c>
      <c r="P17" s="79">
        <v>862</v>
      </c>
      <c r="Q17" s="79">
        <v>28</v>
      </c>
      <c r="R17" s="79">
        <v>627</v>
      </c>
      <c r="S17" s="79">
        <v>0</v>
      </c>
      <c r="T17" s="79">
        <v>0</v>
      </c>
      <c r="U17" s="80">
        <v>0</v>
      </c>
    </row>
    <row r="18" spans="1:21" s="2" customFormat="1" ht="37.5" customHeight="1">
      <c r="A18" s="6" t="s">
        <v>20</v>
      </c>
      <c r="B18" s="10" t="s">
        <v>24</v>
      </c>
      <c r="C18" s="11" t="s">
        <v>46</v>
      </c>
      <c r="D18" s="28" t="s">
        <v>59</v>
      </c>
      <c r="E18" s="9" t="s">
        <v>72</v>
      </c>
      <c r="F18" s="79">
        <v>4900</v>
      </c>
      <c r="G18" s="79">
        <v>310</v>
      </c>
      <c r="H18" s="79">
        <v>150</v>
      </c>
      <c r="I18" s="79">
        <v>150</v>
      </c>
      <c r="J18" s="79">
        <v>730</v>
      </c>
      <c r="K18" s="79">
        <v>7350</v>
      </c>
      <c r="L18" s="79">
        <v>3150</v>
      </c>
      <c r="M18" s="79">
        <v>4200</v>
      </c>
      <c r="N18" s="85" t="s">
        <v>70</v>
      </c>
      <c r="O18" s="79">
        <v>88</v>
      </c>
      <c r="P18" s="79">
        <v>4356</v>
      </c>
      <c r="Q18" s="79">
        <v>73</v>
      </c>
      <c r="R18" s="79">
        <v>4069</v>
      </c>
      <c r="S18" s="79">
        <v>0</v>
      </c>
      <c r="T18" s="79">
        <v>0</v>
      </c>
      <c r="U18" s="80">
        <v>0</v>
      </c>
    </row>
    <row r="19" spans="1:21" s="2" customFormat="1" ht="37.5" customHeight="1">
      <c r="A19" s="6" t="s">
        <v>20</v>
      </c>
      <c r="B19" s="10" t="s">
        <v>24</v>
      </c>
      <c r="C19" s="11" t="s">
        <v>82</v>
      </c>
      <c r="D19" s="28" t="s">
        <v>60</v>
      </c>
      <c r="E19" s="9" t="s">
        <v>73</v>
      </c>
      <c r="F19" s="79">
        <v>2928</v>
      </c>
      <c r="G19" s="79">
        <v>53</v>
      </c>
      <c r="H19" s="79">
        <v>300</v>
      </c>
      <c r="I19" s="79">
        <v>300</v>
      </c>
      <c r="J19" s="79">
        <v>1000</v>
      </c>
      <c r="K19" s="79">
        <v>0</v>
      </c>
      <c r="L19" s="79">
        <v>0</v>
      </c>
      <c r="M19" s="79">
        <v>0</v>
      </c>
      <c r="N19" s="85" t="s">
        <v>94</v>
      </c>
      <c r="O19" s="79">
        <v>16</v>
      </c>
      <c r="P19" s="79">
        <v>806</v>
      </c>
      <c r="Q19" s="79">
        <v>14</v>
      </c>
      <c r="R19" s="79">
        <v>721</v>
      </c>
      <c r="S19" s="79">
        <v>0</v>
      </c>
      <c r="T19" s="79">
        <v>0</v>
      </c>
      <c r="U19" s="80">
        <v>0</v>
      </c>
    </row>
    <row r="20" spans="1:21" s="2" customFormat="1" ht="37.5" customHeight="1">
      <c r="A20" s="6" t="s">
        <v>20</v>
      </c>
      <c r="B20" s="10" t="s">
        <v>24</v>
      </c>
      <c r="C20" s="11" t="s">
        <v>47</v>
      </c>
      <c r="D20" s="28" t="s">
        <v>61</v>
      </c>
      <c r="E20" s="9" t="s">
        <v>73</v>
      </c>
      <c r="F20" s="79">
        <v>742</v>
      </c>
      <c r="G20" s="79">
        <v>17</v>
      </c>
      <c r="H20" s="79">
        <v>0</v>
      </c>
      <c r="I20" s="79">
        <v>0</v>
      </c>
      <c r="J20" s="79">
        <v>0</v>
      </c>
      <c r="K20" s="79">
        <v>0</v>
      </c>
      <c r="L20" s="79">
        <v>3150</v>
      </c>
      <c r="M20" s="79">
        <v>0</v>
      </c>
      <c r="N20" s="85" t="s">
        <v>70</v>
      </c>
      <c r="O20" s="79">
        <v>16</v>
      </c>
      <c r="P20" s="79">
        <v>78</v>
      </c>
      <c r="Q20" s="79">
        <v>16</v>
      </c>
      <c r="R20" s="79">
        <v>107</v>
      </c>
      <c r="S20" s="79">
        <v>0</v>
      </c>
      <c r="T20" s="79">
        <v>0</v>
      </c>
      <c r="U20" s="80">
        <v>0</v>
      </c>
    </row>
    <row r="21" spans="1:21" s="2" customFormat="1" ht="37.5" customHeight="1">
      <c r="A21" s="6" t="s">
        <v>20</v>
      </c>
      <c r="B21" s="10" t="s">
        <v>24</v>
      </c>
      <c r="C21" s="11" t="s">
        <v>48</v>
      </c>
      <c r="D21" s="28" t="s">
        <v>62</v>
      </c>
      <c r="E21" s="9" t="s">
        <v>73</v>
      </c>
      <c r="F21" s="79">
        <v>4166</v>
      </c>
      <c r="G21" s="79">
        <v>89</v>
      </c>
      <c r="H21" s="79">
        <v>300</v>
      </c>
      <c r="I21" s="79">
        <v>300</v>
      </c>
      <c r="J21" s="79">
        <v>1000</v>
      </c>
      <c r="K21" s="79">
        <v>4200</v>
      </c>
      <c r="L21" s="79">
        <v>0</v>
      </c>
      <c r="M21" s="79">
        <v>0</v>
      </c>
      <c r="N21" s="85" t="s">
        <v>94</v>
      </c>
      <c r="O21" s="79">
        <v>34</v>
      </c>
      <c r="P21" s="79">
        <v>855</v>
      </c>
      <c r="Q21" s="79">
        <v>30</v>
      </c>
      <c r="R21" s="79">
        <v>751</v>
      </c>
      <c r="S21" s="79">
        <v>0</v>
      </c>
      <c r="T21" s="79">
        <v>0</v>
      </c>
      <c r="U21" s="80">
        <v>0</v>
      </c>
    </row>
    <row r="22" spans="1:21" s="2" customFormat="1" ht="37.5" customHeight="1">
      <c r="A22" s="6" t="s">
        <v>20</v>
      </c>
      <c r="B22" s="10" t="s">
        <v>25</v>
      </c>
      <c r="C22" s="11" t="s">
        <v>49</v>
      </c>
      <c r="D22" s="28" t="s">
        <v>65</v>
      </c>
      <c r="E22" s="9" t="s">
        <v>73</v>
      </c>
      <c r="F22" s="79">
        <v>3147</v>
      </c>
      <c r="G22" s="79">
        <v>125</v>
      </c>
      <c r="H22" s="79">
        <v>150</v>
      </c>
      <c r="I22" s="79">
        <v>0</v>
      </c>
      <c r="J22" s="79">
        <v>0</v>
      </c>
      <c r="K22" s="79">
        <v>7630</v>
      </c>
      <c r="L22" s="79">
        <v>6110</v>
      </c>
      <c r="M22" s="79">
        <v>0</v>
      </c>
      <c r="N22" s="85" t="s">
        <v>70</v>
      </c>
      <c r="O22" s="79">
        <v>71</v>
      </c>
      <c r="P22" s="79">
        <v>1629</v>
      </c>
      <c r="Q22" s="79">
        <v>92</v>
      </c>
      <c r="R22" s="79">
        <v>1566</v>
      </c>
      <c r="S22" s="79">
        <v>0</v>
      </c>
      <c r="T22" s="79">
        <v>0</v>
      </c>
      <c r="U22" s="80">
        <v>0</v>
      </c>
    </row>
    <row r="23" spans="1:21" s="2" customFormat="1" ht="37.5" customHeight="1">
      <c r="A23" s="6"/>
      <c r="B23" s="10" t="s">
        <v>156</v>
      </c>
      <c r="C23" s="11" t="s">
        <v>157</v>
      </c>
      <c r="D23" s="28" t="s">
        <v>158</v>
      </c>
      <c r="E23" s="9" t="s">
        <v>159</v>
      </c>
      <c r="F23" s="79">
        <v>8044</v>
      </c>
      <c r="G23" s="79">
        <v>292</v>
      </c>
      <c r="H23" s="79">
        <v>200</v>
      </c>
      <c r="I23" s="79">
        <v>200</v>
      </c>
      <c r="J23" s="79">
        <v>0</v>
      </c>
      <c r="K23" s="79">
        <v>8400</v>
      </c>
      <c r="L23" s="79">
        <v>0</v>
      </c>
      <c r="M23" s="79">
        <v>0</v>
      </c>
      <c r="N23" s="85" t="s">
        <v>160</v>
      </c>
      <c r="O23" s="79">
        <v>549</v>
      </c>
      <c r="P23" s="79">
        <v>5416</v>
      </c>
      <c r="Q23" s="79">
        <v>181</v>
      </c>
      <c r="R23" s="79">
        <v>1791</v>
      </c>
      <c r="S23" s="79">
        <v>0</v>
      </c>
      <c r="T23" s="79">
        <v>0</v>
      </c>
      <c r="U23" s="80">
        <v>0</v>
      </c>
    </row>
    <row r="24" spans="1:21" s="2" customFormat="1" ht="37.5" customHeight="1">
      <c r="A24" s="6"/>
      <c r="B24" s="10" t="s">
        <v>156</v>
      </c>
      <c r="C24" s="11" t="s">
        <v>181</v>
      </c>
      <c r="D24" s="28" t="s">
        <v>158</v>
      </c>
      <c r="E24" s="9" t="s">
        <v>159</v>
      </c>
      <c r="F24" s="79">
        <v>4827</v>
      </c>
      <c r="G24" s="79">
        <v>164</v>
      </c>
      <c r="H24" s="79">
        <v>200</v>
      </c>
      <c r="I24" s="79">
        <v>200</v>
      </c>
      <c r="J24" s="79">
        <v>0</v>
      </c>
      <c r="K24" s="79">
        <v>9450</v>
      </c>
      <c r="L24" s="79">
        <v>0</v>
      </c>
      <c r="M24" s="79">
        <v>0</v>
      </c>
      <c r="N24" s="85" t="s">
        <v>161</v>
      </c>
      <c r="O24" s="79">
        <v>163</v>
      </c>
      <c r="P24" s="79">
        <v>841</v>
      </c>
      <c r="Q24" s="79">
        <v>139</v>
      </c>
      <c r="R24" s="79">
        <v>850</v>
      </c>
      <c r="S24" s="79">
        <v>0</v>
      </c>
      <c r="T24" s="79">
        <v>0</v>
      </c>
      <c r="U24" s="80">
        <v>0</v>
      </c>
    </row>
    <row r="25" spans="1:21" s="2" customFormat="1" ht="37.5" customHeight="1">
      <c r="A25" s="6"/>
      <c r="B25" s="10" t="s">
        <v>156</v>
      </c>
      <c r="C25" s="11" t="s">
        <v>162</v>
      </c>
      <c r="D25" s="28" t="s">
        <v>163</v>
      </c>
      <c r="E25" s="9" t="s">
        <v>164</v>
      </c>
      <c r="F25" s="79">
        <v>640</v>
      </c>
      <c r="G25" s="79">
        <v>21</v>
      </c>
      <c r="H25" s="79">
        <v>100</v>
      </c>
      <c r="I25" s="79">
        <v>100</v>
      </c>
      <c r="J25" s="79">
        <v>0</v>
      </c>
      <c r="K25" s="79">
        <v>0</v>
      </c>
      <c r="L25" s="79">
        <v>0</v>
      </c>
      <c r="M25" s="79">
        <v>0</v>
      </c>
      <c r="N25" s="85" t="s">
        <v>165</v>
      </c>
      <c r="O25" s="79">
        <v>11</v>
      </c>
      <c r="P25" s="79">
        <v>88</v>
      </c>
      <c r="Q25" s="79">
        <v>9</v>
      </c>
      <c r="R25" s="79">
        <v>88</v>
      </c>
      <c r="S25" s="79">
        <v>0</v>
      </c>
      <c r="T25" s="79">
        <v>0</v>
      </c>
      <c r="U25" s="80">
        <v>0</v>
      </c>
    </row>
    <row r="26" spans="1:21" s="2" customFormat="1" ht="37.5" customHeight="1">
      <c r="A26" s="6"/>
      <c r="B26" s="10" t="s">
        <v>156</v>
      </c>
      <c r="C26" s="11" t="s">
        <v>166</v>
      </c>
      <c r="D26" s="28" t="s">
        <v>163</v>
      </c>
      <c r="E26" s="9" t="s">
        <v>167</v>
      </c>
      <c r="F26" s="79">
        <v>370</v>
      </c>
      <c r="G26" s="79">
        <v>15</v>
      </c>
      <c r="H26" s="79">
        <v>0</v>
      </c>
      <c r="I26" s="79">
        <v>0</v>
      </c>
      <c r="J26" s="79">
        <v>0</v>
      </c>
      <c r="K26" s="79">
        <v>3000</v>
      </c>
      <c r="L26" s="79">
        <v>0</v>
      </c>
      <c r="M26" s="79">
        <v>0</v>
      </c>
      <c r="N26" s="85" t="s">
        <v>165</v>
      </c>
      <c r="O26" s="79">
        <v>11</v>
      </c>
      <c r="P26" s="79">
        <v>87</v>
      </c>
      <c r="Q26" s="79">
        <v>10</v>
      </c>
      <c r="R26" s="79">
        <v>87</v>
      </c>
      <c r="S26" s="79">
        <v>0</v>
      </c>
      <c r="T26" s="79">
        <v>0</v>
      </c>
      <c r="U26" s="80">
        <v>0</v>
      </c>
    </row>
    <row r="27" spans="1:21" s="2" customFormat="1" ht="37.5" customHeight="1">
      <c r="A27" s="6" t="s">
        <v>20</v>
      </c>
      <c r="B27" s="10" t="s">
        <v>26</v>
      </c>
      <c r="C27" s="11" t="s">
        <v>169</v>
      </c>
      <c r="D27" s="28" t="s">
        <v>66</v>
      </c>
      <c r="E27" s="9" t="s">
        <v>73</v>
      </c>
      <c r="F27" s="79">
        <v>1746</v>
      </c>
      <c r="G27" s="79">
        <v>52</v>
      </c>
      <c r="H27" s="79">
        <v>100</v>
      </c>
      <c r="I27" s="79">
        <v>100</v>
      </c>
      <c r="J27" s="79">
        <v>0</v>
      </c>
      <c r="K27" s="79">
        <v>4200</v>
      </c>
      <c r="L27" s="79">
        <v>0</v>
      </c>
      <c r="M27" s="79">
        <v>0</v>
      </c>
      <c r="N27" s="85" t="s">
        <v>93</v>
      </c>
      <c r="O27" s="79">
        <v>65</v>
      </c>
      <c r="P27" s="79">
        <v>832</v>
      </c>
      <c r="Q27" s="79">
        <v>59</v>
      </c>
      <c r="R27" s="79">
        <v>824</v>
      </c>
      <c r="S27" s="79">
        <v>0</v>
      </c>
      <c r="T27" s="79">
        <v>0</v>
      </c>
      <c r="U27" s="80">
        <v>0</v>
      </c>
    </row>
    <row r="28" spans="1:21" s="2" customFormat="1" ht="37.5" customHeight="1">
      <c r="A28" s="6" t="s">
        <v>20</v>
      </c>
      <c r="B28" s="10" t="s">
        <v>26</v>
      </c>
      <c r="C28" s="11" t="s">
        <v>83</v>
      </c>
      <c r="D28" s="28" t="s">
        <v>67</v>
      </c>
      <c r="E28" s="9" t="s">
        <v>73</v>
      </c>
      <c r="F28" s="79">
        <v>1760</v>
      </c>
      <c r="G28" s="79">
        <v>66</v>
      </c>
      <c r="H28" s="79">
        <v>0</v>
      </c>
      <c r="I28" s="79">
        <v>0</v>
      </c>
      <c r="J28" s="79">
        <v>0</v>
      </c>
      <c r="K28" s="79">
        <v>4720</v>
      </c>
      <c r="L28" s="79">
        <v>0</v>
      </c>
      <c r="M28" s="79">
        <v>0</v>
      </c>
      <c r="N28" s="85" t="s">
        <v>70</v>
      </c>
      <c r="O28" s="79">
        <v>50</v>
      </c>
      <c r="P28" s="79">
        <v>81</v>
      </c>
      <c r="Q28" s="79">
        <v>46</v>
      </c>
      <c r="R28" s="79">
        <v>82</v>
      </c>
      <c r="S28" s="79">
        <v>0</v>
      </c>
      <c r="T28" s="79">
        <v>0</v>
      </c>
      <c r="U28" s="80">
        <v>0</v>
      </c>
    </row>
    <row r="29" spans="1:21" s="2" customFormat="1" ht="37.5" customHeight="1">
      <c r="A29" s="6" t="s">
        <v>20</v>
      </c>
      <c r="B29" s="10" t="s">
        <v>26</v>
      </c>
      <c r="C29" s="11" t="s">
        <v>84</v>
      </c>
      <c r="D29" s="28" t="s">
        <v>68</v>
      </c>
      <c r="E29" s="9" t="s">
        <v>85</v>
      </c>
      <c r="F29" s="79">
        <v>1387</v>
      </c>
      <c r="G29" s="79">
        <v>60</v>
      </c>
      <c r="H29" s="79">
        <v>200</v>
      </c>
      <c r="I29" s="79">
        <v>200</v>
      </c>
      <c r="J29" s="79">
        <v>0</v>
      </c>
      <c r="K29" s="79">
        <v>5250</v>
      </c>
      <c r="L29" s="79">
        <v>0</v>
      </c>
      <c r="M29" s="79">
        <v>0</v>
      </c>
      <c r="N29" s="85" t="s">
        <v>96</v>
      </c>
      <c r="O29" s="79">
        <v>44</v>
      </c>
      <c r="P29" s="79">
        <v>234</v>
      </c>
      <c r="Q29" s="79">
        <v>41</v>
      </c>
      <c r="R29" s="79">
        <v>248</v>
      </c>
      <c r="S29" s="79">
        <v>0</v>
      </c>
      <c r="T29" s="79">
        <v>0</v>
      </c>
      <c r="U29" s="80">
        <v>0</v>
      </c>
    </row>
    <row r="30" spans="1:21" s="2" customFormat="1" ht="37.5" customHeight="1">
      <c r="A30" s="6"/>
      <c r="B30" s="10" t="s">
        <v>77</v>
      </c>
      <c r="C30" s="11" t="s">
        <v>86</v>
      </c>
      <c r="D30" s="28" t="s">
        <v>63</v>
      </c>
      <c r="E30" s="9" t="s">
        <v>71</v>
      </c>
      <c r="F30" s="79">
        <v>6166</v>
      </c>
      <c r="G30" s="79">
        <v>120</v>
      </c>
      <c r="H30" s="79">
        <v>200</v>
      </c>
      <c r="I30" s="79">
        <v>200</v>
      </c>
      <c r="J30" s="79">
        <v>0</v>
      </c>
      <c r="K30" s="79">
        <v>13650</v>
      </c>
      <c r="L30" s="79">
        <v>7350</v>
      </c>
      <c r="M30" s="79">
        <v>6300</v>
      </c>
      <c r="N30" s="85" t="s">
        <v>91</v>
      </c>
      <c r="O30" s="79">
        <v>255</v>
      </c>
      <c r="P30" s="79">
        <v>6927</v>
      </c>
      <c r="Q30" s="79">
        <v>248</v>
      </c>
      <c r="R30" s="79">
        <v>7215</v>
      </c>
      <c r="S30" s="79">
        <v>0</v>
      </c>
      <c r="T30" s="79">
        <v>0</v>
      </c>
      <c r="U30" s="80">
        <v>0</v>
      </c>
    </row>
    <row r="31" spans="1:21" s="2" customFormat="1" ht="37.5" customHeight="1">
      <c r="A31" s="6"/>
      <c r="B31" s="10" t="s">
        <v>77</v>
      </c>
      <c r="C31" s="11" t="s">
        <v>50</v>
      </c>
      <c r="D31" s="28" t="s">
        <v>64</v>
      </c>
      <c r="E31" s="9" t="s">
        <v>71</v>
      </c>
      <c r="F31" s="79">
        <v>4388</v>
      </c>
      <c r="G31" s="79">
        <v>100</v>
      </c>
      <c r="H31" s="79">
        <v>200</v>
      </c>
      <c r="I31" s="79">
        <v>200</v>
      </c>
      <c r="J31" s="79">
        <v>0</v>
      </c>
      <c r="K31" s="79">
        <v>8400</v>
      </c>
      <c r="L31" s="79">
        <v>7350</v>
      </c>
      <c r="M31" s="79">
        <v>6300</v>
      </c>
      <c r="N31" s="85" t="s">
        <v>268</v>
      </c>
      <c r="O31" s="79">
        <v>92</v>
      </c>
      <c r="P31" s="79">
        <v>1804</v>
      </c>
      <c r="Q31" s="79">
        <v>82</v>
      </c>
      <c r="R31" s="79">
        <v>1865</v>
      </c>
      <c r="S31" s="79">
        <v>0</v>
      </c>
      <c r="T31" s="79">
        <v>0</v>
      </c>
      <c r="U31" s="80">
        <v>0</v>
      </c>
    </row>
    <row r="32" spans="1:21" s="2" customFormat="1" ht="37.5" customHeight="1">
      <c r="A32" s="6"/>
      <c r="B32" s="10" t="s">
        <v>77</v>
      </c>
      <c r="C32" s="11" t="s">
        <v>88</v>
      </c>
      <c r="D32" s="28" t="s">
        <v>89</v>
      </c>
      <c r="E32" s="9" t="s">
        <v>73</v>
      </c>
      <c r="F32" s="79">
        <v>3168</v>
      </c>
      <c r="G32" s="79">
        <v>113</v>
      </c>
      <c r="H32" s="79">
        <v>300</v>
      </c>
      <c r="I32" s="79">
        <v>300</v>
      </c>
      <c r="J32" s="79">
        <v>0</v>
      </c>
      <c r="K32" s="79">
        <v>0</v>
      </c>
      <c r="L32" s="79">
        <v>0</v>
      </c>
      <c r="M32" s="79">
        <v>0</v>
      </c>
      <c r="N32" s="85" t="s">
        <v>89</v>
      </c>
      <c r="O32" s="79">
        <v>94</v>
      </c>
      <c r="P32" s="79">
        <v>263</v>
      </c>
      <c r="Q32" s="79">
        <v>83</v>
      </c>
      <c r="R32" s="79">
        <v>271</v>
      </c>
      <c r="S32" s="79">
        <v>0</v>
      </c>
      <c r="T32" s="79">
        <v>0</v>
      </c>
      <c r="U32" s="80">
        <v>0</v>
      </c>
    </row>
    <row r="33" spans="1:21" s="2" customFormat="1" ht="37.5" customHeight="1">
      <c r="A33" s="6" t="s">
        <v>20</v>
      </c>
      <c r="B33" s="10" t="s">
        <v>78</v>
      </c>
      <c r="C33" s="11" t="s">
        <v>51</v>
      </c>
      <c r="D33" s="28" t="s">
        <v>69</v>
      </c>
      <c r="E33" s="9" t="s">
        <v>73</v>
      </c>
      <c r="F33" s="81">
        <v>6800</v>
      </c>
      <c r="G33" s="81">
        <v>184</v>
      </c>
      <c r="H33" s="81">
        <v>100</v>
      </c>
      <c r="I33" s="81">
        <v>0</v>
      </c>
      <c r="J33" s="81">
        <v>0</v>
      </c>
      <c r="K33" s="81">
        <v>8000</v>
      </c>
      <c r="L33" s="81">
        <v>0</v>
      </c>
      <c r="M33" s="81">
        <v>0</v>
      </c>
      <c r="N33" s="85" t="s">
        <v>69</v>
      </c>
      <c r="O33" s="81">
        <v>89</v>
      </c>
      <c r="P33" s="81">
        <v>462</v>
      </c>
      <c r="Q33" s="81">
        <v>92</v>
      </c>
      <c r="R33" s="81">
        <v>525</v>
      </c>
      <c r="S33" s="81">
        <v>0</v>
      </c>
      <c r="T33" s="81">
        <v>0</v>
      </c>
      <c r="U33" s="82">
        <v>0</v>
      </c>
    </row>
    <row r="34" spans="1:21" ht="37.5" customHeight="1" thickBot="1">
      <c r="A34" s="7"/>
      <c r="B34" s="12" t="s">
        <v>27</v>
      </c>
      <c r="C34" s="13"/>
      <c r="D34" s="14"/>
      <c r="E34" s="25"/>
      <c r="F34" s="83">
        <f>SUM(F10:F33)</f>
        <v>95403</v>
      </c>
      <c r="G34" s="83">
        <f>SUM(G10:G33)</f>
        <v>3423</v>
      </c>
      <c r="H34" s="83"/>
      <c r="I34" s="83"/>
      <c r="J34" s="83"/>
      <c r="K34" s="83"/>
      <c r="L34" s="83"/>
      <c r="M34" s="83"/>
      <c r="N34" s="86"/>
      <c r="O34" s="83">
        <f aca="true" t="shared" si="0" ref="O34:U34">SUM(O10:O33)</f>
        <v>4781</v>
      </c>
      <c r="P34" s="83">
        <f t="shared" si="0"/>
        <v>71896</v>
      </c>
      <c r="Q34" s="83">
        <f t="shared" si="0"/>
        <v>2565</v>
      </c>
      <c r="R34" s="83">
        <f t="shared" si="0"/>
        <v>42477</v>
      </c>
      <c r="S34" s="83">
        <f t="shared" si="0"/>
        <v>1</v>
      </c>
      <c r="T34" s="83">
        <f t="shared" si="0"/>
        <v>0</v>
      </c>
      <c r="U34" s="84">
        <f t="shared" si="0"/>
        <v>1</v>
      </c>
    </row>
    <row r="35" spans="1:21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  <c r="O35" s="7"/>
      <c r="P35" s="7"/>
      <c r="Q35" s="7"/>
      <c r="R35" s="7"/>
      <c r="S35" s="7"/>
      <c r="T35" s="7"/>
      <c r="U35" s="7"/>
    </row>
  </sheetData>
  <sheetProtection/>
  <mergeCells count="9">
    <mergeCell ref="E5:G5"/>
    <mergeCell ref="O5:R5"/>
    <mergeCell ref="S5:U5"/>
    <mergeCell ref="H5:N5"/>
    <mergeCell ref="H6:J6"/>
    <mergeCell ref="O6:P6"/>
    <mergeCell ref="Q6:R6"/>
    <mergeCell ref="K6:M6"/>
    <mergeCell ref="U6:U9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3"/>
  <sheetViews>
    <sheetView showGridLines="0" view="pageBreakPreview" zoomScaleSheetLayoutView="100" zoomScalePageLayoutView="0" workbookViewId="0" topLeftCell="J1">
      <selection activeCell="E1" sqref="E1:U16384"/>
    </sheetView>
  </sheetViews>
  <sheetFormatPr defaultColWidth="12.00390625" defaultRowHeight="18" customHeight="1"/>
  <cols>
    <col min="1" max="1" width="0.5" style="4" customWidth="1"/>
    <col min="2" max="2" width="17.50390625" style="4" customWidth="1"/>
    <col min="3" max="30" width="15.875" style="29" customWidth="1"/>
    <col min="31" max="16384" width="12.00390625" style="29" customWidth="1"/>
  </cols>
  <sheetData>
    <row r="1" s="4" customFormat="1" ht="22.5" customHeight="1">
      <c r="C1" s="26" t="s">
        <v>125</v>
      </c>
    </row>
    <row r="2" s="4" customFormat="1" ht="22.5" customHeight="1">
      <c r="C2" s="26" t="s">
        <v>124</v>
      </c>
    </row>
    <row r="3" s="4" customFormat="1" ht="22.5" customHeight="1">
      <c r="C3" s="26" t="s">
        <v>123</v>
      </c>
    </row>
    <row r="4" spans="3:20" s="4" customFormat="1" ht="22.5" customHeight="1" thickBot="1">
      <c r="C4" s="26"/>
      <c r="S4" s="114" t="s">
        <v>273</v>
      </c>
      <c r="T4" s="115" t="s">
        <v>274</v>
      </c>
    </row>
    <row r="5" spans="2:30" s="4" customFormat="1" ht="22.5" customHeight="1">
      <c r="B5" s="15" t="s">
        <v>0</v>
      </c>
      <c r="C5" s="132" t="s">
        <v>122</v>
      </c>
      <c r="D5" s="132" t="s">
        <v>121</v>
      </c>
      <c r="E5" s="134" t="s">
        <v>120</v>
      </c>
      <c r="F5" s="87"/>
      <c r="G5" s="89" t="s">
        <v>182</v>
      </c>
      <c r="H5" s="132" t="s">
        <v>104</v>
      </c>
      <c r="I5" s="89" t="s">
        <v>183</v>
      </c>
      <c r="J5" s="89" t="s">
        <v>184</v>
      </c>
      <c r="K5" s="89" t="s">
        <v>185</v>
      </c>
      <c r="L5" s="89" t="s">
        <v>186</v>
      </c>
      <c r="M5" s="132" t="s">
        <v>104</v>
      </c>
      <c r="N5" s="132" t="s">
        <v>119</v>
      </c>
      <c r="O5" s="89" t="s">
        <v>187</v>
      </c>
      <c r="P5" s="89" t="s">
        <v>188</v>
      </c>
      <c r="Q5" s="89" t="s">
        <v>189</v>
      </c>
      <c r="R5" s="132" t="s">
        <v>104</v>
      </c>
      <c r="S5" s="89" t="s">
        <v>190</v>
      </c>
      <c r="T5" s="89" t="s">
        <v>191</v>
      </c>
      <c r="U5" s="130" t="s">
        <v>118</v>
      </c>
      <c r="V5" s="131"/>
      <c r="W5" s="132" t="s">
        <v>104</v>
      </c>
      <c r="X5" s="132" t="s">
        <v>117</v>
      </c>
      <c r="Y5" s="89" t="s">
        <v>192</v>
      </c>
      <c r="Z5" s="132" t="s">
        <v>116</v>
      </c>
      <c r="AA5" s="89" t="s">
        <v>114</v>
      </c>
      <c r="AB5" s="89" t="s">
        <v>114</v>
      </c>
      <c r="AC5" s="89" t="s">
        <v>193</v>
      </c>
      <c r="AD5" s="89" t="s">
        <v>184</v>
      </c>
    </row>
    <row r="6" spans="2:30" s="4" customFormat="1" ht="22.5" customHeight="1">
      <c r="B6" s="45"/>
      <c r="C6" s="133"/>
      <c r="D6" s="133"/>
      <c r="E6" s="133"/>
      <c r="F6" s="94"/>
      <c r="G6" s="93" t="s">
        <v>204</v>
      </c>
      <c r="H6" s="133"/>
      <c r="I6" s="93" t="s">
        <v>205</v>
      </c>
      <c r="J6" s="93" t="s">
        <v>206</v>
      </c>
      <c r="K6" s="93" t="s">
        <v>206</v>
      </c>
      <c r="L6" s="93" t="s">
        <v>207</v>
      </c>
      <c r="M6" s="133"/>
      <c r="N6" s="133"/>
      <c r="O6" s="93" t="s">
        <v>208</v>
      </c>
      <c r="P6" s="93" t="s">
        <v>209</v>
      </c>
      <c r="Q6" s="93" t="s">
        <v>210</v>
      </c>
      <c r="R6" s="133"/>
      <c r="S6" s="93" t="s">
        <v>208</v>
      </c>
      <c r="T6" s="93" t="s">
        <v>211</v>
      </c>
      <c r="U6" s="95" t="s">
        <v>105</v>
      </c>
      <c r="V6" s="95" t="s">
        <v>212</v>
      </c>
      <c r="W6" s="133"/>
      <c r="X6" s="133"/>
      <c r="Y6" s="93" t="s">
        <v>213</v>
      </c>
      <c r="Z6" s="133"/>
      <c r="AA6" s="93" t="s">
        <v>206</v>
      </c>
      <c r="AB6" s="93" t="s">
        <v>214</v>
      </c>
      <c r="AC6" s="93" t="s">
        <v>215</v>
      </c>
      <c r="AD6" s="93" t="s">
        <v>206</v>
      </c>
    </row>
    <row r="7" spans="2:30" s="4" customFormat="1" ht="22.5" customHeight="1">
      <c r="B7" s="104" t="s">
        <v>15</v>
      </c>
      <c r="C7" s="98" t="s">
        <v>229</v>
      </c>
      <c r="D7" s="98" t="s">
        <v>230</v>
      </c>
      <c r="E7" s="98"/>
      <c r="F7" s="99"/>
      <c r="G7" s="98"/>
      <c r="H7" s="98"/>
      <c r="I7" s="98" t="s">
        <v>231</v>
      </c>
      <c r="J7" s="98"/>
      <c r="K7" s="98"/>
      <c r="L7" s="98"/>
      <c r="M7" s="98"/>
      <c r="N7" s="98" t="s">
        <v>232</v>
      </c>
      <c r="O7" s="98" t="s">
        <v>233</v>
      </c>
      <c r="P7" s="98"/>
      <c r="Q7" s="98"/>
      <c r="R7" s="98"/>
      <c r="S7" s="98" t="s">
        <v>234</v>
      </c>
      <c r="T7" s="98"/>
      <c r="U7" s="93" t="s">
        <v>211</v>
      </c>
      <c r="V7" s="93" t="s">
        <v>235</v>
      </c>
      <c r="W7" s="93"/>
      <c r="X7" s="98" t="s">
        <v>236</v>
      </c>
      <c r="Y7" s="98" t="s">
        <v>237</v>
      </c>
      <c r="Z7" s="98"/>
      <c r="AA7" s="98"/>
      <c r="AB7" s="98"/>
      <c r="AC7" s="98"/>
      <c r="AD7" s="98"/>
    </row>
    <row r="8" spans="1:30" s="30" customFormat="1" ht="33.75" customHeight="1">
      <c r="A8" s="36" t="s">
        <v>20</v>
      </c>
      <c r="B8" s="105" t="s">
        <v>21</v>
      </c>
      <c r="C8" s="106">
        <v>395433</v>
      </c>
      <c r="D8" s="107">
        <v>136749</v>
      </c>
      <c r="E8" s="107">
        <v>136749</v>
      </c>
      <c r="F8" s="108"/>
      <c r="G8" s="107">
        <v>0</v>
      </c>
      <c r="H8" s="107">
        <v>0</v>
      </c>
      <c r="I8" s="107">
        <v>258684</v>
      </c>
      <c r="J8" s="107">
        <v>0</v>
      </c>
      <c r="K8" s="107">
        <v>0</v>
      </c>
      <c r="L8" s="107">
        <v>258420</v>
      </c>
      <c r="M8" s="107">
        <v>264</v>
      </c>
      <c r="N8" s="106">
        <f aca="true" t="shared" si="0" ref="N8:N16">O8+S8</f>
        <v>100299</v>
      </c>
      <c r="O8" s="107">
        <v>83132</v>
      </c>
      <c r="P8" s="107">
        <v>6705</v>
      </c>
      <c r="Q8" s="107">
        <v>0</v>
      </c>
      <c r="R8" s="107">
        <v>76427</v>
      </c>
      <c r="S8" s="107">
        <v>17167</v>
      </c>
      <c r="T8" s="106">
        <v>9983</v>
      </c>
      <c r="U8" s="107">
        <v>9983</v>
      </c>
      <c r="V8" s="107">
        <v>0</v>
      </c>
      <c r="W8" s="107">
        <v>7184</v>
      </c>
      <c r="X8" s="106">
        <f aca="true" t="shared" si="1" ref="X8:X16">C8-N8</f>
        <v>295134</v>
      </c>
      <c r="Y8" s="107">
        <v>14921</v>
      </c>
      <c r="Z8" s="107">
        <v>0</v>
      </c>
      <c r="AA8" s="107">
        <v>14921</v>
      </c>
      <c r="AB8" s="107">
        <v>0</v>
      </c>
      <c r="AC8" s="107">
        <v>0</v>
      </c>
      <c r="AD8" s="107">
        <v>0</v>
      </c>
    </row>
    <row r="9" spans="1:30" s="30" customFormat="1" ht="33.75" customHeight="1">
      <c r="A9" s="36" t="s">
        <v>20</v>
      </c>
      <c r="B9" s="10" t="s">
        <v>22</v>
      </c>
      <c r="C9" s="40">
        <v>24103</v>
      </c>
      <c r="D9" s="102">
        <v>23986</v>
      </c>
      <c r="E9" s="102">
        <v>23986</v>
      </c>
      <c r="F9" s="42"/>
      <c r="G9" s="102">
        <v>0</v>
      </c>
      <c r="H9" s="102">
        <v>0</v>
      </c>
      <c r="I9" s="102">
        <v>117</v>
      </c>
      <c r="J9" s="102">
        <v>0</v>
      </c>
      <c r="K9" s="102">
        <v>0</v>
      </c>
      <c r="L9" s="102">
        <v>0</v>
      </c>
      <c r="M9" s="102">
        <v>117</v>
      </c>
      <c r="N9" s="40">
        <f t="shared" si="0"/>
        <v>12298</v>
      </c>
      <c r="O9" s="102">
        <v>11723</v>
      </c>
      <c r="P9" s="102">
        <v>0</v>
      </c>
      <c r="Q9" s="102">
        <v>0</v>
      </c>
      <c r="R9" s="102">
        <v>11723</v>
      </c>
      <c r="S9" s="102">
        <v>575</v>
      </c>
      <c r="T9" s="40">
        <f>U9+V9</f>
        <v>0</v>
      </c>
      <c r="U9" s="102">
        <v>0</v>
      </c>
      <c r="V9" s="102">
        <v>0</v>
      </c>
      <c r="W9" s="102">
        <v>575</v>
      </c>
      <c r="X9" s="40">
        <f t="shared" si="1"/>
        <v>11805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</row>
    <row r="10" spans="1:30" s="30" customFormat="1" ht="33.75" customHeight="1">
      <c r="A10" s="36" t="s">
        <v>20</v>
      </c>
      <c r="B10" s="10" t="s">
        <v>23</v>
      </c>
      <c r="C10" s="40">
        <v>40138</v>
      </c>
      <c r="D10" s="102">
        <v>39905</v>
      </c>
      <c r="E10" s="102">
        <v>39905</v>
      </c>
      <c r="F10" s="42"/>
      <c r="G10" s="102">
        <v>0</v>
      </c>
      <c r="H10" s="102">
        <v>0</v>
      </c>
      <c r="I10" s="102">
        <v>233</v>
      </c>
      <c r="J10" s="102">
        <v>0</v>
      </c>
      <c r="K10" s="102">
        <v>0</v>
      </c>
      <c r="L10" s="102">
        <v>0</v>
      </c>
      <c r="M10" s="102">
        <v>233</v>
      </c>
      <c r="N10" s="40">
        <f t="shared" si="0"/>
        <v>19265</v>
      </c>
      <c r="O10" s="102">
        <v>18335</v>
      </c>
      <c r="P10" s="102">
        <v>0</v>
      </c>
      <c r="Q10" s="102">
        <v>0</v>
      </c>
      <c r="R10" s="102">
        <v>18335</v>
      </c>
      <c r="S10" s="102">
        <v>930</v>
      </c>
      <c r="T10" s="40">
        <f>U10+V10</f>
        <v>0</v>
      </c>
      <c r="U10" s="102">
        <v>0</v>
      </c>
      <c r="V10" s="102">
        <v>0</v>
      </c>
      <c r="W10" s="102">
        <v>930</v>
      </c>
      <c r="X10" s="40">
        <f t="shared" si="1"/>
        <v>20873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</row>
    <row r="11" spans="1:30" s="30" customFormat="1" ht="33.75" customHeight="1">
      <c r="A11" s="36" t="s">
        <v>20</v>
      </c>
      <c r="B11" s="10" t="s">
        <v>24</v>
      </c>
      <c r="C11" s="40">
        <v>10723</v>
      </c>
      <c r="D11" s="102">
        <v>8165</v>
      </c>
      <c r="E11" s="102">
        <v>8165</v>
      </c>
      <c r="F11" s="42"/>
      <c r="G11" s="102">
        <v>0</v>
      </c>
      <c r="H11" s="102">
        <v>0</v>
      </c>
      <c r="I11" s="102">
        <v>2558</v>
      </c>
      <c r="J11" s="102">
        <v>0</v>
      </c>
      <c r="K11" s="102">
        <v>0</v>
      </c>
      <c r="L11" s="102">
        <v>2493</v>
      </c>
      <c r="M11" s="102">
        <v>65</v>
      </c>
      <c r="N11" s="40">
        <f t="shared" si="0"/>
        <v>10723</v>
      </c>
      <c r="O11" s="102">
        <v>10723</v>
      </c>
      <c r="P11" s="102">
        <v>0</v>
      </c>
      <c r="Q11" s="102">
        <v>0</v>
      </c>
      <c r="R11" s="102">
        <v>10723</v>
      </c>
      <c r="S11" s="102">
        <v>0</v>
      </c>
      <c r="T11" s="40">
        <f>U11+V11</f>
        <v>0</v>
      </c>
      <c r="U11" s="102">
        <v>0</v>
      </c>
      <c r="V11" s="102">
        <v>0</v>
      </c>
      <c r="W11" s="102">
        <v>0</v>
      </c>
      <c r="X11" s="40">
        <f t="shared" si="1"/>
        <v>0</v>
      </c>
      <c r="Y11" s="102">
        <v>40467</v>
      </c>
      <c r="Z11" s="102">
        <v>0</v>
      </c>
      <c r="AA11" s="102">
        <v>31551</v>
      </c>
      <c r="AB11" s="102">
        <v>0</v>
      </c>
      <c r="AC11" s="102">
        <v>8916</v>
      </c>
      <c r="AD11" s="102">
        <v>0</v>
      </c>
    </row>
    <row r="12" spans="1:30" s="30" customFormat="1" ht="33.75" customHeight="1">
      <c r="A12" s="36" t="s">
        <v>20</v>
      </c>
      <c r="B12" s="10" t="s">
        <v>25</v>
      </c>
      <c r="C12" s="40">
        <v>8235</v>
      </c>
      <c r="D12" s="102">
        <v>8235</v>
      </c>
      <c r="E12" s="102">
        <v>8235</v>
      </c>
      <c r="F12" s="42"/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40">
        <f t="shared" si="0"/>
        <v>2207</v>
      </c>
      <c r="O12" s="102">
        <v>2207</v>
      </c>
      <c r="P12" s="102">
        <v>3</v>
      </c>
      <c r="Q12" s="102">
        <v>0</v>
      </c>
      <c r="R12" s="102">
        <v>2204</v>
      </c>
      <c r="S12" s="102">
        <v>0</v>
      </c>
      <c r="T12" s="40">
        <f>U12+V12</f>
        <v>0</v>
      </c>
      <c r="U12" s="102">
        <v>0</v>
      </c>
      <c r="V12" s="102">
        <v>0</v>
      </c>
      <c r="W12" s="102">
        <v>0</v>
      </c>
      <c r="X12" s="40">
        <f t="shared" si="1"/>
        <v>6028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</row>
    <row r="13" spans="1:30" s="30" customFormat="1" ht="33.75" customHeight="1">
      <c r="A13" s="36" t="s">
        <v>20</v>
      </c>
      <c r="B13" s="10" t="s">
        <v>168</v>
      </c>
      <c r="C13" s="40">
        <v>17591</v>
      </c>
      <c r="D13" s="102">
        <v>17433</v>
      </c>
      <c r="E13" s="102">
        <v>17432</v>
      </c>
      <c r="F13" s="42"/>
      <c r="G13" s="102">
        <v>0</v>
      </c>
      <c r="H13" s="102">
        <v>1</v>
      </c>
      <c r="I13" s="102">
        <v>158</v>
      </c>
      <c r="J13" s="102">
        <v>0</v>
      </c>
      <c r="K13" s="102">
        <v>0</v>
      </c>
      <c r="L13" s="102">
        <v>0</v>
      </c>
      <c r="M13" s="102">
        <v>158</v>
      </c>
      <c r="N13" s="40">
        <f>O13+S13</f>
        <v>11529</v>
      </c>
      <c r="O13" s="102">
        <v>11529</v>
      </c>
      <c r="P13" s="102">
        <v>0</v>
      </c>
      <c r="Q13" s="102">
        <v>0</v>
      </c>
      <c r="R13" s="102">
        <v>11529</v>
      </c>
      <c r="S13" s="102">
        <v>0</v>
      </c>
      <c r="T13" s="40">
        <f>U13+V13</f>
        <v>0</v>
      </c>
      <c r="U13" s="102">
        <v>0</v>
      </c>
      <c r="V13" s="102">
        <v>0</v>
      </c>
      <c r="W13" s="102">
        <v>0</v>
      </c>
      <c r="X13" s="40">
        <f>C13-N13</f>
        <v>6062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</row>
    <row r="14" spans="1:30" s="30" customFormat="1" ht="33.75" customHeight="1">
      <c r="A14" s="36" t="s">
        <v>20</v>
      </c>
      <c r="B14" s="10" t="s">
        <v>26</v>
      </c>
      <c r="C14" s="40">
        <v>12339</v>
      </c>
      <c r="D14" s="102">
        <v>11767</v>
      </c>
      <c r="E14" s="102">
        <v>11587</v>
      </c>
      <c r="F14" s="42"/>
      <c r="G14" s="102">
        <v>0</v>
      </c>
      <c r="H14" s="102">
        <v>180</v>
      </c>
      <c r="I14" s="102">
        <v>572</v>
      </c>
      <c r="J14" s="102">
        <v>0</v>
      </c>
      <c r="K14" s="102">
        <v>0</v>
      </c>
      <c r="L14" s="102">
        <v>558</v>
      </c>
      <c r="M14" s="102">
        <v>14</v>
      </c>
      <c r="N14" s="40">
        <f t="shared" si="0"/>
        <v>12339</v>
      </c>
      <c r="O14" s="102">
        <v>11740</v>
      </c>
      <c r="P14" s="102">
        <v>0</v>
      </c>
      <c r="Q14" s="102">
        <v>0</v>
      </c>
      <c r="R14" s="102">
        <v>11740</v>
      </c>
      <c r="S14" s="102">
        <v>599</v>
      </c>
      <c r="T14" s="40">
        <v>599</v>
      </c>
      <c r="U14" s="102">
        <v>598</v>
      </c>
      <c r="V14" s="102">
        <v>1</v>
      </c>
      <c r="W14" s="102">
        <v>0</v>
      </c>
      <c r="X14" s="40">
        <f t="shared" si="1"/>
        <v>0</v>
      </c>
      <c r="Y14" s="102">
        <v>17835</v>
      </c>
      <c r="Z14" s="102">
        <v>0</v>
      </c>
      <c r="AA14" s="102">
        <v>17835</v>
      </c>
      <c r="AB14" s="102">
        <v>0</v>
      </c>
      <c r="AC14" s="102">
        <v>0</v>
      </c>
      <c r="AD14" s="102">
        <v>0</v>
      </c>
    </row>
    <row r="15" spans="1:30" s="30" customFormat="1" ht="33.75" customHeight="1">
      <c r="A15" s="36" t="s">
        <v>20</v>
      </c>
      <c r="B15" s="10" t="s">
        <v>77</v>
      </c>
      <c r="C15" s="40">
        <v>32034</v>
      </c>
      <c r="D15" s="102">
        <v>0</v>
      </c>
      <c r="E15" s="102">
        <v>0</v>
      </c>
      <c r="F15" s="42"/>
      <c r="G15" s="102">
        <v>0</v>
      </c>
      <c r="H15" s="102">
        <v>0</v>
      </c>
      <c r="I15" s="102">
        <v>32034</v>
      </c>
      <c r="J15" s="102">
        <v>0</v>
      </c>
      <c r="K15" s="102">
        <v>0</v>
      </c>
      <c r="L15" s="102">
        <v>0</v>
      </c>
      <c r="M15" s="102">
        <v>32034</v>
      </c>
      <c r="N15" s="40">
        <f t="shared" si="0"/>
        <v>16238</v>
      </c>
      <c r="O15" s="102">
        <v>15553</v>
      </c>
      <c r="P15" s="102">
        <v>0</v>
      </c>
      <c r="Q15" s="102">
        <v>0</v>
      </c>
      <c r="R15" s="102">
        <v>15553</v>
      </c>
      <c r="S15" s="102">
        <v>685</v>
      </c>
      <c r="T15" s="40">
        <v>685</v>
      </c>
      <c r="U15" s="102">
        <v>685</v>
      </c>
      <c r="V15" s="102">
        <v>0</v>
      </c>
      <c r="W15" s="102">
        <v>0</v>
      </c>
      <c r="X15" s="40">
        <f t="shared" si="1"/>
        <v>15796</v>
      </c>
      <c r="Y15" s="102">
        <v>10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</row>
    <row r="16" spans="1:30" s="30" customFormat="1" ht="33.75" customHeight="1">
      <c r="A16" s="36" t="s">
        <v>20</v>
      </c>
      <c r="B16" s="10" t="s">
        <v>78</v>
      </c>
      <c r="C16" s="41">
        <v>26376</v>
      </c>
      <c r="D16" s="103">
        <v>26316</v>
      </c>
      <c r="E16" s="103">
        <v>26316</v>
      </c>
      <c r="F16" s="42"/>
      <c r="G16" s="103">
        <v>0</v>
      </c>
      <c r="H16" s="103">
        <v>0</v>
      </c>
      <c r="I16" s="103">
        <v>60</v>
      </c>
      <c r="J16" s="103">
        <v>0</v>
      </c>
      <c r="K16" s="103">
        <v>0</v>
      </c>
      <c r="L16" s="103">
        <v>0</v>
      </c>
      <c r="M16" s="103">
        <v>60</v>
      </c>
      <c r="N16" s="41">
        <f t="shared" si="0"/>
        <v>6122</v>
      </c>
      <c r="O16" s="103">
        <v>4240</v>
      </c>
      <c r="P16" s="103">
        <v>0</v>
      </c>
      <c r="Q16" s="103">
        <v>0</v>
      </c>
      <c r="R16" s="103">
        <v>4240</v>
      </c>
      <c r="S16" s="103">
        <v>1882</v>
      </c>
      <c r="T16" s="40">
        <v>1882</v>
      </c>
      <c r="U16" s="103">
        <v>1882</v>
      </c>
      <c r="V16" s="103">
        <v>0</v>
      </c>
      <c r="W16" s="103">
        <v>0</v>
      </c>
      <c r="X16" s="41">
        <f t="shared" si="1"/>
        <v>20254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</row>
    <row r="17" spans="1:30" s="30" customFormat="1" ht="33.75" customHeight="1" thickBot="1">
      <c r="A17" s="36"/>
      <c r="B17" s="35" t="s">
        <v>97</v>
      </c>
      <c r="C17" s="33">
        <f>SUM(C8:C16)</f>
        <v>566972</v>
      </c>
      <c r="D17" s="33">
        <f>SUM(D8:D16)</f>
        <v>272556</v>
      </c>
      <c r="E17" s="33">
        <f>SUM(E8:E16)</f>
        <v>272375</v>
      </c>
      <c r="F17" s="34"/>
      <c r="G17" s="33">
        <f aca="true" t="shared" si="2" ref="G17:AD17">SUM(G8:G16)</f>
        <v>0</v>
      </c>
      <c r="H17" s="33">
        <f t="shared" si="2"/>
        <v>181</v>
      </c>
      <c r="I17" s="33">
        <f t="shared" si="2"/>
        <v>294416</v>
      </c>
      <c r="J17" s="33">
        <f t="shared" si="2"/>
        <v>0</v>
      </c>
      <c r="K17" s="33">
        <f t="shared" si="2"/>
        <v>0</v>
      </c>
      <c r="L17" s="33">
        <f t="shared" si="2"/>
        <v>261471</v>
      </c>
      <c r="M17" s="33">
        <f t="shared" si="2"/>
        <v>32945</v>
      </c>
      <c r="N17" s="33">
        <f t="shared" si="2"/>
        <v>191020</v>
      </c>
      <c r="O17" s="33">
        <f t="shared" si="2"/>
        <v>169182</v>
      </c>
      <c r="P17" s="33">
        <f t="shared" si="2"/>
        <v>6708</v>
      </c>
      <c r="Q17" s="33">
        <f t="shared" si="2"/>
        <v>0</v>
      </c>
      <c r="R17" s="33">
        <f t="shared" si="2"/>
        <v>162474</v>
      </c>
      <c r="S17" s="33">
        <f t="shared" si="2"/>
        <v>21838</v>
      </c>
      <c r="T17" s="33">
        <f t="shared" si="2"/>
        <v>13149</v>
      </c>
      <c r="U17" s="33">
        <f t="shared" si="2"/>
        <v>13148</v>
      </c>
      <c r="V17" s="33">
        <f t="shared" si="2"/>
        <v>1</v>
      </c>
      <c r="W17" s="33">
        <f t="shared" si="2"/>
        <v>8689</v>
      </c>
      <c r="X17" s="33">
        <f t="shared" si="2"/>
        <v>375952</v>
      </c>
      <c r="Y17" s="33">
        <f t="shared" si="2"/>
        <v>73233</v>
      </c>
      <c r="Z17" s="33">
        <f t="shared" si="2"/>
        <v>0</v>
      </c>
      <c r="AA17" s="33">
        <f t="shared" si="2"/>
        <v>64307</v>
      </c>
      <c r="AB17" s="33">
        <f t="shared" si="2"/>
        <v>0</v>
      </c>
      <c r="AC17" s="33">
        <f t="shared" si="2"/>
        <v>8916</v>
      </c>
      <c r="AD17" s="33">
        <f t="shared" si="2"/>
        <v>0</v>
      </c>
    </row>
    <row r="18" ht="22.5" customHeight="1"/>
    <row r="19" ht="22.5" customHeight="1"/>
    <row r="20" spans="3:30" ht="22.5" customHeight="1" thickBo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14" t="s">
        <v>275</v>
      </c>
      <c r="T20" s="115" t="s">
        <v>276</v>
      </c>
      <c r="U20" s="4"/>
      <c r="V20" s="4"/>
      <c r="W20" s="4"/>
      <c r="X20" s="4"/>
      <c r="Y20" s="4"/>
      <c r="Z20" s="4"/>
      <c r="AA20" s="4"/>
      <c r="AB20" s="4"/>
      <c r="AC20" s="4"/>
      <c r="AD20" s="47" t="s">
        <v>155</v>
      </c>
    </row>
    <row r="21" spans="2:30" ht="22.5" customHeight="1">
      <c r="B21" s="15" t="s">
        <v>0</v>
      </c>
      <c r="C21" s="89" t="s">
        <v>185</v>
      </c>
      <c r="D21" s="89" t="s">
        <v>194</v>
      </c>
      <c r="E21" s="132" t="s">
        <v>104</v>
      </c>
      <c r="F21" s="89" t="s">
        <v>192</v>
      </c>
      <c r="G21" s="89" t="s">
        <v>195</v>
      </c>
      <c r="H21" s="130" t="s">
        <v>196</v>
      </c>
      <c r="I21" s="131"/>
      <c r="J21" s="89" t="s">
        <v>105</v>
      </c>
      <c r="K21" s="88" t="s">
        <v>115</v>
      </c>
      <c r="L21" s="88" t="s">
        <v>114</v>
      </c>
      <c r="M21" s="132" t="s">
        <v>104</v>
      </c>
      <c r="N21" s="89" t="s">
        <v>197</v>
      </c>
      <c r="O21" s="89" t="s">
        <v>197</v>
      </c>
      <c r="P21" s="132" t="s">
        <v>113</v>
      </c>
      <c r="Q21" s="88" t="s">
        <v>198</v>
      </c>
      <c r="R21" s="90" t="s">
        <v>199</v>
      </c>
      <c r="S21" s="88" t="s">
        <v>200</v>
      </c>
      <c r="T21" s="46" t="s">
        <v>201</v>
      </c>
      <c r="U21" s="46" t="s">
        <v>112</v>
      </c>
      <c r="V21" s="89" t="s">
        <v>202</v>
      </c>
      <c r="W21" s="130" t="s">
        <v>272</v>
      </c>
      <c r="X21" s="136"/>
      <c r="Y21" s="131"/>
      <c r="Z21" s="91" t="s">
        <v>111</v>
      </c>
      <c r="AA21" s="130" t="s">
        <v>110</v>
      </c>
      <c r="AB21" s="131"/>
      <c r="AC21" s="88" t="s">
        <v>109</v>
      </c>
      <c r="AD21" s="92" t="s">
        <v>203</v>
      </c>
    </row>
    <row r="22" spans="2:30" ht="22.5" customHeight="1">
      <c r="B22" s="45"/>
      <c r="C22" s="93" t="s">
        <v>206</v>
      </c>
      <c r="D22" s="93" t="s">
        <v>216</v>
      </c>
      <c r="E22" s="133"/>
      <c r="F22" s="93" t="s">
        <v>217</v>
      </c>
      <c r="G22" s="93" t="s">
        <v>218</v>
      </c>
      <c r="H22" s="95" t="s">
        <v>219</v>
      </c>
      <c r="I22" s="95" t="s">
        <v>195</v>
      </c>
      <c r="J22" s="93" t="s">
        <v>220</v>
      </c>
      <c r="K22" s="93" t="s">
        <v>108</v>
      </c>
      <c r="L22" s="93" t="s">
        <v>221</v>
      </c>
      <c r="M22" s="133"/>
      <c r="N22" s="93" t="s">
        <v>222</v>
      </c>
      <c r="O22" s="93" t="s">
        <v>223</v>
      </c>
      <c r="P22" s="133"/>
      <c r="Q22" s="93" t="s">
        <v>224</v>
      </c>
      <c r="R22" s="93" t="s">
        <v>105</v>
      </c>
      <c r="S22" s="93" t="s">
        <v>107</v>
      </c>
      <c r="T22" s="19" t="s">
        <v>225</v>
      </c>
      <c r="U22" s="44" t="s">
        <v>226</v>
      </c>
      <c r="V22" s="93" t="s">
        <v>227</v>
      </c>
      <c r="W22" s="96" t="s">
        <v>106</v>
      </c>
      <c r="X22" s="135" t="s">
        <v>105</v>
      </c>
      <c r="Y22" s="135" t="s">
        <v>104</v>
      </c>
      <c r="Z22" s="93" t="s">
        <v>103</v>
      </c>
      <c r="AA22" s="93" t="s">
        <v>102</v>
      </c>
      <c r="AB22" s="93" t="s">
        <v>249</v>
      </c>
      <c r="AC22" s="93" t="s">
        <v>101</v>
      </c>
      <c r="AD22" s="97" t="s">
        <v>228</v>
      </c>
    </row>
    <row r="23" spans="2:30" ht="22.5" customHeight="1">
      <c r="B23" s="104" t="s">
        <v>15</v>
      </c>
      <c r="C23" s="98"/>
      <c r="D23" s="98"/>
      <c r="E23" s="98"/>
      <c r="F23" s="98" t="s">
        <v>238</v>
      </c>
      <c r="G23" s="98"/>
      <c r="H23" s="100" t="s">
        <v>209</v>
      </c>
      <c r="I23" s="100" t="s">
        <v>211</v>
      </c>
      <c r="J23" s="98" t="s">
        <v>239</v>
      </c>
      <c r="K23" s="93" t="s">
        <v>100</v>
      </c>
      <c r="L23" s="93" t="s">
        <v>99</v>
      </c>
      <c r="M23" s="93"/>
      <c r="N23" s="98" t="s">
        <v>240</v>
      </c>
      <c r="O23" s="98" t="s">
        <v>241</v>
      </c>
      <c r="P23" s="98" t="s">
        <v>242</v>
      </c>
      <c r="Q23" s="98" t="s">
        <v>243</v>
      </c>
      <c r="R23" s="93"/>
      <c r="S23" s="98" t="s">
        <v>244</v>
      </c>
      <c r="T23" s="44" t="s">
        <v>245</v>
      </c>
      <c r="U23" s="101" t="s">
        <v>246</v>
      </c>
      <c r="V23" s="93"/>
      <c r="W23" s="93" t="s">
        <v>247</v>
      </c>
      <c r="X23" s="133"/>
      <c r="Y23" s="133"/>
      <c r="Z23" s="98" t="s">
        <v>248</v>
      </c>
      <c r="AA23" s="93"/>
      <c r="AB23" s="93"/>
      <c r="AC23" s="93" t="s">
        <v>98</v>
      </c>
      <c r="AD23" s="97"/>
    </row>
    <row r="24" spans="2:30" ht="33.75" customHeight="1">
      <c r="B24" s="105" t="s">
        <v>21</v>
      </c>
      <c r="C24" s="107">
        <v>0</v>
      </c>
      <c r="D24" s="107">
        <v>0</v>
      </c>
      <c r="E24" s="107">
        <v>0</v>
      </c>
      <c r="F24" s="107">
        <v>161078</v>
      </c>
      <c r="G24" s="107">
        <v>14921</v>
      </c>
      <c r="H24" s="107">
        <v>0</v>
      </c>
      <c r="I24" s="107">
        <v>0</v>
      </c>
      <c r="J24" s="107">
        <v>146157</v>
      </c>
      <c r="K24" s="107">
        <v>0</v>
      </c>
      <c r="L24" s="107">
        <v>0</v>
      </c>
      <c r="M24" s="107">
        <v>0</v>
      </c>
      <c r="N24" s="106">
        <f aca="true" t="shared" si="3" ref="N24:N32">Y8-F24</f>
        <v>-146157</v>
      </c>
      <c r="O24" s="106">
        <f aca="true" t="shared" si="4" ref="O24:O32">X8+N24</f>
        <v>148977</v>
      </c>
      <c r="P24" s="107">
        <v>0</v>
      </c>
      <c r="Q24" s="107">
        <v>0</v>
      </c>
      <c r="R24" s="107">
        <v>0</v>
      </c>
      <c r="S24" s="107">
        <v>148977</v>
      </c>
      <c r="T24" s="107">
        <v>0</v>
      </c>
      <c r="U24" s="106">
        <f>O24-P24+Q24-S24+T24</f>
        <v>0</v>
      </c>
      <c r="V24" s="106">
        <f aca="true" t="shared" si="5" ref="V24:V32">W24+X24+Y24</f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9">
        <f aca="true" t="shared" si="6" ref="AC24:AC33">IF(C8&gt;0,C8/(N8+J24)*100,0)</f>
        <v>160.447706690038</v>
      </c>
      <c r="AD24" s="110">
        <f aca="true" t="shared" si="7" ref="AD24:AD33">IF(AB24&gt;0,AB24/(D8-G8)*100,0)</f>
        <v>0</v>
      </c>
    </row>
    <row r="25" spans="2:30" ht="33.75" customHeight="1">
      <c r="B25" s="10" t="s">
        <v>22</v>
      </c>
      <c r="C25" s="102">
        <v>0</v>
      </c>
      <c r="D25" s="102">
        <v>0</v>
      </c>
      <c r="E25" s="102">
        <v>0</v>
      </c>
      <c r="F25" s="102">
        <v>16349</v>
      </c>
      <c r="G25" s="102">
        <v>599</v>
      </c>
      <c r="H25" s="102">
        <v>0</v>
      </c>
      <c r="I25" s="102">
        <v>0</v>
      </c>
      <c r="J25" s="102">
        <v>0</v>
      </c>
      <c r="K25" s="102">
        <v>0</v>
      </c>
      <c r="L25" s="102">
        <v>15750</v>
      </c>
      <c r="M25" s="102">
        <v>0</v>
      </c>
      <c r="N25" s="40">
        <f t="shared" si="3"/>
        <v>-16349</v>
      </c>
      <c r="O25" s="40">
        <f t="shared" si="4"/>
        <v>-4544</v>
      </c>
      <c r="P25" s="102">
        <v>0</v>
      </c>
      <c r="Q25" s="102">
        <v>106729</v>
      </c>
      <c r="R25" s="102">
        <v>0</v>
      </c>
      <c r="S25" s="102">
        <v>0</v>
      </c>
      <c r="T25" s="102">
        <v>0</v>
      </c>
      <c r="U25" s="40">
        <f aca="true" t="shared" si="8" ref="U25:U32">O25-P25+Q25-S25+T25</f>
        <v>102185</v>
      </c>
      <c r="V25" s="40">
        <f t="shared" si="5"/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102185</v>
      </c>
      <c r="AB25" s="102">
        <v>0</v>
      </c>
      <c r="AC25" s="38">
        <f t="shared" si="6"/>
        <v>195.99121808424132</v>
      </c>
      <c r="AD25" s="37">
        <f t="shared" si="7"/>
        <v>0</v>
      </c>
    </row>
    <row r="26" spans="2:30" ht="33.75" customHeight="1">
      <c r="B26" s="10" t="s">
        <v>23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40">
        <f t="shared" si="3"/>
        <v>0</v>
      </c>
      <c r="O26" s="40">
        <f t="shared" si="4"/>
        <v>20873</v>
      </c>
      <c r="P26" s="102">
        <v>19196</v>
      </c>
      <c r="Q26" s="102">
        <v>19122</v>
      </c>
      <c r="R26" s="102">
        <v>0</v>
      </c>
      <c r="S26" s="102">
        <v>0</v>
      </c>
      <c r="T26" s="102">
        <v>0</v>
      </c>
      <c r="U26" s="40">
        <f t="shared" si="8"/>
        <v>20799</v>
      </c>
      <c r="V26" s="40">
        <f t="shared" si="5"/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20799</v>
      </c>
      <c r="AB26" s="102">
        <v>0</v>
      </c>
      <c r="AC26" s="38">
        <f t="shared" si="6"/>
        <v>208.34674279781987</v>
      </c>
      <c r="AD26" s="37">
        <f t="shared" si="7"/>
        <v>0</v>
      </c>
    </row>
    <row r="27" spans="2:30" ht="33.75" customHeight="1">
      <c r="B27" s="10" t="s">
        <v>24</v>
      </c>
      <c r="C27" s="102">
        <v>0</v>
      </c>
      <c r="D27" s="102">
        <v>0</v>
      </c>
      <c r="E27" s="102">
        <v>0</v>
      </c>
      <c r="F27" s="102">
        <v>40467</v>
      </c>
      <c r="G27" s="102">
        <v>40467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40">
        <f t="shared" si="3"/>
        <v>0</v>
      </c>
      <c r="O27" s="40">
        <f t="shared" si="4"/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40">
        <f t="shared" si="8"/>
        <v>0</v>
      </c>
      <c r="V27" s="40">
        <f t="shared" si="5"/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38">
        <f t="shared" si="6"/>
        <v>100</v>
      </c>
      <c r="AD27" s="37">
        <f t="shared" si="7"/>
        <v>0</v>
      </c>
    </row>
    <row r="28" spans="2:30" ht="33.75" customHeight="1">
      <c r="B28" s="10" t="s">
        <v>25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40">
        <f t="shared" si="3"/>
        <v>0</v>
      </c>
      <c r="O28" s="40">
        <f t="shared" si="4"/>
        <v>6028</v>
      </c>
      <c r="P28" s="102">
        <v>0</v>
      </c>
      <c r="Q28" s="102">
        <v>20309</v>
      </c>
      <c r="R28" s="102">
        <v>0</v>
      </c>
      <c r="S28" s="102">
        <v>0</v>
      </c>
      <c r="T28" s="102">
        <v>0</v>
      </c>
      <c r="U28" s="40">
        <f t="shared" si="8"/>
        <v>26337</v>
      </c>
      <c r="V28" s="40">
        <f t="shared" si="5"/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26337</v>
      </c>
      <c r="AB28" s="102">
        <v>0</v>
      </c>
      <c r="AC28" s="38">
        <f t="shared" si="6"/>
        <v>373.13094698686</v>
      </c>
      <c r="AD28" s="37">
        <f t="shared" si="7"/>
        <v>0</v>
      </c>
    </row>
    <row r="29" spans="2:30" ht="33.75" customHeight="1">
      <c r="B29" s="10" t="s">
        <v>168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40">
        <f t="shared" si="3"/>
        <v>0</v>
      </c>
      <c r="O29" s="40">
        <f t="shared" si="4"/>
        <v>6062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40">
        <f t="shared" si="8"/>
        <v>6062</v>
      </c>
      <c r="V29" s="40">
        <f t="shared" si="5"/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6062</v>
      </c>
      <c r="AB29" s="102">
        <v>0</v>
      </c>
      <c r="AC29" s="38">
        <f t="shared" si="6"/>
        <v>152.58044930176078</v>
      </c>
      <c r="AD29" s="37">
        <f t="shared" si="7"/>
        <v>0</v>
      </c>
    </row>
    <row r="30" spans="2:30" ht="33.75" customHeight="1">
      <c r="B30" s="10" t="s">
        <v>26</v>
      </c>
      <c r="C30" s="102">
        <v>0</v>
      </c>
      <c r="D30" s="102">
        <v>0</v>
      </c>
      <c r="E30" s="102">
        <v>0</v>
      </c>
      <c r="F30" s="102">
        <v>17835</v>
      </c>
      <c r="G30" s="102">
        <v>0</v>
      </c>
      <c r="H30" s="102">
        <v>0</v>
      </c>
      <c r="I30" s="102">
        <v>0</v>
      </c>
      <c r="J30" s="102">
        <v>17835</v>
      </c>
      <c r="K30" s="102">
        <v>0</v>
      </c>
      <c r="L30" s="102">
        <v>0</v>
      </c>
      <c r="M30" s="102">
        <v>0</v>
      </c>
      <c r="N30" s="40">
        <f t="shared" si="3"/>
        <v>0</v>
      </c>
      <c r="O30" s="40">
        <f t="shared" si="4"/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40">
        <f t="shared" si="8"/>
        <v>0</v>
      </c>
      <c r="V30" s="40">
        <f t="shared" si="5"/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38">
        <f t="shared" si="6"/>
        <v>40.892821634519784</v>
      </c>
      <c r="AD30" s="37">
        <f t="shared" si="7"/>
        <v>0</v>
      </c>
    </row>
    <row r="31" spans="2:30" ht="33.75" customHeight="1">
      <c r="B31" s="10" t="s">
        <v>77</v>
      </c>
      <c r="C31" s="102">
        <v>0</v>
      </c>
      <c r="D31" s="102">
        <v>0</v>
      </c>
      <c r="E31" s="102">
        <v>10</v>
      </c>
      <c r="F31" s="102">
        <v>15114</v>
      </c>
      <c r="G31" s="102">
        <v>7161</v>
      </c>
      <c r="H31" s="102">
        <v>0</v>
      </c>
      <c r="I31" s="102">
        <v>0</v>
      </c>
      <c r="J31" s="102">
        <v>7953</v>
      </c>
      <c r="K31" s="102">
        <v>0</v>
      </c>
      <c r="L31" s="102">
        <v>0</v>
      </c>
      <c r="M31" s="102">
        <v>0</v>
      </c>
      <c r="N31" s="40">
        <f t="shared" si="3"/>
        <v>-15104</v>
      </c>
      <c r="O31" s="40">
        <f t="shared" si="4"/>
        <v>692</v>
      </c>
      <c r="P31" s="102">
        <v>10</v>
      </c>
      <c r="Q31" s="102">
        <v>13832</v>
      </c>
      <c r="R31" s="102">
        <v>0</v>
      </c>
      <c r="S31" s="102">
        <v>0</v>
      </c>
      <c r="T31" s="102">
        <v>0</v>
      </c>
      <c r="U31" s="40">
        <f t="shared" si="8"/>
        <v>14514</v>
      </c>
      <c r="V31" s="40">
        <f t="shared" si="5"/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14514</v>
      </c>
      <c r="AB31" s="102">
        <v>0</v>
      </c>
      <c r="AC31" s="38">
        <f t="shared" si="6"/>
        <v>132.42114836096067</v>
      </c>
      <c r="AD31" s="37">
        <f t="shared" si="7"/>
        <v>0</v>
      </c>
    </row>
    <row r="32" spans="2:30" ht="33.75" customHeight="1">
      <c r="B32" s="10" t="s">
        <v>78</v>
      </c>
      <c r="C32" s="103">
        <v>0</v>
      </c>
      <c r="D32" s="103">
        <v>0</v>
      </c>
      <c r="E32" s="103">
        <v>0</v>
      </c>
      <c r="F32" s="103">
        <v>17914</v>
      </c>
      <c r="G32" s="103">
        <v>0</v>
      </c>
      <c r="H32" s="103">
        <v>0</v>
      </c>
      <c r="I32" s="103">
        <v>0</v>
      </c>
      <c r="J32" s="103">
        <v>17914</v>
      </c>
      <c r="K32" s="103">
        <v>0</v>
      </c>
      <c r="L32" s="103">
        <v>0</v>
      </c>
      <c r="M32" s="103">
        <v>0</v>
      </c>
      <c r="N32" s="40">
        <f t="shared" si="3"/>
        <v>-17914</v>
      </c>
      <c r="O32" s="40">
        <f t="shared" si="4"/>
        <v>2340</v>
      </c>
      <c r="P32" s="103">
        <v>0</v>
      </c>
      <c r="Q32" s="103">
        <v>6880</v>
      </c>
      <c r="R32" s="103">
        <v>0</v>
      </c>
      <c r="S32" s="103">
        <v>0</v>
      </c>
      <c r="T32" s="103">
        <v>0</v>
      </c>
      <c r="U32" s="40">
        <f t="shared" si="8"/>
        <v>9220</v>
      </c>
      <c r="V32" s="40">
        <f t="shared" si="5"/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9220</v>
      </c>
      <c r="AB32" s="103">
        <v>0</v>
      </c>
      <c r="AC32" s="38">
        <f t="shared" si="6"/>
        <v>109.73539690464304</v>
      </c>
      <c r="AD32" s="37">
        <f t="shared" si="7"/>
        <v>0</v>
      </c>
    </row>
    <row r="33" spans="2:30" ht="33.75" customHeight="1" thickBot="1">
      <c r="B33" s="35" t="s">
        <v>97</v>
      </c>
      <c r="C33" s="33">
        <f aca="true" t="shared" si="9" ref="C33:S33">SUM(C24:C32)</f>
        <v>0</v>
      </c>
      <c r="D33" s="33">
        <f t="shared" si="9"/>
        <v>0</v>
      </c>
      <c r="E33" s="33">
        <f t="shared" si="9"/>
        <v>10</v>
      </c>
      <c r="F33" s="33">
        <f t="shared" si="9"/>
        <v>268757</v>
      </c>
      <c r="G33" s="33">
        <f t="shared" si="9"/>
        <v>63148</v>
      </c>
      <c r="H33" s="33">
        <f t="shared" si="9"/>
        <v>0</v>
      </c>
      <c r="I33" s="33">
        <f t="shared" si="9"/>
        <v>0</v>
      </c>
      <c r="J33" s="33">
        <f t="shared" si="9"/>
        <v>189859</v>
      </c>
      <c r="K33" s="33">
        <f t="shared" si="9"/>
        <v>0</v>
      </c>
      <c r="L33" s="33">
        <f t="shared" si="9"/>
        <v>15750</v>
      </c>
      <c r="M33" s="33">
        <f t="shared" si="9"/>
        <v>0</v>
      </c>
      <c r="N33" s="33">
        <f t="shared" si="9"/>
        <v>-195524</v>
      </c>
      <c r="O33" s="33">
        <f t="shared" si="9"/>
        <v>180428</v>
      </c>
      <c r="P33" s="33">
        <f t="shared" si="9"/>
        <v>19206</v>
      </c>
      <c r="Q33" s="33">
        <f t="shared" si="9"/>
        <v>166872</v>
      </c>
      <c r="R33" s="33">
        <f t="shared" si="9"/>
        <v>0</v>
      </c>
      <c r="S33" s="33">
        <f t="shared" si="9"/>
        <v>148977</v>
      </c>
      <c r="T33" s="33">
        <f>SUM(T24:T32)</f>
        <v>0</v>
      </c>
      <c r="U33" s="33">
        <f aca="true" t="shared" si="10" ref="U33:AB33">SUM(U24:U32)</f>
        <v>179117</v>
      </c>
      <c r="V33" s="33">
        <f t="shared" si="10"/>
        <v>0</v>
      </c>
      <c r="W33" s="33">
        <f t="shared" si="10"/>
        <v>0</v>
      </c>
      <c r="X33" s="33">
        <f t="shared" si="10"/>
        <v>0</v>
      </c>
      <c r="Y33" s="33">
        <f t="shared" si="10"/>
        <v>0</v>
      </c>
      <c r="Z33" s="33">
        <f t="shared" si="10"/>
        <v>0</v>
      </c>
      <c r="AA33" s="33">
        <f t="shared" si="10"/>
        <v>179117</v>
      </c>
      <c r="AB33" s="33">
        <f t="shared" si="10"/>
        <v>0</v>
      </c>
      <c r="AC33" s="32">
        <f t="shared" si="6"/>
        <v>148.85882393095972</v>
      </c>
      <c r="AD33" s="31">
        <f t="shared" si="7"/>
        <v>0</v>
      </c>
    </row>
  </sheetData>
  <sheetProtection/>
  <mergeCells count="19">
    <mergeCell ref="AA21:AB21"/>
    <mergeCell ref="X22:X23"/>
    <mergeCell ref="Y22:Y23"/>
    <mergeCell ref="N5:N6"/>
    <mergeCell ref="E21:E22"/>
    <mergeCell ref="H21:I21"/>
    <mergeCell ref="M21:M22"/>
    <mergeCell ref="P21:P22"/>
    <mergeCell ref="W21:Y21"/>
    <mergeCell ref="R5:R6"/>
    <mergeCell ref="U5:V5"/>
    <mergeCell ref="W5:W6"/>
    <mergeCell ref="X5:X6"/>
    <mergeCell ref="Z5:Z6"/>
    <mergeCell ref="C5:C6"/>
    <mergeCell ref="D5:D6"/>
    <mergeCell ref="E5:E6"/>
    <mergeCell ref="H5:H6"/>
    <mergeCell ref="M5:M6"/>
  </mergeCells>
  <printOptions/>
  <pageMargins left="0.7874015748031497" right="0.3937007874015748" top="0.7874015748031497" bottom="0.7874015748031497" header="0.5118110236220472" footer="0.5118110236220472"/>
  <pageSetup fitToWidth="2" horizontalDpi="600" verticalDpi="600" orientation="landscape" pageOrder="overThenDown" paperSize="9" scale="54" r:id="rId2"/>
  <colBreaks count="1" manualBreakCount="1">
    <brk id="19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92"/>
  <sheetViews>
    <sheetView showGridLines="0" zoomScaleSheetLayoutView="100" zoomScalePageLayoutView="0" workbookViewId="0" topLeftCell="A1">
      <selection activeCell="E1" sqref="E1:U16384"/>
    </sheetView>
  </sheetViews>
  <sheetFormatPr defaultColWidth="9.00390625" defaultRowHeight="18" customHeight="1"/>
  <cols>
    <col min="1" max="1" width="0.5" style="51" customWidth="1"/>
    <col min="2" max="2" width="17.50390625" style="50" customWidth="1"/>
    <col min="3" max="14" width="18.375" style="49" customWidth="1"/>
    <col min="15" max="16384" width="9.375" style="48" customWidth="1"/>
  </cols>
  <sheetData>
    <row r="1" spans="1:14" s="62" customFormat="1" ht="22.5" customHeight="1">
      <c r="A1" s="64"/>
      <c r="B1" s="50"/>
      <c r="C1" s="73" t="s">
        <v>154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62" customFormat="1" ht="22.5" customHeight="1">
      <c r="A2" s="64"/>
      <c r="B2" s="74"/>
      <c r="C2" s="73" t="s">
        <v>153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62" customFormat="1" ht="22.5" customHeight="1">
      <c r="A3" s="64"/>
      <c r="B3" s="74"/>
      <c r="C3" s="73" t="s">
        <v>152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62" customFormat="1" ht="22.5" customHeight="1" thickBot="1">
      <c r="A4" s="64"/>
      <c r="B4" s="74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62" customFormat="1" ht="22.5" customHeight="1">
      <c r="A5" s="64"/>
      <c r="B5" s="137" t="s">
        <v>151</v>
      </c>
      <c r="C5" s="146" t="s">
        <v>150</v>
      </c>
      <c r="D5" s="140" t="s">
        <v>149</v>
      </c>
      <c r="E5" s="141"/>
      <c r="F5" s="141"/>
      <c r="G5" s="141"/>
      <c r="H5" s="141"/>
      <c r="I5" s="141"/>
      <c r="J5" s="141"/>
      <c r="K5" s="141"/>
      <c r="L5" s="141"/>
      <c r="M5" s="141"/>
      <c r="N5" s="142"/>
    </row>
    <row r="6" spans="1:14" s="62" customFormat="1" ht="22.5" customHeight="1">
      <c r="A6" s="64"/>
      <c r="B6" s="138"/>
      <c r="C6" s="147"/>
      <c r="D6" s="143" t="s">
        <v>251</v>
      </c>
      <c r="E6" s="144"/>
      <c r="F6" s="145"/>
      <c r="G6" s="71" t="s">
        <v>252</v>
      </c>
      <c r="H6" s="70" t="s">
        <v>253</v>
      </c>
      <c r="I6" s="70" t="s">
        <v>254</v>
      </c>
      <c r="J6" s="70" t="s">
        <v>255</v>
      </c>
      <c r="K6" s="70" t="s">
        <v>256</v>
      </c>
      <c r="L6" s="70" t="s">
        <v>257</v>
      </c>
      <c r="M6" s="70" t="s">
        <v>258</v>
      </c>
      <c r="N6" s="70" t="s">
        <v>259</v>
      </c>
    </row>
    <row r="7" spans="1:17" s="62" customFormat="1" ht="45" customHeight="1">
      <c r="A7" s="64"/>
      <c r="B7" s="139"/>
      <c r="C7" s="148"/>
      <c r="D7" s="68" t="s">
        <v>147</v>
      </c>
      <c r="E7" s="67" t="s">
        <v>265</v>
      </c>
      <c r="F7" s="66" t="s">
        <v>264</v>
      </c>
      <c r="G7" s="66" t="s">
        <v>263</v>
      </c>
      <c r="H7" s="66" t="s">
        <v>146</v>
      </c>
      <c r="I7" s="66" t="s">
        <v>145</v>
      </c>
      <c r="J7" s="66" t="s">
        <v>144</v>
      </c>
      <c r="K7" s="66" t="s">
        <v>143</v>
      </c>
      <c r="L7" s="66" t="s">
        <v>142</v>
      </c>
      <c r="M7" s="66" t="s">
        <v>141</v>
      </c>
      <c r="N7" s="66" t="s">
        <v>140</v>
      </c>
      <c r="P7" s="63"/>
      <c r="Q7" s="63"/>
    </row>
    <row r="8" spans="1:14" ht="33.75" customHeight="1">
      <c r="A8" s="51" t="s">
        <v>20</v>
      </c>
      <c r="B8" s="58" t="s">
        <v>21</v>
      </c>
      <c r="C8" s="111">
        <v>136662</v>
      </c>
      <c r="D8" s="61">
        <v>0</v>
      </c>
      <c r="E8" s="61">
        <v>0</v>
      </c>
      <c r="F8" s="61">
        <v>19186</v>
      </c>
      <c r="G8" s="61">
        <v>117476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</row>
    <row r="9" spans="1:14" ht="33.75" customHeight="1">
      <c r="A9" s="51" t="s">
        <v>20</v>
      </c>
      <c r="B9" s="58" t="s">
        <v>22</v>
      </c>
      <c r="C9" s="111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</row>
    <row r="10" spans="1:14" ht="33.75" customHeight="1">
      <c r="A10" s="51" t="s">
        <v>20</v>
      </c>
      <c r="B10" s="58" t="s">
        <v>23</v>
      </c>
      <c r="C10" s="111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</row>
    <row r="11" spans="1:14" ht="33.75" customHeight="1">
      <c r="A11" s="51" t="s">
        <v>20</v>
      </c>
      <c r="B11" s="58" t="s">
        <v>24</v>
      </c>
      <c r="C11" s="111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</row>
    <row r="12" spans="1:14" ht="33.75" customHeight="1">
      <c r="A12" s="51" t="s">
        <v>20</v>
      </c>
      <c r="B12" s="58" t="s">
        <v>25</v>
      </c>
      <c r="C12" s="111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</row>
    <row r="13" spans="1:14" ht="33.75" customHeight="1">
      <c r="A13" s="51" t="s">
        <v>20</v>
      </c>
      <c r="B13" s="58" t="s">
        <v>168</v>
      </c>
      <c r="C13" s="111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</row>
    <row r="14" spans="1:14" ht="33.75" customHeight="1">
      <c r="A14" s="51" t="s">
        <v>20</v>
      </c>
      <c r="B14" s="58" t="s">
        <v>26</v>
      </c>
      <c r="C14" s="111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</row>
    <row r="15" spans="1:14" ht="33.75" customHeight="1">
      <c r="A15" s="51" t="s">
        <v>20</v>
      </c>
      <c r="B15" s="58" t="s">
        <v>128</v>
      </c>
      <c r="C15" s="111">
        <v>22241</v>
      </c>
      <c r="D15" s="43">
        <v>0</v>
      </c>
      <c r="E15" s="43">
        <v>0</v>
      </c>
      <c r="F15" s="43">
        <v>0</v>
      </c>
      <c r="G15" s="43">
        <v>22241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</row>
    <row r="16" spans="1:14" ht="33.75" customHeight="1">
      <c r="A16" s="51" t="s">
        <v>20</v>
      </c>
      <c r="B16" s="58" t="s">
        <v>127</v>
      </c>
      <c r="C16" s="111">
        <v>79892</v>
      </c>
      <c r="D16" s="39">
        <v>0</v>
      </c>
      <c r="E16" s="39">
        <v>0</v>
      </c>
      <c r="F16" s="39">
        <v>0</v>
      </c>
      <c r="G16" s="39">
        <v>79892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</row>
    <row r="17" spans="1:14" ht="33.75" customHeight="1" thickBot="1">
      <c r="A17" s="51" t="s">
        <v>20</v>
      </c>
      <c r="B17" s="56" t="s">
        <v>126</v>
      </c>
      <c r="C17" s="112">
        <f>SUM(C8:C16)</f>
        <v>238795</v>
      </c>
      <c r="D17" s="112">
        <v>0</v>
      </c>
      <c r="E17" s="112">
        <v>0</v>
      </c>
      <c r="F17" s="112">
        <f>SUM(F8:F16)</f>
        <v>19186</v>
      </c>
      <c r="G17" s="112">
        <f>SUM(G8:G16)</f>
        <v>219609</v>
      </c>
      <c r="H17" s="112">
        <f>SUM(H8:H16)</f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f>SUM(N8:N16)</f>
        <v>0</v>
      </c>
    </row>
    <row r="18" spans="2:14" ht="22.5" customHeight="1"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2:14" ht="12.75" customHeight="1">
      <c r="B19" s="5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2:14" ht="22.5" customHeight="1" thickBot="1">
      <c r="B20" s="53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7" t="s">
        <v>250</v>
      </c>
      <c r="N20" s="52"/>
    </row>
    <row r="21" spans="2:14" ht="22.5" customHeight="1">
      <c r="B21" s="137" t="s">
        <v>151</v>
      </c>
      <c r="C21" s="140" t="s">
        <v>148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9"/>
      <c r="N21" s="52"/>
    </row>
    <row r="22" spans="2:14" ht="22.5" customHeight="1">
      <c r="B22" s="138"/>
      <c r="C22" s="70" t="s">
        <v>260</v>
      </c>
      <c r="D22" s="70" t="s">
        <v>252</v>
      </c>
      <c r="E22" s="70" t="s">
        <v>253</v>
      </c>
      <c r="F22" s="70" t="s">
        <v>254</v>
      </c>
      <c r="G22" s="70" t="s">
        <v>255</v>
      </c>
      <c r="H22" s="70" t="s">
        <v>256</v>
      </c>
      <c r="I22" s="70" t="s">
        <v>257</v>
      </c>
      <c r="J22" s="70" t="s">
        <v>258</v>
      </c>
      <c r="K22" s="70" t="s">
        <v>259</v>
      </c>
      <c r="L22" s="70" t="s">
        <v>261</v>
      </c>
      <c r="M22" s="69" t="s">
        <v>262</v>
      </c>
      <c r="N22" s="52"/>
    </row>
    <row r="23" spans="2:14" ht="45" customHeight="1">
      <c r="B23" s="139"/>
      <c r="C23" s="66" t="s">
        <v>139</v>
      </c>
      <c r="D23" s="66" t="s">
        <v>138</v>
      </c>
      <c r="E23" s="66" t="s">
        <v>137</v>
      </c>
      <c r="F23" s="66" t="s">
        <v>136</v>
      </c>
      <c r="G23" s="66" t="s">
        <v>135</v>
      </c>
      <c r="H23" s="66" t="s">
        <v>134</v>
      </c>
      <c r="I23" s="66" t="s">
        <v>133</v>
      </c>
      <c r="J23" s="66" t="s">
        <v>132</v>
      </c>
      <c r="K23" s="66" t="s">
        <v>131</v>
      </c>
      <c r="L23" s="66" t="s">
        <v>130</v>
      </c>
      <c r="M23" s="65" t="s">
        <v>129</v>
      </c>
      <c r="N23" s="52"/>
    </row>
    <row r="24" spans="2:14" ht="33.75" customHeight="1">
      <c r="B24" s="58" t="s">
        <v>21</v>
      </c>
      <c r="C24" s="61">
        <v>0</v>
      </c>
      <c r="D24" s="61">
        <v>0</v>
      </c>
      <c r="E24" s="61">
        <v>0</v>
      </c>
      <c r="F24" s="61">
        <v>0</v>
      </c>
      <c r="G24" s="61">
        <v>3116</v>
      </c>
      <c r="H24" s="61">
        <v>133546</v>
      </c>
      <c r="I24" s="61">
        <v>0</v>
      </c>
      <c r="J24" s="61">
        <v>0</v>
      </c>
      <c r="K24" s="61">
        <v>0</v>
      </c>
      <c r="L24" s="61">
        <v>0</v>
      </c>
      <c r="M24" s="60">
        <v>0</v>
      </c>
      <c r="N24" s="52"/>
    </row>
    <row r="25" spans="2:14" ht="33.75" customHeight="1">
      <c r="B25" s="58" t="s">
        <v>22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59">
        <v>0</v>
      </c>
      <c r="N25" s="52"/>
    </row>
    <row r="26" spans="2:14" ht="33.75" customHeight="1">
      <c r="B26" s="58" t="s">
        <v>23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59">
        <v>0</v>
      </c>
      <c r="N26" s="52"/>
    </row>
    <row r="27" spans="2:14" ht="33.75" customHeight="1">
      <c r="B27" s="58" t="s">
        <v>24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59">
        <v>0</v>
      </c>
      <c r="N27" s="52"/>
    </row>
    <row r="28" spans="2:14" ht="33.75" customHeight="1">
      <c r="B28" s="58" t="s">
        <v>25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59">
        <v>0</v>
      </c>
      <c r="N28" s="52"/>
    </row>
    <row r="29" spans="2:14" ht="33.75" customHeight="1">
      <c r="B29" s="58" t="s">
        <v>168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59">
        <v>0</v>
      </c>
      <c r="N29" s="52"/>
    </row>
    <row r="30" spans="2:14" ht="33.75" customHeight="1">
      <c r="B30" s="58" t="s">
        <v>26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59">
        <v>0</v>
      </c>
      <c r="N30" s="52"/>
    </row>
    <row r="31" spans="2:14" ht="33.75" customHeight="1">
      <c r="B31" s="58" t="s">
        <v>128</v>
      </c>
      <c r="C31" s="43">
        <v>0</v>
      </c>
      <c r="D31" s="43">
        <v>0</v>
      </c>
      <c r="E31" s="43">
        <v>5403</v>
      </c>
      <c r="F31" s="43">
        <v>16838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59">
        <v>0</v>
      </c>
      <c r="N31" s="52"/>
    </row>
    <row r="32" spans="2:14" ht="33.75" customHeight="1">
      <c r="B32" s="58" t="s">
        <v>127</v>
      </c>
      <c r="C32" s="39">
        <v>0</v>
      </c>
      <c r="D32" s="39">
        <v>0</v>
      </c>
      <c r="E32" s="39">
        <v>23198</v>
      </c>
      <c r="F32" s="39">
        <v>56694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57">
        <v>0</v>
      </c>
      <c r="N32" s="52"/>
    </row>
    <row r="33" spans="2:14" ht="33.75" customHeight="1" thickBot="1">
      <c r="B33" s="56" t="s">
        <v>126</v>
      </c>
      <c r="C33" s="112">
        <f aca="true" t="shared" si="0" ref="C33:M33">SUM(C24:C32)</f>
        <v>0</v>
      </c>
      <c r="D33" s="112">
        <f t="shared" si="0"/>
        <v>0</v>
      </c>
      <c r="E33" s="112">
        <f t="shared" si="0"/>
        <v>28601</v>
      </c>
      <c r="F33" s="112">
        <f t="shared" si="0"/>
        <v>73532</v>
      </c>
      <c r="G33" s="112">
        <f t="shared" si="0"/>
        <v>3116</v>
      </c>
      <c r="H33" s="112">
        <f t="shared" si="0"/>
        <v>133546</v>
      </c>
      <c r="I33" s="112">
        <f t="shared" si="0"/>
        <v>0</v>
      </c>
      <c r="J33" s="112">
        <f t="shared" si="0"/>
        <v>0</v>
      </c>
      <c r="K33" s="112">
        <f t="shared" si="0"/>
        <v>0</v>
      </c>
      <c r="L33" s="112">
        <f t="shared" si="0"/>
        <v>0</v>
      </c>
      <c r="M33" s="113">
        <f t="shared" si="0"/>
        <v>0</v>
      </c>
      <c r="N33" s="52"/>
    </row>
    <row r="34" spans="2:14" ht="18" customHeight="1">
      <c r="B34" s="5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2:14" ht="18" customHeight="1">
      <c r="B35" s="5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2:14" ht="18" customHeight="1">
      <c r="B36" s="5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2:14" ht="18" customHeight="1">
      <c r="B37" s="5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2:14" ht="18" customHeight="1">
      <c r="B38" s="5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2:14" ht="18" customHeight="1">
      <c r="B39" s="5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2:14" ht="18" customHeight="1">
      <c r="B40" s="5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2:14" ht="18" customHeight="1">
      <c r="B41" s="5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2:14" ht="18" customHeight="1">
      <c r="B42" s="5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2:14" ht="18" customHeight="1">
      <c r="B43" s="5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2:14" ht="18" customHeight="1">
      <c r="B44" s="5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2:14" ht="18" customHeight="1">
      <c r="B45" s="5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2:14" ht="18" customHeight="1">
      <c r="B46" s="5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2:14" ht="18" customHeight="1">
      <c r="B47" s="5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2:14" ht="18" customHeight="1">
      <c r="B48" s="5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2:14" ht="18" customHeight="1">
      <c r="B49" s="5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2:14" ht="18" customHeight="1">
      <c r="B50" s="53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2:14" ht="18" customHeight="1">
      <c r="B51" s="5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2:14" ht="18" customHeight="1">
      <c r="B52" s="5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2:14" ht="18" customHeight="1">
      <c r="B53" s="53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2:14" ht="18" customHeight="1">
      <c r="B54" s="53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2:14" ht="18" customHeight="1">
      <c r="B55" s="53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2:14" ht="18" customHeight="1">
      <c r="B56" s="53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2:14" ht="18" customHeight="1">
      <c r="B57" s="53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2:14" ht="18" customHeight="1">
      <c r="B58" s="53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2:14" ht="18" customHeight="1">
      <c r="B59" s="53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2:14" ht="18" customHeight="1">
      <c r="B60" s="53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2:14" ht="18" customHeight="1">
      <c r="B61" s="53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2:14" ht="18" customHeight="1">
      <c r="B62" s="53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2:14" ht="18" customHeight="1"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2:14" ht="18" customHeight="1">
      <c r="B64" s="53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2:14" ht="18" customHeight="1"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2:14" ht="18" customHeight="1">
      <c r="B66" s="5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2:14" ht="18" customHeight="1">
      <c r="B67" s="5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2:14" ht="18" customHeight="1"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2:14" ht="18" customHeight="1">
      <c r="B69" s="53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2:14" ht="18" customHeight="1">
      <c r="B70" s="53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2:14" ht="18" customHeight="1">
      <c r="B71" s="53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2:14" ht="18" customHeight="1">
      <c r="B72" s="53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2:14" ht="18" customHeight="1">
      <c r="B73" s="53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2:14" ht="18" customHeight="1">
      <c r="B74" s="53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2:14" ht="18" customHeight="1">
      <c r="B75" s="53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2:14" ht="18" customHeight="1">
      <c r="B76" s="53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2:14" ht="18" customHeight="1">
      <c r="B77" s="53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2:14" ht="18" customHeight="1">
      <c r="B78" s="53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79" spans="2:14" ht="18" customHeight="1">
      <c r="B79" s="53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2:14" ht="18" customHeight="1">
      <c r="B80" s="53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</row>
    <row r="81" spans="2:14" ht="18" customHeight="1">
      <c r="B81" s="53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2:14" ht="18" customHeight="1">
      <c r="B82" s="53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2:14" ht="18" customHeight="1">
      <c r="B83" s="53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2:14" ht="18" customHeight="1">
      <c r="B84" s="53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2:14" ht="18" customHeight="1">
      <c r="B85" s="53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2:14" ht="18" customHeight="1">
      <c r="B86" s="53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2:14" ht="18" customHeight="1">
      <c r="B87" s="53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2:14" ht="18" customHeight="1">
      <c r="B88" s="53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2:14" ht="18" customHeight="1">
      <c r="B89" s="53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2:14" ht="18" customHeight="1">
      <c r="B90" s="53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2:14" ht="18" customHeight="1">
      <c r="B91" s="53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2:14" ht="18" customHeight="1">
      <c r="B92" s="53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2:14" ht="18" customHeight="1">
      <c r="B93" s="53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2:14" ht="18" customHeight="1">
      <c r="B94" s="53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2:14" ht="18" customHeight="1">
      <c r="B95" s="53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2:14" ht="18" customHeight="1">
      <c r="B96" s="53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2:14" ht="18" customHeight="1">
      <c r="B97" s="53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2:14" ht="18" customHeight="1">
      <c r="B98" s="53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2:14" ht="18" customHeight="1">
      <c r="B99" s="53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2:14" ht="18" customHeight="1">
      <c r="B100" s="53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2:14" ht="18" customHeight="1">
      <c r="B101" s="53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2:14" ht="18" customHeight="1">
      <c r="B102" s="53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2:14" ht="18" customHeight="1">
      <c r="B103" s="53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</row>
    <row r="104" spans="2:14" ht="18" customHeight="1">
      <c r="B104" s="53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2:14" ht="18" customHeight="1">
      <c r="B105" s="53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</row>
    <row r="106" spans="2:14" ht="18" customHeight="1">
      <c r="B106" s="53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</row>
    <row r="107" spans="2:14" ht="18" customHeight="1">
      <c r="B107" s="53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</row>
    <row r="108" spans="2:14" ht="18" customHeight="1">
      <c r="B108" s="53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</row>
    <row r="109" spans="2:14" ht="18" customHeight="1">
      <c r="B109" s="53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2:14" ht="18" customHeight="1">
      <c r="B110" s="53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</row>
    <row r="111" spans="2:14" ht="18" customHeight="1">
      <c r="B111" s="53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</row>
    <row r="112" spans="2:14" ht="18" customHeight="1">
      <c r="B112" s="53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</row>
    <row r="113" spans="2:14" ht="18" customHeight="1">
      <c r="B113" s="53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</row>
    <row r="114" spans="2:14" ht="18" customHeight="1">
      <c r="B114" s="53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</row>
    <row r="115" spans="2:14" ht="18" customHeight="1">
      <c r="B115" s="53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</row>
    <row r="116" spans="2:14" ht="18" customHeight="1">
      <c r="B116" s="53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</row>
    <row r="117" spans="2:14" ht="18" customHeight="1">
      <c r="B117" s="53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</row>
    <row r="118" spans="2:14" ht="18" customHeight="1">
      <c r="B118" s="53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</row>
    <row r="119" spans="2:14" ht="18" customHeight="1">
      <c r="B119" s="53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</row>
    <row r="120" spans="2:14" ht="18" customHeight="1">
      <c r="B120" s="53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</row>
    <row r="121" spans="2:14" ht="18" customHeight="1">
      <c r="B121" s="53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  <row r="122" spans="2:14" ht="18" customHeight="1">
      <c r="B122" s="53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</row>
    <row r="123" spans="2:14" ht="18" customHeight="1">
      <c r="B123" s="53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</row>
    <row r="124" spans="2:14" ht="18" customHeight="1">
      <c r="B124" s="53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</row>
    <row r="125" spans="2:14" ht="18" customHeight="1">
      <c r="B125" s="53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</row>
    <row r="126" spans="2:14" ht="18" customHeight="1">
      <c r="B126" s="53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</row>
    <row r="127" spans="2:14" ht="18" customHeight="1">
      <c r="B127" s="53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</row>
    <row r="128" spans="2:14" ht="18" customHeight="1">
      <c r="B128" s="53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</row>
    <row r="129" spans="2:14" ht="18" customHeight="1">
      <c r="B129" s="53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</row>
    <row r="130" spans="2:14" ht="18" customHeight="1">
      <c r="B130" s="53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</row>
    <row r="131" spans="2:14" ht="18" customHeight="1">
      <c r="B131" s="53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</row>
    <row r="132" spans="2:14" ht="18" customHeight="1">
      <c r="B132" s="53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</row>
    <row r="133" spans="2:14" ht="18" customHeight="1">
      <c r="B133" s="53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</row>
    <row r="134" spans="2:14" ht="18" customHeight="1">
      <c r="B134" s="53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</row>
    <row r="135" spans="2:14" ht="18" customHeight="1">
      <c r="B135" s="53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</row>
    <row r="136" spans="2:14" ht="18" customHeight="1">
      <c r="B136" s="53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</row>
    <row r="137" spans="2:14" ht="18" customHeight="1">
      <c r="B137" s="53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</row>
    <row r="138" spans="2:14" ht="18" customHeight="1">
      <c r="B138" s="53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</row>
    <row r="139" spans="2:14" ht="18" customHeight="1">
      <c r="B139" s="53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</row>
    <row r="140" spans="2:14" ht="18" customHeight="1">
      <c r="B140" s="53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</row>
    <row r="141" spans="2:14" ht="18" customHeight="1">
      <c r="B141" s="53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</row>
    <row r="142" spans="2:14" ht="18" customHeight="1">
      <c r="B142" s="53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</row>
    <row r="143" spans="2:14" ht="18" customHeight="1">
      <c r="B143" s="53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</row>
    <row r="144" spans="2:14" ht="18" customHeight="1">
      <c r="B144" s="53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</row>
    <row r="145" spans="2:14" ht="18" customHeight="1">
      <c r="B145" s="53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</row>
    <row r="146" spans="2:14" ht="18" customHeight="1">
      <c r="B146" s="53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</row>
    <row r="147" spans="2:14" ht="18" customHeight="1">
      <c r="B147" s="53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</row>
    <row r="148" spans="2:14" ht="18" customHeight="1">
      <c r="B148" s="53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</row>
    <row r="149" spans="2:14" ht="18" customHeight="1">
      <c r="B149" s="53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</row>
    <row r="150" spans="2:14" ht="18" customHeight="1">
      <c r="B150" s="53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</row>
    <row r="151" spans="2:14" ht="18" customHeight="1">
      <c r="B151" s="53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</row>
    <row r="152" spans="2:14" ht="18" customHeight="1">
      <c r="B152" s="53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</row>
    <row r="153" spans="2:14" ht="18" customHeight="1">
      <c r="B153" s="53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</row>
    <row r="154" spans="2:14" ht="18" customHeight="1">
      <c r="B154" s="53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</row>
    <row r="155" spans="2:14" ht="18" customHeight="1">
      <c r="B155" s="53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</row>
    <row r="156" spans="2:14" ht="18" customHeight="1">
      <c r="B156" s="53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</row>
    <row r="157" spans="2:14" ht="18" customHeight="1">
      <c r="B157" s="53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</row>
    <row r="158" spans="2:14" ht="18" customHeight="1">
      <c r="B158" s="53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</row>
    <row r="159" spans="2:14" ht="18" customHeight="1">
      <c r="B159" s="53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</row>
    <row r="160" spans="2:14" ht="18" customHeight="1">
      <c r="B160" s="53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</row>
    <row r="161" spans="2:14" ht="18" customHeight="1">
      <c r="B161" s="53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</row>
    <row r="162" spans="2:14" ht="18" customHeight="1">
      <c r="B162" s="53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</row>
    <row r="163" spans="2:14" ht="18" customHeight="1">
      <c r="B163" s="53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</row>
    <row r="164" spans="2:14" ht="18" customHeight="1">
      <c r="B164" s="53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</row>
    <row r="165" spans="2:14" ht="18" customHeight="1">
      <c r="B165" s="53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</row>
    <row r="166" spans="2:14" ht="18" customHeight="1">
      <c r="B166" s="53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</row>
    <row r="167" spans="2:14" ht="18" customHeight="1">
      <c r="B167" s="53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</row>
    <row r="168" spans="2:14" ht="18" customHeight="1">
      <c r="B168" s="53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</row>
    <row r="169" spans="2:14" ht="18" customHeight="1">
      <c r="B169" s="53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</row>
    <row r="170" spans="2:14" ht="18" customHeight="1">
      <c r="B170" s="53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</row>
    <row r="171" spans="2:14" ht="18" customHeight="1">
      <c r="B171" s="53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</row>
    <row r="172" spans="2:14" ht="18" customHeight="1">
      <c r="B172" s="53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</row>
    <row r="173" spans="2:14" ht="18" customHeight="1">
      <c r="B173" s="53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</row>
    <row r="174" spans="2:14" ht="18" customHeight="1">
      <c r="B174" s="53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</row>
    <row r="175" spans="2:14" ht="18" customHeight="1">
      <c r="B175" s="53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</row>
    <row r="176" spans="2:14" ht="18" customHeight="1">
      <c r="B176" s="53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</row>
    <row r="177" spans="2:14" ht="18" customHeight="1">
      <c r="B177" s="53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</row>
    <row r="178" spans="2:14" ht="18" customHeight="1">
      <c r="B178" s="53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</row>
    <row r="179" spans="2:14" ht="18" customHeight="1">
      <c r="B179" s="53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</row>
    <row r="180" spans="2:14" ht="18" customHeight="1">
      <c r="B180" s="53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</row>
    <row r="181" spans="2:14" ht="18" customHeight="1">
      <c r="B181" s="53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</row>
    <row r="182" spans="2:14" ht="18" customHeight="1">
      <c r="B182" s="53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</row>
    <row r="183" spans="2:14" ht="18" customHeight="1">
      <c r="B183" s="53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</row>
    <row r="184" spans="2:14" ht="18" customHeight="1">
      <c r="B184" s="53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</row>
    <row r="185" spans="2:14" ht="18" customHeight="1">
      <c r="B185" s="53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</row>
    <row r="186" spans="2:14" ht="18" customHeight="1">
      <c r="B186" s="53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</row>
    <row r="187" spans="2:14" ht="18" customHeight="1">
      <c r="B187" s="53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</row>
    <row r="188" spans="2:14" ht="18" customHeight="1">
      <c r="B188" s="53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</row>
    <row r="189" spans="2:14" ht="18" customHeight="1">
      <c r="B189" s="53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</row>
    <row r="190" spans="2:14" ht="18" customHeight="1">
      <c r="B190" s="53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</row>
    <row r="191" spans="2:14" ht="18" customHeight="1">
      <c r="B191" s="53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</row>
    <row r="192" spans="2:14" ht="18" customHeight="1">
      <c r="B192" s="53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</row>
    <row r="193" spans="2:14" ht="18" customHeight="1">
      <c r="B193" s="53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</row>
    <row r="194" spans="2:14" ht="18" customHeight="1">
      <c r="B194" s="53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</row>
    <row r="195" spans="2:14" ht="18" customHeight="1">
      <c r="B195" s="53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</row>
    <row r="196" spans="2:14" ht="18" customHeight="1">
      <c r="B196" s="53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</row>
    <row r="197" spans="2:14" ht="18" customHeight="1">
      <c r="B197" s="53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</row>
    <row r="198" spans="2:14" ht="18" customHeight="1">
      <c r="B198" s="53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</row>
    <row r="199" spans="2:14" ht="18" customHeight="1">
      <c r="B199" s="53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</row>
    <row r="200" spans="2:14" ht="18" customHeight="1">
      <c r="B200" s="53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</row>
    <row r="201" spans="2:14" ht="18" customHeight="1">
      <c r="B201" s="53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</row>
    <row r="202" spans="2:14" ht="18" customHeight="1">
      <c r="B202" s="53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</row>
    <row r="203" spans="2:14" ht="18" customHeight="1">
      <c r="B203" s="53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</row>
    <row r="204" spans="2:14" ht="18" customHeight="1">
      <c r="B204" s="53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</row>
    <row r="205" spans="2:14" ht="18" customHeight="1">
      <c r="B205" s="53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</row>
    <row r="206" spans="2:14" ht="18" customHeight="1">
      <c r="B206" s="53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</row>
    <row r="207" spans="2:14" ht="18" customHeight="1">
      <c r="B207" s="53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</row>
    <row r="208" spans="2:14" ht="18" customHeight="1">
      <c r="B208" s="53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</row>
    <row r="209" spans="2:14" ht="18" customHeight="1">
      <c r="B209" s="53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</row>
    <row r="210" spans="2:14" ht="18" customHeight="1">
      <c r="B210" s="53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</row>
    <row r="211" spans="2:14" ht="18" customHeight="1">
      <c r="B211" s="53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</row>
    <row r="212" spans="2:14" ht="18" customHeight="1">
      <c r="B212" s="53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</row>
    <row r="213" spans="2:14" ht="18" customHeight="1">
      <c r="B213" s="53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</row>
    <row r="214" spans="2:14" ht="18" customHeight="1">
      <c r="B214" s="53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</row>
    <row r="215" spans="2:14" ht="18" customHeight="1">
      <c r="B215" s="53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</row>
    <row r="216" spans="2:14" ht="18" customHeight="1">
      <c r="B216" s="53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</row>
    <row r="217" spans="2:14" ht="18" customHeight="1">
      <c r="B217" s="53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</row>
    <row r="218" spans="2:14" ht="18" customHeight="1">
      <c r="B218" s="53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</row>
    <row r="219" spans="2:14" ht="18" customHeight="1">
      <c r="B219" s="53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</row>
    <row r="220" spans="2:14" ht="18" customHeight="1">
      <c r="B220" s="53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</row>
    <row r="221" spans="2:14" ht="18" customHeight="1">
      <c r="B221" s="53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</row>
    <row r="222" spans="2:14" ht="18" customHeight="1">
      <c r="B222" s="53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</row>
    <row r="223" spans="2:14" ht="18" customHeight="1">
      <c r="B223" s="53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</row>
    <row r="224" spans="2:14" ht="18" customHeight="1">
      <c r="B224" s="53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</row>
    <row r="225" spans="2:14" ht="18" customHeight="1">
      <c r="B225" s="53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</row>
    <row r="226" spans="2:14" ht="18" customHeight="1">
      <c r="B226" s="53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</row>
    <row r="227" spans="2:14" ht="18" customHeight="1">
      <c r="B227" s="53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</row>
    <row r="228" spans="2:14" ht="18" customHeight="1">
      <c r="B228" s="53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</row>
    <row r="229" spans="2:14" ht="18" customHeight="1">
      <c r="B229" s="53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</row>
    <row r="230" spans="2:14" ht="18" customHeight="1">
      <c r="B230" s="53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</row>
    <row r="231" spans="2:14" ht="18" customHeight="1">
      <c r="B231" s="53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</row>
    <row r="232" spans="2:14" ht="18" customHeight="1">
      <c r="B232" s="53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</row>
    <row r="233" spans="2:14" ht="18" customHeight="1">
      <c r="B233" s="53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</row>
    <row r="234" spans="2:14" ht="18" customHeight="1">
      <c r="B234" s="53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</row>
    <row r="235" spans="2:14" ht="18" customHeight="1">
      <c r="B235" s="53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</row>
    <row r="236" spans="2:14" ht="18" customHeight="1">
      <c r="B236" s="53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</row>
    <row r="237" spans="2:14" ht="18" customHeight="1">
      <c r="B237" s="53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</row>
    <row r="238" spans="2:14" ht="18" customHeight="1">
      <c r="B238" s="53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</row>
    <row r="239" spans="2:14" ht="18" customHeight="1">
      <c r="B239" s="53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</row>
    <row r="240" spans="2:14" ht="18" customHeight="1">
      <c r="B240" s="53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</row>
    <row r="241" spans="2:14" ht="18" customHeight="1">
      <c r="B241" s="53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</row>
    <row r="242" spans="2:14" ht="18" customHeight="1">
      <c r="B242" s="53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</row>
    <row r="243" spans="2:14" ht="18" customHeight="1">
      <c r="B243" s="53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</row>
    <row r="244" spans="2:14" ht="18" customHeight="1">
      <c r="B244" s="53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</row>
    <row r="245" spans="2:14" ht="18" customHeight="1">
      <c r="B245" s="53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</row>
    <row r="246" spans="2:14" ht="18" customHeight="1">
      <c r="B246" s="53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</row>
    <row r="247" spans="2:14" ht="18" customHeight="1">
      <c r="B247" s="53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</row>
    <row r="248" spans="2:14" ht="18" customHeight="1">
      <c r="B248" s="53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</row>
    <row r="249" spans="2:14" ht="18" customHeight="1">
      <c r="B249" s="53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</row>
    <row r="250" spans="2:14" ht="18" customHeight="1">
      <c r="B250" s="53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</row>
    <row r="251" spans="2:14" ht="18" customHeight="1">
      <c r="B251" s="53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</row>
    <row r="252" spans="2:14" ht="18" customHeight="1">
      <c r="B252" s="53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</row>
    <row r="253" spans="2:14" ht="18" customHeight="1">
      <c r="B253" s="53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</row>
    <row r="254" spans="2:14" ht="18" customHeight="1">
      <c r="B254" s="53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</row>
    <row r="255" spans="2:14" ht="18" customHeight="1">
      <c r="B255" s="53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</row>
    <row r="256" spans="2:14" ht="18" customHeight="1">
      <c r="B256" s="53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</row>
    <row r="257" spans="2:14" ht="18" customHeight="1">
      <c r="B257" s="53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</row>
    <row r="258" spans="2:14" ht="18" customHeight="1">
      <c r="B258" s="53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</row>
    <row r="259" spans="2:14" ht="18" customHeight="1">
      <c r="B259" s="53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</row>
    <row r="260" spans="2:14" ht="18" customHeight="1">
      <c r="B260" s="53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</row>
    <row r="261" spans="2:14" ht="18" customHeight="1">
      <c r="B261" s="53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</row>
    <row r="262" spans="2:14" ht="18" customHeight="1">
      <c r="B262" s="53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</row>
    <row r="263" spans="2:14" ht="18" customHeight="1">
      <c r="B263" s="53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</row>
    <row r="264" spans="2:14" ht="18" customHeight="1">
      <c r="B264" s="53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</row>
    <row r="265" spans="2:14" ht="18" customHeight="1">
      <c r="B265" s="53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</row>
    <row r="266" spans="2:14" ht="18" customHeight="1">
      <c r="B266" s="53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</row>
    <row r="267" spans="2:14" ht="18" customHeight="1">
      <c r="B267" s="53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</row>
    <row r="268" spans="2:14" ht="18" customHeight="1">
      <c r="B268" s="53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</row>
    <row r="269" spans="2:14" ht="18" customHeight="1">
      <c r="B269" s="53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</row>
    <row r="270" spans="2:14" ht="18" customHeight="1">
      <c r="B270" s="53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</row>
    <row r="271" spans="2:14" ht="18" customHeight="1">
      <c r="B271" s="53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</row>
    <row r="272" spans="2:14" ht="18" customHeight="1">
      <c r="B272" s="53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</row>
    <row r="273" spans="2:14" ht="18" customHeight="1">
      <c r="B273" s="53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2:14" ht="18" customHeight="1">
      <c r="B274" s="53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2:14" ht="18" customHeight="1">
      <c r="B275" s="53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</row>
    <row r="276" spans="2:14" ht="18" customHeight="1">
      <c r="B276" s="53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</row>
    <row r="277" spans="2:14" ht="18" customHeight="1">
      <c r="B277" s="53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</row>
    <row r="278" spans="2:14" ht="18" customHeight="1">
      <c r="B278" s="53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</row>
    <row r="279" spans="2:14" ht="18" customHeight="1">
      <c r="B279" s="53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</row>
    <row r="280" spans="2:14" ht="18" customHeight="1">
      <c r="B280" s="53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</row>
    <row r="281" spans="2:14" ht="18" customHeight="1">
      <c r="B281" s="53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</row>
    <row r="282" spans="2:14" ht="18" customHeight="1">
      <c r="B282" s="53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</row>
    <row r="283" spans="2:14" ht="18" customHeight="1">
      <c r="B283" s="53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</row>
    <row r="284" spans="2:14" ht="18" customHeight="1">
      <c r="B284" s="53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</row>
    <row r="285" spans="2:14" ht="18" customHeight="1">
      <c r="B285" s="53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</row>
    <row r="286" spans="2:14" ht="18" customHeight="1">
      <c r="B286" s="53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</row>
    <row r="287" spans="2:14" ht="18" customHeight="1">
      <c r="B287" s="53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</row>
    <row r="288" spans="2:14" ht="18" customHeight="1">
      <c r="B288" s="53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</row>
    <row r="289" spans="2:14" ht="18" customHeight="1">
      <c r="B289" s="53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</row>
    <row r="290" spans="2:14" ht="18" customHeight="1">
      <c r="B290" s="53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</row>
    <row r="291" spans="2:14" ht="18" customHeight="1">
      <c r="B291" s="53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</row>
    <row r="292" spans="2:14" ht="18" customHeight="1">
      <c r="B292" s="53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</row>
    <row r="293" spans="2:14" ht="18" customHeight="1">
      <c r="B293" s="53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</row>
    <row r="294" spans="2:14" ht="18" customHeight="1">
      <c r="B294" s="53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</row>
    <row r="295" spans="2:14" ht="18" customHeight="1">
      <c r="B295" s="53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</row>
    <row r="296" spans="2:14" ht="18" customHeight="1">
      <c r="B296" s="53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</row>
    <row r="297" spans="2:14" ht="18" customHeight="1">
      <c r="B297" s="53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</row>
    <row r="298" spans="2:14" ht="18" customHeight="1">
      <c r="B298" s="53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</row>
    <row r="299" spans="2:14" ht="18" customHeight="1">
      <c r="B299" s="53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</row>
    <row r="300" spans="2:14" ht="18" customHeight="1">
      <c r="B300" s="53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</row>
    <row r="301" spans="2:14" ht="18" customHeight="1">
      <c r="B301" s="53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</row>
    <row r="302" spans="2:14" ht="18" customHeight="1">
      <c r="B302" s="53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</row>
    <row r="303" spans="2:14" ht="18" customHeight="1">
      <c r="B303" s="53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</row>
    <row r="304" spans="2:14" ht="18" customHeight="1">
      <c r="B304" s="53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</row>
    <row r="305" spans="2:14" ht="18" customHeight="1">
      <c r="B305" s="53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</row>
    <row r="306" spans="2:14" ht="18" customHeight="1">
      <c r="B306" s="53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</row>
    <row r="307" spans="2:14" ht="18" customHeight="1">
      <c r="B307" s="53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</row>
    <row r="308" spans="2:14" ht="18" customHeight="1">
      <c r="B308" s="53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</row>
    <row r="309" spans="2:14" ht="18" customHeight="1">
      <c r="B309" s="53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</row>
    <row r="310" spans="2:14" ht="18" customHeight="1">
      <c r="B310" s="53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</row>
    <row r="311" spans="2:14" ht="18" customHeight="1">
      <c r="B311" s="53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</row>
    <row r="312" spans="2:14" ht="18" customHeight="1">
      <c r="B312" s="53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</row>
    <row r="313" spans="2:14" ht="18" customHeight="1">
      <c r="B313" s="53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</row>
    <row r="314" spans="2:14" ht="18" customHeight="1">
      <c r="B314" s="53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</row>
    <row r="315" spans="2:14" ht="18" customHeight="1">
      <c r="B315" s="53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</row>
    <row r="316" spans="2:14" ht="18" customHeight="1">
      <c r="B316" s="53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</row>
    <row r="317" spans="2:14" ht="18" customHeight="1">
      <c r="B317" s="53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</row>
    <row r="318" spans="2:14" ht="18" customHeight="1">
      <c r="B318" s="53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</row>
    <row r="319" spans="2:14" ht="18" customHeight="1">
      <c r="B319" s="53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</row>
    <row r="320" spans="2:14" ht="18" customHeight="1">
      <c r="B320" s="53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</row>
    <row r="321" spans="2:14" ht="18" customHeight="1">
      <c r="B321" s="53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</row>
    <row r="322" spans="2:14" ht="18" customHeight="1">
      <c r="B322" s="53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</row>
    <row r="323" spans="2:14" ht="18" customHeight="1">
      <c r="B323" s="53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</row>
    <row r="324" spans="2:14" ht="18" customHeight="1">
      <c r="B324" s="53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</row>
    <row r="325" spans="2:14" ht="18" customHeight="1">
      <c r="B325" s="53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</row>
    <row r="326" spans="2:14" ht="18" customHeight="1">
      <c r="B326" s="53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</row>
    <row r="327" spans="2:14" ht="18" customHeight="1">
      <c r="B327" s="53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</row>
    <row r="328" spans="2:14" ht="18" customHeight="1">
      <c r="B328" s="53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</row>
    <row r="329" spans="2:14" ht="18" customHeight="1">
      <c r="B329" s="53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</row>
    <row r="330" spans="2:14" ht="18" customHeight="1">
      <c r="B330" s="53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</row>
    <row r="331" spans="2:14" ht="18" customHeight="1">
      <c r="B331" s="53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</row>
    <row r="332" spans="2:14" ht="18" customHeight="1">
      <c r="B332" s="53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</row>
    <row r="333" spans="2:14" ht="18" customHeight="1">
      <c r="B333" s="53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</row>
    <row r="334" spans="2:14" ht="18" customHeight="1">
      <c r="B334" s="53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</row>
    <row r="335" spans="2:14" ht="18" customHeight="1">
      <c r="B335" s="53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</row>
    <row r="336" spans="2:14" ht="18" customHeight="1">
      <c r="B336" s="53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</row>
    <row r="337" spans="2:14" ht="18" customHeight="1">
      <c r="B337" s="53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</row>
    <row r="338" spans="2:14" ht="18" customHeight="1">
      <c r="B338" s="53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</row>
    <row r="339" spans="2:14" ht="18" customHeight="1">
      <c r="B339" s="53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</row>
    <row r="340" spans="2:14" ht="18" customHeight="1">
      <c r="B340" s="53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</row>
    <row r="341" spans="2:14" ht="18" customHeight="1">
      <c r="B341" s="53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</row>
    <row r="342" spans="2:14" ht="18" customHeight="1">
      <c r="B342" s="53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</row>
    <row r="343" spans="2:14" ht="18" customHeight="1">
      <c r="B343" s="53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</row>
    <row r="344" spans="2:14" ht="18" customHeight="1">
      <c r="B344" s="53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</row>
    <row r="345" spans="2:14" ht="18" customHeight="1">
      <c r="B345" s="53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</row>
    <row r="346" spans="2:14" ht="18" customHeight="1">
      <c r="B346" s="53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</row>
    <row r="347" spans="2:14" ht="18" customHeight="1">
      <c r="B347" s="53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</row>
    <row r="348" spans="2:14" ht="18" customHeight="1">
      <c r="B348" s="53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</row>
    <row r="349" spans="2:14" ht="18" customHeight="1">
      <c r="B349" s="53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</row>
    <row r="350" spans="2:14" ht="18" customHeight="1">
      <c r="B350" s="53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</row>
    <row r="351" spans="2:14" ht="18" customHeight="1">
      <c r="B351" s="53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</row>
    <row r="352" spans="2:14" ht="18" customHeight="1">
      <c r="B352" s="53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</row>
    <row r="353" spans="2:14" ht="18" customHeight="1">
      <c r="B353" s="53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</row>
    <row r="354" spans="2:14" ht="18" customHeight="1">
      <c r="B354" s="53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</row>
    <row r="355" spans="2:14" ht="18" customHeight="1">
      <c r="B355" s="53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</row>
    <row r="356" spans="2:14" ht="18" customHeight="1">
      <c r="B356" s="53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</row>
    <row r="357" spans="2:14" ht="18" customHeight="1">
      <c r="B357" s="53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</row>
    <row r="358" spans="2:14" ht="18" customHeight="1">
      <c r="B358" s="53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</row>
    <row r="359" spans="2:14" ht="18" customHeight="1">
      <c r="B359" s="53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</row>
    <row r="360" spans="2:14" ht="18" customHeight="1">
      <c r="B360" s="53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</row>
    <row r="361" spans="2:14" ht="18" customHeight="1">
      <c r="B361" s="53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</row>
    <row r="362" spans="2:14" ht="18" customHeight="1">
      <c r="B362" s="53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</row>
    <row r="363" spans="2:14" ht="18" customHeight="1">
      <c r="B363" s="53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</row>
    <row r="364" spans="2:14" ht="18" customHeight="1">
      <c r="B364" s="53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</row>
    <row r="365" spans="2:14" ht="18" customHeight="1">
      <c r="B365" s="53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</row>
    <row r="366" spans="2:14" ht="18" customHeight="1">
      <c r="B366" s="53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</row>
    <row r="367" spans="2:14" ht="18" customHeight="1">
      <c r="B367" s="53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</row>
    <row r="368" spans="2:14" ht="18" customHeight="1">
      <c r="B368" s="53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</row>
    <row r="369" spans="2:14" ht="18" customHeight="1">
      <c r="B369" s="53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</row>
    <row r="370" spans="2:14" ht="18" customHeight="1">
      <c r="B370" s="53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</row>
    <row r="371" spans="2:14" ht="18" customHeight="1">
      <c r="B371" s="53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</row>
    <row r="372" spans="2:14" ht="18" customHeight="1">
      <c r="B372" s="53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</row>
    <row r="373" spans="2:14" ht="18" customHeight="1">
      <c r="B373" s="53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</row>
    <row r="374" spans="2:14" ht="18" customHeight="1">
      <c r="B374" s="53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</row>
    <row r="375" spans="2:14" ht="18" customHeight="1">
      <c r="B375" s="53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</row>
    <row r="376" spans="2:14" ht="18" customHeight="1">
      <c r="B376" s="53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</row>
    <row r="377" spans="2:14" ht="18" customHeight="1">
      <c r="B377" s="53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</row>
    <row r="378" spans="2:14" ht="18" customHeight="1">
      <c r="B378" s="53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</row>
    <row r="379" spans="2:14" ht="18" customHeight="1">
      <c r="B379" s="53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</row>
    <row r="380" spans="2:14" ht="18" customHeight="1">
      <c r="B380" s="53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</row>
    <row r="381" spans="2:14" ht="18" customHeight="1">
      <c r="B381" s="53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</row>
    <row r="382" spans="2:14" ht="18" customHeight="1">
      <c r="B382" s="53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</row>
    <row r="383" spans="2:14" ht="18" customHeight="1">
      <c r="B383" s="53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</row>
    <row r="384" spans="2:14" ht="18" customHeight="1">
      <c r="B384" s="53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</row>
    <row r="385" spans="2:14" ht="18" customHeight="1">
      <c r="B385" s="53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</row>
    <row r="386" spans="2:14" ht="18" customHeight="1">
      <c r="B386" s="53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</row>
    <row r="387" spans="2:14" ht="18" customHeight="1">
      <c r="B387" s="53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</row>
    <row r="388" spans="2:14" ht="18" customHeight="1">
      <c r="B388" s="53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</row>
    <row r="389" spans="2:14" ht="18" customHeight="1">
      <c r="B389" s="53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</row>
    <row r="390" spans="2:14" ht="18" customHeight="1">
      <c r="B390" s="53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</row>
    <row r="391" spans="2:14" ht="18" customHeight="1">
      <c r="B391" s="53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</row>
    <row r="392" spans="2:14" ht="18" customHeight="1">
      <c r="B392" s="53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</row>
    <row r="393" spans="2:14" ht="18" customHeight="1">
      <c r="B393" s="53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</row>
    <row r="394" spans="2:14" ht="18" customHeight="1">
      <c r="B394" s="53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</row>
    <row r="395" spans="2:14" ht="18" customHeight="1">
      <c r="B395" s="53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</row>
    <row r="396" spans="2:14" ht="18" customHeight="1">
      <c r="B396" s="53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</row>
    <row r="397" spans="2:14" ht="18" customHeight="1">
      <c r="B397" s="53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</row>
    <row r="398" spans="2:14" ht="18" customHeight="1">
      <c r="B398" s="53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</row>
    <row r="399" spans="2:14" ht="18" customHeight="1">
      <c r="B399" s="53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</row>
    <row r="400" spans="2:14" ht="18" customHeight="1">
      <c r="B400" s="53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</row>
    <row r="401" spans="2:14" ht="18" customHeight="1">
      <c r="B401" s="53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</row>
    <row r="402" spans="2:14" ht="18" customHeight="1">
      <c r="B402" s="53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</row>
    <row r="403" spans="2:14" ht="18" customHeight="1">
      <c r="B403" s="53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</row>
    <row r="404" spans="2:14" ht="18" customHeight="1">
      <c r="B404" s="53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</row>
    <row r="405" spans="2:14" ht="18" customHeight="1">
      <c r="B405" s="53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</row>
    <row r="406" spans="2:14" ht="18" customHeight="1">
      <c r="B406" s="53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</row>
    <row r="407" spans="2:14" ht="18" customHeight="1">
      <c r="B407" s="53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</row>
    <row r="408" spans="2:14" ht="18" customHeight="1">
      <c r="B408" s="53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</row>
    <row r="409" spans="2:14" ht="18" customHeight="1">
      <c r="B409" s="53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</row>
    <row r="410" spans="2:14" ht="18" customHeight="1">
      <c r="B410" s="53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</row>
    <row r="411" spans="2:14" ht="18" customHeight="1">
      <c r="B411" s="53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</row>
    <row r="412" spans="2:14" ht="18" customHeight="1">
      <c r="B412" s="53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</row>
    <row r="413" spans="2:14" ht="18" customHeight="1">
      <c r="B413" s="53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</row>
    <row r="414" spans="2:14" ht="18" customHeight="1">
      <c r="B414" s="53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</row>
    <row r="415" spans="2:14" ht="18" customHeight="1">
      <c r="B415" s="53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</row>
    <row r="416" spans="2:14" ht="18" customHeight="1">
      <c r="B416" s="53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</row>
    <row r="417" spans="2:14" ht="18" customHeight="1">
      <c r="B417" s="53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</row>
    <row r="418" spans="2:14" ht="18" customHeight="1">
      <c r="B418" s="53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</row>
    <row r="419" spans="2:14" ht="18" customHeight="1">
      <c r="B419" s="53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</row>
    <row r="420" spans="2:14" ht="18" customHeight="1">
      <c r="B420" s="53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</row>
    <row r="421" spans="2:14" ht="18" customHeight="1">
      <c r="B421" s="53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</row>
    <row r="422" spans="2:14" ht="18" customHeight="1">
      <c r="B422" s="53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</row>
    <row r="423" spans="2:14" ht="18" customHeight="1">
      <c r="B423" s="53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</row>
    <row r="424" spans="2:14" ht="18" customHeight="1">
      <c r="B424" s="53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</row>
    <row r="425" spans="2:14" ht="18" customHeight="1">
      <c r="B425" s="53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</row>
    <row r="426" spans="2:14" ht="18" customHeight="1">
      <c r="B426" s="53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</row>
    <row r="427" spans="2:14" ht="18" customHeight="1">
      <c r="B427" s="53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</row>
    <row r="428" spans="2:14" ht="18" customHeight="1">
      <c r="B428" s="53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</row>
    <row r="429" spans="2:14" ht="18" customHeight="1">
      <c r="B429" s="53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</row>
    <row r="430" spans="2:14" ht="18" customHeight="1">
      <c r="B430" s="53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</row>
    <row r="431" spans="2:14" ht="18" customHeight="1">
      <c r="B431" s="53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</row>
    <row r="432" spans="2:14" ht="18" customHeight="1">
      <c r="B432" s="53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</row>
    <row r="433" spans="2:14" ht="18" customHeight="1">
      <c r="B433" s="53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</row>
    <row r="434" spans="2:14" ht="18" customHeight="1">
      <c r="B434" s="53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</row>
    <row r="435" spans="2:14" ht="18" customHeight="1">
      <c r="B435" s="53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</row>
    <row r="436" spans="2:14" ht="18" customHeight="1">
      <c r="B436" s="53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</row>
    <row r="437" spans="2:14" ht="18" customHeight="1">
      <c r="B437" s="53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</row>
    <row r="438" spans="2:14" ht="18" customHeight="1">
      <c r="B438" s="53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</row>
    <row r="439" spans="2:14" ht="18" customHeight="1">
      <c r="B439" s="53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</row>
    <row r="440" spans="2:14" ht="18" customHeight="1">
      <c r="B440" s="53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</row>
    <row r="441" spans="2:14" ht="18" customHeight="1">
      <c r="B441" s="53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</row>
    <row r="442" spans="2:14" ht="18" customHeight="1">
      <c r="B442" s="53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</row>
    <row r="443" spans="2:14" ht="18" customHeight="1">
      <c r="B443" s="53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</row>
    <row r="444" spans="2:14" ht="18" customHeight="1">
      <c r="B444" s="53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</row>
    <row r="445" spans="2:14" ht="18" customHeight="1">
      <c r="B445" s="53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</row>
    <row r="446" spans="2:14" ht="18" customHeight="1">
      <c r="B446" s="53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</row>
    <row r="447" spans="2:14" ht="18" customHeight="1">
      <c r="B447" s="53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</row>
    <row r="448" spans="2:14" ht="18" customHeight="1">
      <c r="B448" s="53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</row>
    <row r="449" spans="2:14" ht="18" customHeight="1">
      <c r="B449" s="53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</row>
    <row r="450" spans="2:14" ht="18" customHeight="1">
      <c r="B450" s="53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</row>
    <row r="451" spans="2:14" ht="18" customHeight="1">
      <c r="B451" s="53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</row>
    <row r="452" spans="2:14" ht="18" customHeight="1">
      <c r="B452" s="53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</row>
    <row r="453" spans="2:14" ht="18" customHeight="1">
      <c r="B453" s="53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</row>
    <row r="454" spans="2:14" ht="18" customHeight="1">
      <c r="B454" s="53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</row>
    <row r="455" spans="2:14" ht="18" customHeight="1">
      <c r="B455" s="53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</row>
    <row r="456" spans="2:14" ht="18" customHeight="1">
      <c r="B456" s="53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</row>
    <row r="457" spans="2:14" ht="18" customHeight="1">
      <c r="B457" s="53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</row>
    <row r="458" spans="2:14" ht="18" customHeight="1">
      <c r="B458" s="53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</row>
    <row r="459" spans="2:14" ht="18" customHeight="1">
      <c r="B459" s="53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</row>
    <row r="460" spans="2:14" ht="18" customHeight="1">
      <c r="B460" s="53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</row>
    <row r="461" spans="2:14" ht="18" customHeight="1">
      <c r="B461" s="53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</row>
    <row r="462" spans="2:14" ht="18" customHeight="1">
      <c r="B462" s="53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</row>
    <row r="463" spans="2:14" ht="18" customHeight="1">
      <c r="B463" s="53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</row>
    <row r="464" spans="2:14" ht="18" customHeight="1">
      <c r="B464" s="53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</row>
    <row r="465" spans="2:14" ht="18" customHeight="1">
      <c r="B465" s="53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</row>
    <row r="466" spans="2:14" ht="18" customHeight="1">
      <c r="B466" s="53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</row>
    <row r="467" spans="2:14" ht="18" customHeight="1">
      <c r="B467" s="53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</row>
    <row r="468" spans="2:14" ht="18" customHeight="1">
      <c r="B468" s="53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</row>
    <row r="469" spans="2:14" ht="18" customHeight="1">
      <c r="B469" s="53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</row>
    <row r="470" spans="2:14" ht="18" customHeight="1">
      <c r="B470" s="53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</row>
    <row r="471" spans="2:14" ht="18" customHeight="1">
      <c r="B471" s="53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</row>
    <row r="472" spans="2:14" ht="18" customHeight="1">
      <c r="B472" s="53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</row>
    <row r="473" spans="2:14" ht="18" customHeight="1">
      <c r="B473" s="53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</row>
    <row r="474" spans="2:14" ht="18" customHeight="1">
      <c r="B474" s="53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</row>
    <row r="475" spans="2:14" ht="18" customHeight="1">
      <c r="B475" s="53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</row>
    <row r="476" spans="2:14" ht="18" customHeight="1">
      <c r="B476" s="53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</row>
    <row r="477" spans="2:14" ht="18" customHeight="1">
      <c r="B477" s="53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</row>
    <row r="478" spans="2:14" ht="18" customHeight="1">
      <c r="B478" s="53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</row>
    <row r="479" spans="2:14" ht="18" customHeight="1">
      <c r="B479" s="53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</row>
    <row r="480" spans="2:14" ht="18" customHeight="1">
      <c r="B480" s="53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</row>
    <row r="481" spans="2:14" ht="18" customHeight="1">
      <c r="B481" s="53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</row>
    <row r="482" spans="2:14" ht="18" customHeight="1">
      <c r="B482" s="53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</row>
    <row r="483" spans="2:14" ht="18" customHeight="1">
      <c r="B483" s="53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</row>
    <row r="484" spans="2:14" ht="18" customHeight="1">
      <c r="B484" s="53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</row>
    <row r="485" spans="2:14" ht="18" customHeight="1">
      <c r="B485" s="53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</row>
    <row r="486" spans="2:14" ht="18" customHeight="1">
      <c r="B486" s="53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</row>
    <row r="487" spans="2:14" ht="18" customHeight="1">
      <c r="B487" s="53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</row>
    <row r="488" spans="2:14" ht="18" customHeight="1">
      <c r="B488" s="53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</row>
    <row r="489" spans="2:14" ht="18" customHeight="1">
      <c r="B489" s="53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</row>
    <row r="490" spans="2:14" ht="18" customHeight="1">
      <c r="B490" s="53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</row>
    <row r="491" spans="2:14" ht="18" customHeight="1">
      <c r="B491" s="53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</row>
    <row r="492" spans="2:14" ht="18" customHeight="1">
      <c r="B492" s="53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</row>
    <row r="493" spans="2:14" ht="18" customHeight="1">
      <c r="B493" s="53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</row>
    <row r="494" spans="2:14" ht="18" customHeight="1">
      <c r="B494" s="53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</row>
    <row r="495" spans="2:14" ht="18" customHeight="1">
      <c r="B495" s="53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</row>
    <row r="496" spans="2:14" ht="18" customHeight="1">
      <c r="B496" s="53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</row>
    <row r="497" spans="2:14" ht="18" customHeight="1">
      <c r="B497" s="53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</row>
    <row r="498" spans="2:14" ht="18" customHeight="1">
      <c r="B498" s="53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</row>
    <row r="499" spans="2:14" ht="18" customHeight="1">
      <c r="B499" s="53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</row>
    <row r="500" spans="2:14" ht="18" customHeight="1">
      <c r="B500" s="53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</row>
    <row r="501" spans="2:14" ht="18" customHeight="1">
      <c r="B501" s="53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</row>
    <row r="502" spans="2:14" ht="18" customHeight="1">
      <c r="B502" s="53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</row>
    <row r="503" spans="2:14" ht="18" customHeight="1">
      <c r="B503" s="53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</row>
    <row r="504" spans="2:14" ht="18" customHeight="1">
      <c r="B504" s="53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</row>
    <row r="505" spans="2:14" ht="18" customHeight="1">
      <c r="B505" s="53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</row>
    <row r="506" spans="2:14" ht="18" customHeight="1">
      <c r="B506" s="53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</row>
    <row r="507" spans="2:14" ht="18" customHeight="1">
      <c r="B507" s="53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</row>
    <row r="508" spans="2:14" ht="18" customHeight="1">
      <c r="B508" s="53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</row>
    <row r="509" spans="2:14" ht="18" customHeight="1">
      <c r="B509" s="53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</row>
    <row r="510" spans="2:14" ht="18" customHeight="1">
      <c r="B510" s="53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</row>
    <row r="511" spans="2:14" ht="18" customHeight="1">
      <c r="B511" s="53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</row>
    <row r="512" spans="2:14" ht="18" customHeight="1">
      <c r="B512" s="53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</row>
    <row r="513" spans="2:14" ht="18" customHeight="1">
      <c r="B513" s="53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</row>
    <row r="514" spans="2:14" ht="18" customHeight="1">
      <c r="B514" s="53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</row>
    <row r="515" spans="2:14" ht="18" customHeight="1">
      <c r="B515" s="53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</row>
    <row r="516" spans="2:14" ht="18" customHeight="1">
      <c r="B516" s="53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</row>
    <row r="517" spans="2:14" ht="18" customHeight="1">
      <c r="B517" s="53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</row>
    <row r="518" spans="2:14" ht="18" customHeight="1">
      <c r="B518" s="53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</row>
    <row r="519" spans="2:14" ht="18" customHeight="1">
      <c r="B519" s="53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</row>
    <row r="520" spans="2:14" ht="18" customHeight="1">
      <c r="B520" s="53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</row>
    <row r="521" spans="2:14" ht="18" customHeight="1">
      <c r="B521" s="53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</row>
    <row r="522" spans="2:14" ht="18" customHeight="1">
      <c r="B522" s="53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</row>
    <row r="523" spans="2:14" ht="18" customHeight="1">
      <c r="B523" s="53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</row>
    <row r="524" spans="2:14" ht="18" customHeight="1">
      <c r="B524" s="53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</row>
    <row r="525" spans="2:14" ht="18" customHeight="1">
      <c r="B525" s="53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</row>
    <row r="526" spans="2:14" ht="18" customHeight="1">
      <c r="B526" s="53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</row>
    <row r="527" spans="2:14" ht="18" customHeight="1">
      <c r="B527" s="53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</row>
    <row r="528" spans="2:14" ht="18" customHeight="1">
      <c r="B528" s="53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</row>
    <row r="529" spans="2:14" ht="18" customHeight="1">
      <c r="B529" s="53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</row>
    <row r="530" spans="2:14" ht="18" customHeight="1">
      <c r="B530" s="53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</row>
    <row r="531" spans="2:14" ht="18" customHeight="1">
      <c r="B531" s="53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</row>
    <row r="532" spans="2:14" ht="18" customHeight="1">
      <c r="B532" s="53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</row>
    <row r="533" spans="2:14" ht="18" customHeight="1">
      <c r="B533" s="53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</row>
    <row r="534" spans="2:14" ht="18" customHeight="1">
      <c r="B534" s="53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</row>
    <row r="535" spans="2:14" ht="18" customHeight="1">
      <c r="B535" s="53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</row>
    <row r="536" spans="2:14" ht="18" customHeight="1">
      <c r="B536" s="53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</row>
    <row r="537" spans="2:14" ht="18" customHeight="1">
      <c r="B537" s="53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</row>
    <row r="538" spans="2:14" ht="18" customHeight="1">
      <c r="B538" s="53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</row>
    <row r="539" spans="2:14" ht="18" customHeight="1">
      <c r="B539" s="53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</row>
    <row r="540" spans="2:14" ht="18" customHeight="1">
      <c r="B540" s="53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</row>
    <row r="541" spans="2:14" ht="18" customHeight="1">
      <c r="B541" s="53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</row>
    <row r="542" spans="2:14" ht="18" customHeight="1">
      <c r="B542" s="53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</row>
    <row r="543" spans="2:14" ht="18" customHeight="1">
      <c r="B543" s="53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</row>
    <row r="544" spans="2:14" ht="18" customHeight="1">
      <c r="B544" s="53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</row>
    <row r="545" spans="2:14" ht="18" customHeight="1">
      <c r="B545" s="53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</row>
    <row r="546" spans="2:14" ht="18" customHeight="1">
      <c r="B546" s="53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</row>
    <row r="547" spans="2:14" ht="18" customHeight="1">
      <c r="B547" s="53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</row>
    <row r="548" spans="2:14" ht="18" customHeight="1">
      <c r="B548" s="53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</row>
    <row r="549" spans="2:14" ht="18" customHeight="1">
      <c r="B549" s="53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</row>
    <row r="550" spans="2:14" ht="18" customHeight="1">
      <c r="B550" s="53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</row>
    <row r="551" spans="2:14" ht="18" customHeight="1">
      <c r="B551" s="53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</row>
    <row r="552" spans="2:14" ht="18" customHeight="1">
      <c r="B552" s="53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</row>
    <row r="553" spans="2:14" ht="18" customHeight="1">
      <c r="B553" s="53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</row>
    <row r="554" spans="2:14" ht="18" customHeight="1">
      <c r="B554" s="53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</row>
    <row r="555" spans="2:14" ht="18" customHeight="1">
      <c r="B555" s="53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</row>
    <row r="556" spans="2:14" ht="18" customHeight="1">
      <c r="B556" s="53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</row>
    <row r="557" spans="2:14" ht="18" customHeight="1">
      <c r="B557" s="53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</row>
    <row r="558" spans="2:14" ht="18" customHeight="1">
      <c r="B558" s="53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</row>
    <row r="559" spans="2:14" ht="18" customHeight="1">
      <c r="B559" s="53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</row>
    <row r="560" spans="2:14" ht="18" customHeight="1">
      <c r="B560" s="53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</row>
    <row r="561" spans="2:14" ht="18" customHeight="1">
      <c r="B561" s="53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</row>
    <row r="562" spans="2:14" ht="18" customHeight="1">
      <c r="B562" s="53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</row>
    <row r="563" spans="2:14" ht="18" customHeight="1">
      <c r="B563" s="53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</row>
    <row r="564" spans="2:14" ht="18" customHeight="1">
      <c r="B564" s="53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</row>
    <row r="565" spans="2:14" ht="18" customHeight="1">
      <c r="B565" s="53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</row>
    <row r="566" spans="2:14" ht="18" customHeight="1">
      <c r="B566" s="53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</row>
    <row r="567" spans="2:14" ht="18" customHeight="1">
      <c r="B567" s="53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</row>
    <row r="568" spans="2:14" ht="18" customHeight="1">
      <c r="B568" s="53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</row>
    <row r="569" spans="2:14" ht="18" customHeight="1">
      <c r="B569" s="53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</row>
    <row r="570" spans="2:14" ht="18" customHeight="1">
      <c r="B570" s="53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</row>
    <row r="571" spans="2:14" ht="18" customHeight="1">
      <c r="B571" s="53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</row>
    <row r="572" spans="2:14" ht="18" customHeight="1">
      <c r="B572" s="53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</row>
    <row r="573" spans="2:14" ht="18" customHeight="1">
      <c r="B573" s="53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</row>
    <row r="574" spans="2:14" ht="18" customHeight="1">
      <c r="B574" s="53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</row>
    <row r="575" spans="2:14" ht="18" customHeight="1">
      <c r="B575" s="53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</row>
    <row r="576" spans="2:14" ht="18" customHeight="1">
      <c r="B576" s="53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</row>
    <row r="577" spans="2:14" ht="18" customHeight="1">
      <c r="B577" s="53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</row>
    <row r="578" spans="2:14" ht="18" customHeight="1">
      <c r="B578" s="53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</row>
    <row r="579" spans="2:14" ht="18" customHeight="1">
      <c r="B579" s="53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</row>
    <row r="580" spans="2:14" ht="18" customHeight="1">
      <c r="B580" s="53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</row>
    <row r="581" spans="2:14" ht="18" customHeight="1">
      <c r="B581" s="53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</row>
    <row r="582" spans="2:14" ht="18" customHeight="1">
      <c r="B582" s="53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</row>
    <row r="583" spans="2:14" ht="18" customHeight="1">
      <c r="B583" s="53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</row>
    <row r="584" spans="2:14" ht="18" customHeight="1">
      <c r="B584" s="53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</row>
    <row r="585" spans="2:14" ht="18" customHeight="1">
      <c r="B585" s="53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</row>
    <row r="586" spans="2:14" ht="18" customHeight="1">
      <c r="B586" s="53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</row>
    <row r="587" spans="2:14" ht="18" customHeight="1">
      <c r="B587" s="53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</row>
    <row r="588" spans="2:14" ht="18" customHeight="1">
      <c r="B588" s="53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</row>
    <row r="589" spans="2:14" ht="18" customHeight="1">
      <c r="B589" s="53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</row>
    <row r="590" spans="2:14" ht="18" customHeight="1">
      <c r="B590" s="53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</row>
    <row r="591" spans="2:14" ht="18" customHeight="1">
      <c r="B591" s="53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</row>
    <row r="592" spans="2:14" ht="18" customHeight="1">
      <c r="B592" s="53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</row>
    <row r="593" spans="2:14" ht="18" customHeight="1">
      <c r="B593" s="53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</row>
    <row r="594" spans="2:14" ht="18" customHeight="1">
      <c r="B594" s="53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</row>
    <row r="595" spans="2:14" ht="18" customHeight="1">
      <c r="B595" s="53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</row>
    <row r="596" spans="2:14" ht="18" customHeight="1">
      <c r="B596" s="53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</row>
    <row r="597" spans="2:14" ht="18" customHeight="1">
      <c r="B597" s="53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</row>
    <row r="598" spans="2:14" ht="18" customHeight="1">
      <c r="B598" s="53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</row>
    <row r="599" spans="2:14" ht="18" customHeight="1">
      <c r="B599" s="53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</row>
    <row r="600" spans="2:14" ht="18" customHeight="1">
      <c r="B600" s="53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</row>
    <row r="601" spans="2:14" ht="18" customHeight="1">
      <c r="B601" s="53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</row>
    <row r="602" spans="2:14" ht="18" customHeight="1">
      <c r="B602" s="53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</row>
    <row r="603" spans="2:14" ht="18" customHeight="1">
      <c r="B603" s="53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</row>
    <row r="604" spans="2:14" ht="18" customHeight="1">
      <c r="B604" s="53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</row>
    <row r="605" spans="2:14" ht="18" customHeight="1">
      <c r="B605" s="53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</row>
    <row r="606" spans="2:14" ht="18" customHeight="1">
      <c r="B606" s="53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</row>
    <row r="607" spans="2:14" ht="18" customHeight="1">
      <c r="B607" s="53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</row>
    <row r="608" spans="2:14" ht="18" customHeight="1">
      <c r="B608" s="53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</row>
    <row r="609" spans="2:14" ht="18" customHeight="1">
      <c r="B609" s="53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</row>
    <row r="610" spans="2:14" ht="18" customHeight="1">
      <c r="B610" s="53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</row>
    <row r="611" spans="2:14" ht="18" customHeight="1">
      <c r="B611" s="53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</row>
    <row r="612" spans="2:14" ht="18" customHeight="1">
      <c r="B612" s="53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</row>
    <row r="613" spans="2:14" ht="18" customHeight="1">
      <c r="B613" s="53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</row>
    <row r="614" spans="2:14" ht="18" customHeight="1">
      <c r="B614" s="53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</row>
    <row r="615" spans="2:14" ht="18" customHeight="1">
      <c r="B615" s="53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</row>
    <row r="616" spans="2:14" ht="18" customHeight="1">
      <c r="B616" s="53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</row>
    <row r="617" spans="2:14" ht="18" customHeight="1">
      <c r="B617" s="53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</row>
    <row r="618" spans="2:14" ht="18" customHeight="1">
      <c r="B618" s="53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</row>
    <row r="619" spans="2:14" ht="18" customHeight="1">
      <c r="B619" s="53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</row>
    <row r="620" spans="2:14" ht="18" customHeight="1">
      <c r="B620" s="53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</row>
    <row r="621" spans="2:14" ht="18" customHeight="1">
      <c r="B621" s="53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</row>
    <row r="622" spans="2:14" ht="18" customHeight="1">
      <c r="B622" s="53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</row>
    <row r="623" spans="2:14" ht="18" customHeight="1">
      <c r="B623" s="53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</row>
    <row r="624" spans="2:14" ht="18" customHeight="1">
      <c r="B624" s="53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</row>
    <row r="625" spans="2:14" ht="18" customHeight="1">
      <c r="B625" s="53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</row>
    <row r="626" spans="2:14" ht="18" customHeight="1">
      <c r="B626" s="53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</row>
    <row r="627" spans="2:14" ht="18" customHeight="1">
      <c r="B627" s="53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</row>
    <row r="628" spans="2:14" ht="18" customHeight="1">
      <c r="B628" s="53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</row>
    <row r="629" spans="2:14" ht="18" customHeight="1">
      <c r="B629" s="53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</row>
    <row r="630" spans="2:14" ht="18" customHeight="1">
      <c r="B630" s="53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</row>
    <row r="631" spans="2:14" ht="18" customHeight="1">
      <c r="B631" s="53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</row>
    <row r="632" spans="2:14" ht="18" customHeight="1">
      <c r="B632" s="53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</row>
    <row r="633" spans="2:14" ht="18" customHeight="1">
      <c r="B633" s="53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</row>
    <row r="634" spans="2:14" ht="18" customHeight="1">
      <c r="B634" s="53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</row>
    <row r="635" spans="2:14" ht="18" customHeight="1">
      <c r="B635" s="53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</row>
    <row r="636" spans="2:14" ht="18" customHeight="1">
      <c r="B636" s="53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</row>
    <row r="637" spans="2:14" ht="18" customHeight="1">
      <c r="B637" s="53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</row>
    <row r="638" spans="2:14" ht="18" customHeight="1">
      <c r="B638" s="53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</row>
    <row r="639" spans="2:14" ht="18" customHeight="1">
      <c r="B639" s="53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</row>
    <row r="640" spans="2:14" ht="18" customHeight="1">
      <c r="B640" s="53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</row>
    <row r="641" spans="2:14" ht="18" customHeight="1">
      <c r="B641" s="53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</row>
    <row r="642" spans="2:14" ht="18" customHeight="1">
      <c r="B642" s="53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</row>
    <row r="643" spans="2:14" ht="18" customHeight="1">
      <c r="B643" s="53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</row>
    <row r="644" spans="2:14" ht="18" customHeight="1">
      <c r="B644" s="53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</row>
    <row r="645" spans="2:14" ht="18" customHeight="1">
      <c r="B645" s="53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</row>
    <row r="646" spans="2:14" ht="18" customHeight="1">
      <c r="B646" s="53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</row>
    <row r="647" spans="2:14" ht="18" customHeight="1">
      <c r="B647" s="53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</row>
    <row r="648" spans="2:14" ht="18" customHeight="1">
      <c r="B648" s="53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</row>
    <row r="649" spans="2:14" ht="18" customHeight="1">
      <c r="B649" s="53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</row>
    <row r="650" spans="2:14" ht="18" customHeight="1">
      <c r="B650" s="53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</row>
    <row r="651" spans="2:14" ht="18" customHeight="1">
      <c r="B651" s="53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</row>
    <row r="652" spans="2:14" ht="18" customHeight="1">
      <c r="B652" s="53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</row>
    <row r="653" spans="2:14" ht="18" customHeight="1">
      <c r="B653" s="53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</row>
    <row r="654" spans="2:14" ht="18" customHeight="1">
      <c r="B654" s="53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</row>
    <row r="655" spans="2:14" ht="18" customHeight="1">
      <c r="B655" s="53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</row>
    <row r="656" spans="2:14" ht="18" customHeight="1">
      <c r="B656" s="53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</row>
    <row r="657" spans="2:14" ht="18" customHeight="1">
      <c r="B657" s="53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</row>
    <row r="658" spans="2:14" ht="18" customHeight="1">
      <c r="B658" s="53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</row>
    <row r="659" spans="2:14" ht="18" customHeight="1">
      <c r="B659" s="53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</row>
    <row r="660" spans="2:14" ht="18" customHeight="1">
      <c r="B660" s="53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</row>
    <row r="661" spans="2:14" ht="18" customHeight="1">
      <c r="B661" s="53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</row>
    <row r="662" spans="2:14" ht="18" customHeight="1">
      <c r="B662" s="53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</row>
    <row r="663" spans="2:14" ht="18" customHeight="1">
      <c r="B663" s="53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</row>
    <row r="664" spans="2:14" ht="18" customHeight="1">
      <c r="B664" s="53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</row>
    <row r="665" spans="2:14" ht="18" customHeight="1">
      <c r="B665" s="53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</row>
    <row r="666" spans="2:14" ht="18" customHeight="1">
      <c r="B666" s="53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</row>
    <row r="667" spans="2:14" ht="18" customHeight="1">
      <c r="B667" s="53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</row>
    <row r="668" spans="2:14" ht="18" customHeight="1">
      <c r="B668" s="53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</row>
    <row r="669" spans="2:14" ht="18" customHeight="1">
      <c r="B669" s="53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</row>
    <row r="670" spans="2:14" ht="18" customHeight="1">
      <c r="B670" s="53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</row>
    <row r="671" spans="2:14" ht="18" customHeight="1">
      <c r="B671" s="53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</row>
    <row r="672" spans="2:14" ht="18" customHeight="1">
      <c r="B672" s="53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</row>
    <row r="673" spans="2:14" ht="18" customHeight="1">
      <c r="B673" s="53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</row>
    <row r="674" spans="2:14" ht="18" customHeight="1">
      <c r="B674" s="53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</row>
    <row r="675" spans="2:14" ht="18" customHeight="1">
      <c r="B675" s="53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</row>
    <row r="676" spans="2:14" ht="18" customHeight="1">
      <c r="B676" s="53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</row>
    <row r="677" spans="2:14" ht="18" customHeight="1">
      <c r="B677" s="53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</row>
    <row r="678" spans="2:14" ht="18" customHeight="1">
      <c r="B678" s="53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</row>
    <row r="679" spans="2:14" ht="18" customHeight="1">
      <c r="B679" s="53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</row>
    <row r="680" spans="2:14" ht="18" customHeight="1">
      <c r="B680" s="53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</row>
    <row r="681" spans="2:14" ht="18" customHeight="1">
      <c r="B681" s="53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</row>
    <row r="682" spans="2:14" ht="18" customHeight="1">
      <c r="B682" s="53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</row>
    <row r="683" spans="2:14" ht="18" customHeight="1">
      <c r="B683" s="53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</row>
    <row r="684" spans="2:14" ht="18" customHeight="1">
      <c r="B684" s="53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</row>
    <row r="685" spans="2:14" ht="18" customHeight="1">
      <c r="B685" s="53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</row>
    <row r="686" spans="2:14" ht="18" customHeight="1">
      <c r="B686" s="53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</row>
    <row r="687" spans="2:14" ht="18" customHeight="1">
      <c r="B687" s="53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</row>
    <row r="688" spans="2:14" ht="18" customHeight="1">
      <c r="B688" s="53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</row>
    <row r="689" spans="2:14" ht="18" customHeight="1">
      <c r="B689" s="53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</row>
    <row r="690" spans="2:14" ht="18" customHeight="1">
      <c r="B690" s="53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</row>
    <row r="691" spans="2:14" ht="18" customHeight="1">
      <c r="B691" s="53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</row>
    <row r="692" spans="2:14" ht="18" customHeight="1">
      <c r="B692" s="53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</row>
    <row r="693" spans="2:14" ht="18" customHeight="1">
      <c r="B693" s="53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</row>
    <row r="694" spans="2:14" ht="18" customHeight="1">
      <c r="B694" s="53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</row>
    <row r="695" spans="2:14" ht="18" customHeight="1">
      <c r="B695" s="53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</row>
    <row r="696" spans="2:14" ht="18" customHeight="1">
      <c r="B696" s="53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</row>
    <row r="697" spans="2:14" ht="18" customHeight="1">
      <c r="B697" s="53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</row>
    <row r="698" spans="2:14" ht="18" customHeight="1">
      <c r="B698" s="53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</row>
    <row r="699" spans="2:14" ht="18" customHeight="1">
      <c r="B699" s="53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</row>
    <row r="700" spans="2:14" ht="18" customHeight="1">
      <c r="B700" s="53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</row>
    <row r="701" spans="2:14" ht="18" customHeight="1">
      <c r="B701" s="53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</row>
    <row r="702" spans="2:14" ht="18" customHeight="1">
      <c r="B702" s="53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</row>
    <row r="703" spans="2:14" ht="18" customHeight="1">
      <c r="B703" s="53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</row>
    <row r="704" spans="2:14" ht="18" customHeight="1">
      <c r="B704" s="53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</row>
    <row r="705" spans="2:14" ht="18" customHeight="1">
      <c r="B705" s="53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</row>
    <row r="706" spans="2:14" ht="18" customHeight="1">
      <c r="B706" s="53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</row>
    <row r="707" spans="2:14" ht="18" customHeight="1">
      <c r="B707" s="53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</row>
    <row r="708" spans="2:14" ht="18" customHeight="1">
      <c r="B708" s="53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</row>
    <row r="709" spans="2:14" ht="18" customHeight="1">
      <c r="B709" s="53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</row>
    <row r="710" spans="2:14" ht="18" customHeight="1">
      <c r="B710" s="53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</row>
    <row r="711" spans="2:14" ht="18" customHeight="1">
      <c r="B711" s="53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</row>
    <row r="712" spans="2:14" ht="18" customHeight="1">
      <c r="B712" s="53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</row>
    <row r="713" spans="2:14" ht="18" customHeight="1">
      <c r="B713" s="53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</row>
    <row r="714" spans="2:14" ht="18" customHeight="1">
      <c r="B714" s="53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</row>
    <row r="715" spans="2:14" ht="18" customHeight="1">
      <c r="B715" s="53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</row>
    <row r="716" spans="2:14" ht="18" customHeight="1">
      <c r="B716" s="53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</row>
    <row r="717" spans="2:14" ht="18" customHeight="1">
      <c r="B717" s="53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</row>
    <row r="718" spans="2:14" ht="18" customHeight="1">
      <c r="B718" s="53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</row>
    <row r="719" spans="2:14" ht="18" customHeight="1">
      <c r="B719" s="53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</row>
    <row r="720" spans="2:14" ht="18" customHeight="1">
      <c r="B720" s="53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</row>
    <row r="721" spans="2:14" ht="18" customHeight="1">
      <c r="B721" s="53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</row>
    <row r="722" spans="2:14" ht="18" customHeight="1">
      <c r="B722" s="53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</row>
    <row r="723" spans="2:14" ht="18" customHeight="1">
      <c r="B723" s="53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</row>
    <row r="724" spans="2:14" ht="18" customHeight="1">
      <c r="B724" s="53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</row>
    <row r="725" spans="2:14" ht="18" customHeight="1">
      <c r="B725" s="53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</row>
    <row r="726" spans="2:14" ht="18" customHeight="1">
      <c r="B726" s="53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</row>
    <row r="727" spans="2:14" ht="18" customHeight="1">
      <c r="B727" s="53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</row>
    <row r="728" spans="2:14" ht="18" customHeight="1">
      <c r="B728" s="53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</row>
    <row r="729" spans="2:14" ht="18" customHeight="1">
      <c r="B729" s="53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</row>
    <row r="730" spans="2:14" ht="18" customHeight="1">
      <c r="B730" s="53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</row>
    <row r="731" spans="2:14" ht="18" customHeight="1">
      <c r="B731" s="53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</row>
    <row r="732" spans="2:14" ht="18" customHeight="1">
      <c r="B732" s="53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</row>
    <row r="733" spans="2:14" ht="18" customHeight="1">
      <c r="B733" s="53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</row>
    <row r="734" spans="2:14" ht="18" customHeight="1">
      <c r="B734" s="53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</row>
    <row r="735" spans="2:14" ht="18" customHeight="1">
      <c r="B735" s="53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</row>
    <row r="736" spans="2:14" ht="18" customHeight="1">
      <c r="B736" s="53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</row>
    <row r="737" spans="2:14" ht="18" customHeight="1">
      <c r="B737" s="53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</row>
    <row r="738" spans="2:14" ht="18" customHeight="1">
      <c r="B738" s="53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</row>
    <row r="739" spans="2:14" ht="18" customHeight="1">
      <c r="B739" s="53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</row>
    <row r="740" spans="2:14" ht="18" customHeight="1">
      <c r="B740" s="53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</row>
    <row r="741" spans="2:14" ht="18" customHeight="1">
      <c r="B741" s="53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</row>
    <row r="742" spans="2:14" ht="18" customHeight="1">
      <c r="B742" s="53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</row>
    <row r="743" spans="2:14" ht="18" customHeight="1">
      <c r="B743" s="53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</row>
    <row r="744" spans="2:14" ht="18" customHeight="1">
      <c r="B744" s="53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</row>
    <row r="745" spans="2:14" ht="18" customHeight="1">
      <c r="B745" s="53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</row>
    <row r="746" spans="2:14" ht="18" customHeight="1">
      <c r="B746" s="53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</row>
    <row r="747" spans="2:14" ht="18" customHeight="1">
      <c r="B747" s="53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</row>
    <row r="748" spans="2:14" ht="18" customHeight="1">
      <c r="B748" s="53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</row>
    <row r="749" spans="2:14" ht="18" customHeight="1">
      <c r="B749" s="53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</row>
    <row r="750" spans="2:14" ht="18" customHeight="1">
      <c r="B750" s="53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</row>
    <row r="751" spans="2:14" ht="18" customHeight="1">
      <c r="B751" s="53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</row>
    <row r="752" spans="2:14" ht="18" customHeight="1">
      <c r="B752" s="53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</row>
    <row r="753" spans="2:14" ht="18" customHeight="1">
      <c r="B753" s="53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</row>
    <row r="754" spans="2:14" ht="18" customHeight="1">
      <c r="B754" s="53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</row>
    <row r="755" spans="2:14" ht="18" customHeight="1">
      <c r="B755" s="53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</row>
    <row r="756" spans="2:14" ht="18" customHeight="1">
      <c r="B756" s="53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</row>
    <row r="757" spans="2:14" ht="18" customHeight="1">
      <c r="B757" s="53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</row>
    <row r="758" spans="2:14" ht="18" customHeight="1">
      <c r="B758" s="53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</row>
    <row r="759" spans="2:14" ht="18" customHeight="1">
      <c r="B759" s="53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</row>
    <row r="760" spans="2:14" ht="18" customHeight="1">
      <c r="B760" s="53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</row>
    <row r="761" spans="2:14" ht="18" customHeight="1">
      <c r="B761" s="53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</row>
    <row r="762" spans="2:14" ht="18" customHeight="1">
      <c r="B762" s="53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</row>
    <row r="763" spans="2:14" ht="18" customHeight="1">
      <c r="B763" s="53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</row>
    <row r="764" spans="2:14" ht="18" customHeight="1">
      <c r="B764" s="53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</row>
    <row r="765" spans="2:14" ht="18" customHeight="1">
      <c r="B765" s="53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</row>
    <row r="766" spans="2:14" ht="18" customHeight="1">
      <c r="B766" s="53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</row>
    <row r="767" spans="2:14" ht="18" customHeight="1">
      <c r="B767" s="53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</row>
    <row r="768" spans="2:14" ht="18" customHeight="1">
      <c r="B768" s="53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</row>
    <row r="769" spans="2:14" ht="18" customHeight="1">
      <c r="B769" s="53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</row>
    <row r="770" spans="2:14" ht="18" customHeight="1">
      <c r="B770" s="53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</row>
    <row r="771" spans="2:14" ht="18" customHeight="1">
      <c r="B771" s="53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</row>
    <row r="772" spans="2:14" ht="18" customHeight="1">
      <c r="B772" s="53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</row>
    <row r="773" spans="2:14" ht="18" customHeight="1">
      <c r="B773" s="53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</row>
    <row r="774" spans="2:14" ht="18" customHeight="1">
      <c r="B774" s="53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</row>
    <row r="775" spans="2:14" ht="18" customHeight="1">
      <c r="B775" s="53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</row>
    <row r="776" spans="2:14" ht="18" customHeight="1">
      <c r="B776" s="53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</row>
    <row r="777" spans="2:14" ht="18" customHeight="1">
      <c r="B777" s="53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</row>
    <row r="778" spans="2:14" ht="18" customHeight="1">
      <c r="B778" s="53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</row>
    <row r="779" spans="2:14" ht="18" customHeight="1">
      <c r="B779" s="53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</row>
    <row r="780" spans="2:14" ht="18" customHeight="1">
      <c r="B780" s="53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</row>
    <row r="781" spans="2:14" ht="18" customHeight="1">
      <c r="B781" s="53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</row>
    <row r="782" spans="2:14" ht="18" customHeight="1">
      <c r="B782" s="53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</row>
    <row r="783" spans="2:14" ht="18" customHeight="1">
      <c r="B783" s="53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</row>
    <row r="784" spans="2:14" ht="18" customHeight="1">
      <c r="B784" s="53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</row>
    <row r="785" spans="2:14" ht="18" customHeight="1">
      <c r="B785" s="53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</row>
    <row r="786" spans="2:14" ht="18" customHeight="1">
      <c r="B786" s="53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</row>
    <row r="787" spans="2:14" ht="18" customHeight="1">
      <c r="B787" s="53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</row>
    <row r="788" spans="2:14" ht="18" customHeight="1">
      <c r="B788" s="53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</row>
    <row r="789" spans="2:14" ht="18" customHeight="1">
      <c r="B789" s="53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</row>
    <row r="790" spans="2:14" ht="18" customHeight="1">
      <c r="B790" s="53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</row>
    <row r="791" spans="2:14" ht="18" customHeight="1">
      <c r="B791" s="53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</row>
    <row r="792" spans="2:14" ht="18" customHeight="1">
      <c r="B792" s="53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</row>
  </sheetData>
  <sheetProtection/>
  <mergeCells count="6">
    <mergeCell ref="B5:B7"/>
    <mergeCell ref="D5:N5"/>
    <mergeCell ref="D6:F6"/>
    <mergeCell ref="C5:C7"/>
    <mergeCell ref="C21:M21"/>
    <mergeCell ref="B21:B2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2015-03-12T07:29:28Z</cp:lastPrinted>
  <dcterms:created xsi:type="dcterms:W3CDTF">2003-01-22T10:29:31Z</dcterms:created>
  <dcterms:modified xsi:type="dcterms:W3CDTF">2015-03-12T07:29:33Z</dcterms:modified>
  <cp:category/>
  <cp:version/>
  <cp:contentType/>
  <cp:contentStatus/>
</cp:coreProperties>
</file>