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9170" windowHeight="6015" activeTab="0"/>
  </bookViews>
  <sheets>
    <sheet name="25030619 事業勘定決算の状況" sheetId="1" r:id="rId1"/>
  </sheets>
  <definedNames>
    <definedName name="_xlnm.Print_Area" localSheetId="0">'25030619 事業勘定決算の状況'!$A$1:$X$36</definedName>
    <definedName name="_xlnm.Print_Titles" localSheetId="0">'25030619 事業勘定決算の状況'!$A:$D</definedName>
  </definedNames>
  <calcPr fullCalcOnLoad="1"/>
</workbook>
</file>

<file path=xl/sharedStrings.xml><?xml version="1.0" encoding="utf-8"?>
<sst xmlns="http://schemas.openxmlformats.org/spreadsheetml/2006/main" count="83" uniqueCount="76">
  <si>
    <t>田布施町</t>
  </si>
  <si>
    <t>区　　分</t>
  </si>
  <si>
    <t>歳入歳出差引額</t>
  </si>
  <si>
    <t>繰越又は支払繰延等</t>
  </si>
  <si>
    <t>支払基金交付金精算額</t>
  </si>
  <si>
    <t>うち介護諸費等</t>
  </si>
  <si>
    <t>精算交付額</t>
  </si>
  <si>
    <t>精算還付額</t>
  </si>
  <si>
    <t>県  支  出  金</t>
  </si>
  <si>
    <t>他会計繰入金</t>
  </si>
  <si>
    <t>繰    出    金</t>
  </si>
  <si>
    <t>県　　　　計</t>
  </si>
  <si>
    <t>市　　　　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</si>
  <si>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</si>
  <si>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</si>
  <si>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</si>
  <si>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</si>
  <si>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</si>
  <si>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</si>
  <si>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</si>
  <si>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</si>
  <si>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</si>
  <si>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</si>
  <si>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</si>
  <si>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</si>
  <si>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</si>
  <si>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</si>
  <si>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</si>
  <si>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</si>
  <si>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</si>
  <si>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</si>
  <si>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</si>
  <si>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　計</t>
  </si>
  <si>
    <t>自動計算</t>
  </si>
  <si>
    <t>表</t>
  </si>
  <si>
    <t>行</t>
  </si>
  <si>
    <t>列</t>
  </si>
  <si>
    <t>歳入合計</t>
  </si>
  <si>
    <t>歳出合計</t>
  </si>
  <si>
    <t>介護給付費</t>
  </si>
  <si>
    <t>Ｇに対する</t>
  </si>
  <si>
    <t>支払基金</t>
  </si>
  <si>
    <t>交付金</t>
  </si>
  <si>
    <t>介護給付費負担金、事務費及び</t>
  </si>
  <si>
    <t>実質収支額</t>
  </si>
  <si>
    <t>再差引収支額</t>
  </si>
  <si>
    <t>（単位 千円）</t>
  </si>
  <si>
    <t>負担金等</t>
  </si>
  <si>
    <t>６　介護保険事業会計決算の状況</t>
  </si>
  <si>
    <t>財源補塡的</t>
  </si>
  <si>
    <t>地域支援事業交付金精算額</t>
  </si>
  <si>
    <t>Ｒ＋Ｌ＋Ｐ</t>
  </si>
  <si>
    <t>Ｆ－Ｈ＋Ｉ＋Ｍ</t>
  </si>
  <si>
    <t>Ｑ－Ａ－Ｂ＋Ｄ</t>
  </si>
  <si>
    <t>Ｒ－Ａ－Ｂ＋Ｄ</t>
  </si>
  <si>
    <t>Ｃ</t>
  </si>
  <si>
    <t>Ｅ</t>
  </si>
  <si>
    <t>Ｃ－Ｅ　　Ｆ</t>
  </si>
  <si>
    <t>Ｇ</t>
  </si>
  <si>
    <t>Ｈ</t>
  </si>
  <si>
    <t>I</t>
  </si>
  <si>
    <t>Ｊ</t>
  </si>
  <si>
    <t>Ｋ</t>
  </si>
  <si>
    <t>Ｊ－Ｋ　　Ｌ</t>
  </si>
  <si>
    <t>Ｍ</t>
  </si>
  <si>
    <t>Ｎ</t>
  </si>
  <si>
    <t>Ｏ</t>
  </si>
  <si>
    <t>Ｎ－Ｏ　　Ｐ</t>
  </si>
  <si>
    <t>Ｑ</t>
  </si>
  <si>
    <t>Ｒ</t>
  </si>
  <si>
    <t>Ａ</t>
  </si>
  <si>
    <t>Ｂ</t>
  </si>
  <si>
    <t>Ｄ</t>
  </si>
  <si>
    <t>Ｓ</t>
  </si>
  <si>
    <t>Ｔ</t>
  </si>
  <si>
    <t>　第３－１９表　事業勘定決算の状況（63表関係）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</si>
</sst>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  <numFmt numFmtId="177" formatCode="#,##0;&quot;△ &quot;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9"/>
      <name val="ＭＳ ゴシック"/>
      <family val="3"/>
    </font>
    <font>
      <b/>
      <sz val="8"/>
      <name val="HG丸ｺﾞｼｯｸM-PRO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Continuous" vertical="center"/>
    </xf>
    <xf numFmtId="177" fontId="2" fillId="0" borderId="0" xfId="0" applyNumberFormat="1" applyFont="1" applyFill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177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177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77" fontId="2" fillId="0" borderId="0" xfId="0" applyNumberFormat="1" applyFont="1" applyFill="1" applyAlignment="1">
      <alignment horizontal="right"/>
    </xf>
    <xf numFmtId="0" fontId="8" fillId="0" borderId="0" xfId="0" applyFont="1" applyBorder="1" applyAlignment="1">
      <alignment horizontal="right" vertical="center"/>
    </xf>
    <xf numFmtId="176" fontId="8" fillId="0" borderId="12" xfId="0" applyNumberFormat="1" applyFont="1" applyBorder="1" applyAlignment="1">
      <alignment vertical="center" shrinkToFit="1"/>
    </xf>
    <xf numFmtId="176" fontId="8" fillId="0" borderId="13" xfId="0" applyNumberFormat="1" applyFont="1" applyBorder="1" applyAlignment="1">
      <alignment vertical="center" shrinkToFit="1"/>
    </xf>
    <xf numFmtId="176" fontId="8" fillId="0" borderId="14" xfId="0" applyNumberFormat="1" applyFont="1" applyBorder="1" applyAlignment="1">
      <alignment vertical="center"/>
    </xf>
    <xf numFmtId="176" fontId="8" fillId="0" borderId="15" xfId="0" applyNumberFormat="1" applyFont="1" applyBorder="1" applyAlignment="1">
      <alignment vertical="center"/>
    </xf>
    <xf numFmtId="0" fontId="8" fillId="0" borderId="16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6" fillId="0" borderId="18" xfId="0" applyFont="1" applyFill="1" applyBorder="1" applyAlignment="1">
      <alignment vertical="center" shrinkToFit="1"/>
    </xf>
    <xf numFmtId="0" fontId="6" fillId="0" borderId="19" xfId="0" applyFont="1" applyFill="1" applyBorder="1" applyAlignment="1">
      <alignment vertical="center" shrinkToFit="1"/>
    </xf>
    <xf numFmtId="0" fontId="6" fillId="0" borderId="19" xfId="0" applyFont="1" applyFill="1" applyBorder="1" applyAlignment="1">
      <alignment horizontal="right" vertical="top" shrinkToFit="1"/>
    </xf>
    <xf numFmtId="0" fontId="6" fillId="0" borderId="20" xfId="0" applyFont="1" applyFill="1" applyBorder="1" applyAlignment="1">
      <alignment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Continuous" vertical="center" shrinkToFit="1"/>
    </xf>
    <xf numFmtId="0" fontId="6" fillId="0" borderId="20" xfId="0" applyFont="1" applyFill="1" applyBorder="1" applyAlignment="1">
      <alignment horizontal="centerContinuous" vertical="center" shrinkToFit="1"/>
    </xf>
    <xf numFmtId="0" fontId="6" fillId="0" borderId="22" xfId="0" applyFont="1" applyFill="1" applyBorder="1" applyAlignment="1">
      <alignment horizontal="centerContinuous" vertical="center" shrinkToFit="1"/>
    </xf>
    <xf numFmtId="0" fontId="6" fillId="0" borderId="19" xfId="0" applyFont="1" applyFill="1" applyBorder="1" applyAlignment="1">
      <alignment horizontal="centerContinuous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Continuous" vertical="center" shrinkToFit="1"/>
    </xf>
    <xf numFmtId="0" fontId="6" fillId="0" borderId="0" xfId="0" applyFont="1" applyFill="1" applyAlignment="1">
      <alignment vertical="center" shrinkToFit="1"/>
    </xf>
    <xf numFmtId="0" fontId="6" fillId="0" borderId="24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right" vertical="top" shrinkToFit="1"/>
    </xf>
    <xf numFmtId="0" fontId="6" fillId="0" borderId="10" xfId="0" applyFont="1" applyFill="1" applyBorder="1" applyAlignment="1">
      <alignment vertical="center" shrinkToFit="1"/>
    </xf>
    <xf numFmtId="0" fontId="6" fillId="0" borderId="12" xfId="0" applyFont="1" applyFill="1" applyBorder="1" applyAlignment="1">
      <alignment horizontal="distributed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Continuous" vertical="center" shrinkToFit="1"/>
    </xf>
    <xf numFmtId="0" fontId="6" fillId="0" borderId="10" xfId="0" applyFont="1" applyFill="1" applyBorder="1" applyAlignment="1">
      <alignment horizontal="centerContinuous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distributed" vertical="center" shrinkToFit="1"/>
    </xf>
    <xf numFmtId="0" fontId="6" fillId="0" borderId="26" xfId="0" applyFont="1" applyFill="1" applyBorder="1" applyAlignment="1">
      <alignment horizontal="centerContinuous" vertical="center" shrinkToFit="1"/>
    </xf>
    <xf numFmtId="0" fontId="6" fillId="0" borderId="27" xfId="0" applyFont="1" applyFill="1" applyBorder="1" applyAlignment="1">
      <alignment horizontal="centerContinuous" vertical="center" shrinkToFit="1"/>
    </xf>
    <xf numFmtId="0" fontId="6" fillId="0" borderId="28" xfId="0" applyFont="1" applyFill="1" applyBorder="1" applyAlignment="1">
      <alignment horizontal="centerContinuous" vertical="center" shrinkToFit="1"/>
    </xf>
    <xf numFmtId="0" fontId="6" fillId="0" borderId="0" xfId="0" applyFont="1" applyFill="1" applyBorder="1" applyAlignment="1">
      <alignment horizontal="distributed" vertical="center" shrinkToFit="1"/>
    </xf>
    <xf numFmtId="0" fontId="6" fillId="0" borderId="29" xfId="0" applyFont="1" applyFill="1" applyBorder="1" applyAlignment="1">
      <alignment horizontal="centerContinuous" vertical="center" shrinkToFit="1"/>
    </xf>
    <xf numFmtId="0" fontId="6" fillId="0" borderId="16" xfId="0" applyFont="1" applyFill="1" applyBorder="1" applyAlignment="1">
      <alignment horizontal="distributed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left" vertical="top"/>
    </xf>
    <xf numFmtId="0" fontId="6" fillId="0" borderId="27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distributed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8" fillId="0" borderId="24" xfId="0" applyFont="1" applyBorder="1" applyAlignment="1">
      <alignment horizontal="right" vertical="center"/>
    </xf>
    <xf numFmtId="0" fontId="8" fillId="0" borderId="24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8" fillId="0" borderId="2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8" fillId="0" borderId="33" xfId="0" applyFont="1" applyBorder="1" applyAlignment="1">
      <alignment horizontal="centerContinuous" vertical="center"/>
    </xf>
    <xf numFmtId="0" fontId="8" fillId="0" borderId="34" xfId="0" applyFont="1" applyBorder="1" applyAlignment="1">
      <alignment horizontal="centerContinuous" vertical="center"/>
    </xf>
    <xf numFmtId="0" fontId="2" fillId="0" borderId="0" xfId="0" applyFont="1" applyFill="1" applyAlignment="1">
      <alignment horizontal="left"/>
    </xf>
    <xf numFmtId="0" fontId="6" fillId="0" borderId="25" xfId="0" applyFont="1" applyFill="1" applyBorder="1" applyAlignment="1">
      <alignment horizontal="distributed" vertical="center" indent="1"/>
    </xf>
    <xf numFmtId="0" fontId="9" fillId="0" borderId="35" xfId="0" applyFont="1" applyBorder="1" applyAlignment="1">
      <alignment horizontal="distributed" vertical="center" indent="1"/>
    </xf>
    <xf numFmtId="0" fontId="6" fillId="0" borderId="27" xfId="0" applyFont="1" applyFill="1" applyBorder="1" applyAlignment="1">
      <alignment horizontal="distributed" vertical="center" indent="1" shrinkToFit="1"/>
    </xf>
    <xf numFmtId="0" fontId="6" fillId="0" borderId="28" xfId="0" applyFont="1" applyFill="1" applyBorder="1" applyAlignment="1">
      <alignment horizontal="distributed" vertical="center" indent="1" shrinkToFit="1"/>
    </xf>
    <xf numFmtId="0" fontId="6" fillId="0" borderId="24" xfId="0" applyFont="1" applyFill="1" applyBorder="1" applyAlignment="1">
      <alignment horizontal="left" shrinkToFit="1"/>
    </xf>
    <xf numFmtId="0" fontId="6" fillId="0" borderId="0" xfId="0" applyFont="1" applyFill="1" applyBorder="1" applyAlignment="1">
      <alignment horizontal="left" shrinkToFit="1"/>
    </xf>
    <xf numFmtId="0" fontId="6" fillId="0" borderId="0" xfId="0" applyFont="1" applyFill="1" applyBorder="1" applyAlignment="1">
      <alignment horizontal="distributed" vertical="center" indent="1" shrinkToFit="1"/>
    </xf>
    <xf numFmtId="0" fontId="6" fillId="0" borderId="10" xfId="0" applyFont="1" applyFill="1" applyBorder="1" applyAlignment="1">
      <alignment horizontal="distributed" vertical="center" indent="1" shrinkToFit="1"/>
    </xf>
    <xf numFmtId="0" fontId="6" fillId="0" borderId="25" xfId="0" applyFont="1" applyFill="1" applyBorder="1" applyAlignment="1">
      <alignment horizontal="distributed" vertical="center" inden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685800"/>
          <a:ext cx="128587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9" name="Line 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1" name="Line 1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2" name="Line 1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3" name="Line 1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4" name="Line 1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5" name="Line 1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6" name="Line 1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7" name="Line 1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8" name="Line 1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9" name="Line 1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0" name="Line 2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1" name="Line 2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2" name="Line 2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3" name="Line 2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4" name="Line 2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5" name="Line 2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6" name="Line 2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7" name="Line 2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8" name="Line 2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9" name="Line 2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30" name="Line 3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31" name="Line 3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32" name="Line 3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33" name="Line 3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34" name="Line 3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35" name="Line 3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36" name="Line 3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37" name="Line 3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38" name="Line 3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39" name="Line 3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40" name="Line 4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41" name="Line 4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42" name="Line 4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43" name="Line 4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44" name="Line 4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45" name="Line 4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46" name="Line 4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47" name="Line 4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48" name="Line 4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49" name="Line 4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50" name="Line 5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51" name="Line 5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52" name="Line 5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53" name="Line 5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54" name="Line 5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55" name="Line 5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56" name="Line 5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57" name="Line 5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58" name="Line 5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59" name="Line 5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60" name="Line 6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61" name="Line 6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62" name="Line 6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63" name="Line 6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64" name="Line 6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65" name="Line 6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66" name="Line 6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67" name="Line 6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68" name="Line 6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69" name="Line 6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70" name="Line 7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71" name="Line 7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72" name="Line 7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73" name="Line 7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74" name="Line 7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75" name="Line 7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76" name="Line 7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77" name="Line 7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78" name="Line 7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79" name="Line 7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80" name="Line 8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81" name="Line 8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82" name="Line 8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83" name="Line 8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84" name="Line 8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85" name="Line 8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86" name="Line 8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87" name="Line 8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88" name="Line 8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89" name="Line 8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90" name="Line 9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91" name="Line 9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92" name="Line 9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93" name="Line 9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94" name="Line 9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95" name="Line 9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96" name="Line 9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97" name="Line 9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98" name="Line 9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99" name="Line 9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00" name="Line 10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01" name="Line 10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02" name="Line 10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03" name="Line 10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04" name="Line 10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05" name="Line 10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06" name="Line 10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07" name="Line 10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08" name="Line 10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09" name="Line 10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10" name="Line 11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11" name="Line 11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12" name="Line 11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13" name="Line 11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14" name="Line 11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15" name="Line 11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16" name="Line 11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17" name="Line 11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18" name="Line 11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19" name="Line 11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20" name="Line 12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21" name="Line 12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22" name="Line 12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23" name="Line 12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24" name="Line 12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25" name="Line 12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26" name="Line 12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27" name="Line 12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28" name="Line 12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29" name="Line 12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30" name="Line 13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31" name="Line 13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32" name="Line 13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33" name="Line 13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34" name="Line 13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35" name="Line 13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36" name="Line 13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37" name="Line 13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38" name="Line 13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39" name="Line 13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40" name="Line 14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41" name="Line 14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42" name="Line 14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43" name="Line 14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44" name="Line 14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45" name="Line 14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46" name="Line 14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47" name="Line 14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48" name="Line 14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49" name="Line 14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50" name="Line 15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51" name="Line 15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52" name="Line 15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53" name="Line 15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54" name="Line 15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55" name="Line 15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56" name="Line 15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57" name="Line 15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58" name="Line 15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59" name="Line 15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60" name="Line 16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61" name="Line 16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62" name="Line 16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63" name="Line 16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64" name="Line 16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65" name="Line 16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66" name="Line 16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67" name="Line 16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68" name="Line 16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69" name="Line 16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70" name="Line 17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71" name="Line 17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72" name="Line 17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73" name="Line 17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74" name="Line 17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75" name="Line 17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76" name="Line 17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77" name="Line 17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78" name="Line 17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79" name="Line 17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80" name="Line 18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81" name="Line 18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82" name="Line 18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83" name="Line 18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84" name="Line 18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85" name="Line 18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86" name="Line 18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87" name="Line 18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88" name="Line 18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89" name="Line 18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90" name="Line 19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91" name="Line 19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92" name="Line 19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93" name="Line 19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94" name="Line 19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95" name="Line 19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96" name="Line 19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97" name="Line 19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98" name="Line 19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99" name="Line 19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00" name="Line 20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01" name="Line 20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02" name="Line 20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03" name="Line 20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04" name="Line 20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05" name="Line 20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06" name="Line 20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07" name="Line 20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08" name="Line 20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09" name="Line 20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10" name="Line 21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11" name="Line 21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12" name="Line 21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13" name="Line 21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14" name="Line 21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15" name="Line 21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16" name="Line 21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17" name="Line 21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18" name="Line 21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19" name="Line 21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20" name="Line 22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21" name="Line 22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22" name="Line 22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23" name="Line 22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24" name="Line 22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25" name="Line 22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26" name="Line 22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27" name="Line 22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28" name="Line 22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29" name="Line 22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30" name="Line 23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31" name="Line 23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32" name="Line 23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33" name="Line 23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34" name="Line 23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35" name="Line 23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36" name="Line 23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37" name="Line 23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38" name="Line 23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39" name="Line 23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40" name="Line 24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41" name="Line 24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42" name="Line 24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43" name="Line 24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44" name="Line 24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45" name="Line 24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46" name="Line 24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47" name="Line 24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48" name="Line 24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49" name="Line 24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50" name="Line 25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51" name="Line 25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52" name="Line 25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53" name="Line 25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54" name="Line 25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55" name="Line 25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56" name="Line 25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57" name="Line 25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58" name="Line 25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59" name="Line 25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60" name="Line 26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61" name="Line 26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62" name="Line 26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63" name="Line 26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64" name="Line 26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65" name="Line 26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66" name="Line 26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67" name="Line 26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68" name="Line 26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69" name="Line 26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P42"/>
  <sheetViews>
    <sheetView tabSelected="1" view="pageBreakPreview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B31" sqref="AB31"/>
    </sheetView>
  </sheetViews>
  <sheetFormatPr defaultColWidth="8.875" defaultRowHeight="15.75" customHeight="1"/>
  <cols>
    <col min="1" max="1" width="3.00390625" style="7" customWidth="1"/>
    <col min="2" max="2" width="0.74609375" style="7" customWidth="1"/>
    <col min="3" max="3" width="12.50390625" style="7" customWidth="1"/>
    <col min="4" max="4" width="0.74609375" style="7" customWidth="1"/>
    <col min="5" max="24" width="12.50390625" style="8" customWidth="1"/>
    <col min="25" max="16384" width="8.875" style="8" customWidth="1"/>
  </cols>
  <sheetData>
    <row r="1" ht="18" customHeight="1">
      <c r="E1" s="11" t="s">
        <v>48</v>
      </c>
    </row>
    <row r="2" spans="1:5" s="1" customFormat="1" ht="18" customHeight="1">
      <c r="A2" s="10"/>
      <c r="B2" s="10"/>
      <c r="C2" s="10"/>
      <c r="E2" s="11" t="s">
        <v>75</v>
      </c>
    </row>
    <row r="3" spans="1:24" s="1" customFormat="1" ht="18" customHeight="1" thickBot="1">
      <c r="A3" s="10"/>
      <c r="B3" s="10"/>
      <c r="C3" s="10"/>
      <c r="X3" s="18" t="s">
        <v>46</v>
      </c>
    </row>
    <row r="4" spans="1:24" s="36" customFormat="1" ht="15.75" customHeight="1">
      <c r="A4" s="25"/>
      <c r="B4" s="26"/>
      <c r="C4" s="27"/>
      <c r="D4" s="28"/>
      <c r="E4" s="29"/>
      <c r="F4" s="30"/>
      <c r="G4" s="30"/>
      <c r="H4" s="30"/>
      <c r="I4" s="31"/>
      <c r="J4" s="32"/>
      <c r="K4" s="33"/>
      <c r="L4" s="33"/>
      <c r="M4" s="31"/>
      <c r="N4" s="34"/>
      <c r="O4" s="30"/>
      <c r="P4" s="33"/>
      <c r="Q4" s="31"/>
      <c r="R4" s="33"/>
      <c r="S4" s="31"/>
      <c r="T4" s="32"/>
      <c r="U4" s="31"/>
      <c r="V4" s="32"/>
      <c r="W4" s="30"/>
      <c r="X4" s="35"/>
    </row>
    <row r="5" spans="1:24" s="36" customFormat="1" ht="15.75" customHeight="1">
      <c r="A5" s="37"/>
      <c r="B5" s="38"/>
      <c r="C5" s="39" t="s">
        <v>1</v>
      </c>
      <c r="D5" s="40"/>
      <c r="E5" s="41" t="s">
        <v>37</v>
      </c>
      <c r="F5" s="41" t="s">
        <v>38</v>
      </c>
      <c r="G5" s="42" t="s">
        <v>2</v>
      </c>
      <c r="H5" s="43" t="s">
        <v>3</v>
      </c>
      <c r="I5" s="44"/>
      <c r="J5" s="45" t="s">
        <v>40</v>
      </c>
      <c r="K5" s="80" t="s">
        <v>43</v>
      </c>
      <c r="L5" s="80"/>
      <c r="M5" s="81"/>
      <c r="N5" s="45" t="s">
        <v>40</v>
      </c>
      <c r="O5" s="82" t="s">
        <v>4</v>
      </c>
      <c r="P5" s="80"/>
      <c r="Q5" s="81"/>
      <c r="R5" s="82" t="s">
        <v>44</v>
      </c>
      <c r="S5" s="81"/>
      <c r="T5" s="41" t="s">
        <v>49</v>
      </c>
      <c r="U5" s="46" t="s">
        <v>49</v>
      </c>
      <c r="V5" s="41" t="s">
        <v>49</v>
      </c>
      <c r="W5" s="74" t="s">
        <v>45</v>
      </c>
      <c r="X5" s="75"/>
    </row>
    <row r="6" spans="1:24" s="36" customFormat="1" ht="15.75" customHeight="1">
      <c r="A6" s="37"/>
      <c r="B6" s="38"/>
      <c r="C6" s="38"/>
      <c r="D6" s="40"/>
      <c r="E6" s="41"/>
      <c r="F6" s="41"/>
      <c r="G6" s="42"/>
      <c r="H6" s="47"/>
      <c r="I6" s="44"/>
      <c r="J6" s="45" t="s">
        <v>39</v>
      </c>
      <c r="K6" s="76" t="s">
        <v>50</v>
      </c>
      <c r="L6" s="76"/>
      <c r="M6" s="77"/>
      <c r="N6" s="45" t="s">
        <v>41</v>
      </c>
      <c r="O6" s="47"/>
      <c r="P6" s="48"/>
      <c r="Q6" s="44"/>
      <c r="R6" s="47"/>
      <c r="S6" s="49"/>
      <c r="T6" s="45" t="s">
        <v>8</v>
      </c>
      <c r="U6" s="50" t="s">
        <v>9</v>
      </c>
      <c r="V6" s="45" t="s">
        <v>10</v>
      </c>
      <c r="W6" s="47"/>
      <c r="X6" s="51"/>
    </row>
    <row r="7" spans="1:24" s="36" customFormat="1" ht="15.75" customHeight="1">
      <c r="A7" s="78" t="s">
        <v>31</v>
      </c>
      <c r="B7" s="79"/>
      <c r="C7" s="79"/>
      <c r="D7" s="40"/>
      <c r="E7" s="41"/>
      <c r="F7" s="45"/>
      <c r="G7" s="45"/>
      <c r="H7" s="45" t="s">
        <v>5</v>
      </c>
      <c r="I7" s="41"/>
      <c r="J7" s="45" t="s">
        <v>47</v>
      </c>
      <c r="K7" s="46" t="s">
        <v>6</v>
      </c>
      <c r="L7" s="41" t="s">
        <v>7</v>
      </c>
      <c r="M7" s="52"/>
      <c r="N7" s="45" t="s">
        <v>42</v>
      </c>
      <c r="O7" s="41" t="s">
        <v>6</v>
      </c>
      <c r="P7" s="41" t="s">
        <v>7</v>
      </c>
      <c r="Q7" s="52"/>
      <c r="R7" s="53" t="s">
        <v>51</v>
      </c>
      <c r="S7" s="45" t="s">
        <v>52</v>
      </c>
      <c r="T7" s="45"/>
      <c r="U7" s="50"/>
      <c r="V7" s="45"/>
      <c r="W7" s="45" t="s">
        <v>53</v>
      </c>
      <c r="X7" s="54" t="s">
        <v>54</v>
      </c>
    </row>
    <row r="8" spans="1:24" s="64" customFormat="1" ht="15.75" customHeight="1">
      <c r="A8" s="55"/>
      <c r="B8" s="56"/>
      <c r="C8" s="57"/>
      <c r="D8" s="58"/>
      <c r="E8" s="59" t="s">
        <v>55</v>
      </c>
      <c r="F8" s="59" t="s">
        <v>56</v>
      </c>
      <c r="G8" s="59" t="s">
        <v>57</v>
      </c>
      <c r="H8" s="59" t="s">
        <v>58</v>
      </c>
      <c r="I8" s="59" t="s">
        <v>59</v>
      </c>
      <c r="J8" s="60" t="s">
        <v>60</v>
      </c>
      <c r="K8" s="61" t="s">
        <v>61</v>
      </c>
      <c r="L8" s="59" t="s">
        <v>62</v>
      </c>
      <c r="M8" s="59" t="s">
        <v>63</v>
      </c>
      <c r="N8" s="59" t="s">
        <v>64</v>
      </c>
      <c r="O8" s="59" t="s">
        <v>65</v>
      </c>
      <c r="P8" s="59" t="s">
        <v>66</v>
      </c>
      <c r="Q8" s="59" t="s">
        <v>67</v>
      </c>
      <c r="R8" s="61" t="s">
        <v>68</v>
      </c>
      <c r="S8" s="59" t="s">
        <v>69</v>
      </c>
      <c r="T8" s="59" t="s">
        <v>70</v>
      </c>
      <c r="U8" s="62" t="s">
        <v>71</v>
      </c>
      <c r="V8" s="59" t="s">
        <v>72</v>
      </c>
      <c r="W8" s="59" t="s">
        <v>73</v>
      </c>
      <c r="X8" s="63" t="s">
        <v>74</v>
      </c>
    </row>
    <row r="9" spans="1:24" s="13" customFormat="1" ht="11.25" customHeight="1">
      <c r="A9" s="65"/>
      <c r="B9" s="18"/>
      <c r="C9" s="18"/>
      <c r="D9" s="12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4"/>
    </row>
    <row r="10" spans="1:24" s="1" customFormat="1" ht="22.5" customHeight="1">
      <c r="A10" s="66" t="s">
        <v>11</v>
      </c>
      <c r="B10" s="67"/>
      <c r="C10" s="67"/>
      <c r="D10" s="3"/>
      <c r="E10" s="19">
        <f aca="true" t="shared" si="0" ref="E10:X10">E26+E35</f>
        <v>127183102</v>
      </c>
      <c r="F10" s="19">
        <f t="shared" si="0"/>
        <v>125218309</v>
      </c>
      <c r="G10" s="19">
        <f t="shared" si="0"/>
        <v>1964793</v>
      </c>
      <c r="H10" s="19">
        <f t="shared" si="0"/>
        <v>0</v>
      </c>
      <c r="I10" s="19">
        <f t="shared" si="0"/>
        <v>19525</v>
      </c>
      <c r="J10" s="19">
        <f t="shared" si="0"/>
        <v>0</v>
      </c>
      <c r="K10" s="19">
        <f t="shared" si="0"/>
        <v>5702</v>
      </c>
      <c r="L10" s="19">
        <f t="shared" si="0"/>
        <v>617283</v>
      </c>
      <c r="M10" s="19">
        <f t="shared" si="0"/>
        <v>-611581</v>
      </c>
      <c r="N10" s="19">
        <f t="shared" si="0"/>
        <v>0</v>
      </c>
      <c r="O10" s="19">
        <f t="shared" si="0"/>
        <v>28743</v>
      </c>
      <c r="P10" s="19">
        <f t="shared" si="0"/>
        <v>180140</v>
      </c>
      <c r="Q10" s="19">
        <f t="shared" si="0"/>
        <v>-151397</v>
      </c>
      <c r="R10" s="19">
        <f t="shared" si="0"/>
        <v>1182290</v>
      </c>
      <c r="S10" s="19">
        <f t="shared" si="0"/>
        <v>1945268</v>
      </c>
      <c r="T10" s="19">
        <f t="shared" si="0"/>
        <v>0</v>
      </c>
      <c r="U10" s="19">
        <f t="shared" si="0"/>
        <v>0</v>
      </c>
      <c r="V10" s="19">
        <f t="shared" si="0"/>
        <v>0</v>
      </c>
      <c r="W10" s="19">
        <f t="shared" si="0"/>
        <v>1182290</v>
      </c>
      <c r="X10" s="20">
        <f t="shared" si="0"/>
        <v>1945268</v>
      </c>
    </row>
    <row r="11" spans="1:24" s="14" customFormat="1" ht="11.25" customHeight="1">
      <c r="A11" s="68"/>
      <c r="B11" s="69"/>
      <c r="C11" s="69"/>
      <c r="D11" s="2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20"/>
    </row>
    <row r="12" spans="1:42" s="1" customFormat="1" ht="22.5" customHeight="1">
      <c r="A12" s="68">
        <v>1</v>
      </c>
      <c r="B12" s="69"/>
      <c r="C12" s="70" t="s">
        <v>13</v>
      </c>
      <c r="D12" s="2"/>
      <c r="E12" s="19">
        <v>25233443</v>
      </c>
      <c r="F12" s="19">
        <v>24799994</v>
      </c>
      <c r="G12" s="19">
        <f>E12-F12</f>
        <v>433449</v>
      </c>
      <c r="H12" s="19">
        <v>0</v>
      </c>
      <c r="I12" s="19">
        <v>0</v>
      </c>
      <c r="J12" s="19">
        <v>0</v>
      </c>
      <c r="K12" s="19">
        <v>1024</v>
      </c>
      <c r="L12" s="19">
        <v>102049</v>
      </c>
      <c r="M12" s="19">
        <f>K12-L12</f>
        <v>-101025</v>
      </c>
      <c r="N12" s="19">
        <v>0</v>
      </c>
      <c r="O12" s="19">
        <v>4455</v>
      </c>
      <c r="P12" s="19">
        <v>6039</v>
      </c>
      <c r="Q12" s="19">
        <f>O12-P12</f>
        <v>-1584</v>
      </c>
      <c r="R12" s="19">
        <v>330840</v>
      </c>
      <c r="S12" s="19">
        <v>433449</v>
      </c>
      <c r="T12" s="19">
        <v>0</v>
      </c>
      <c r="U12" s="19">
        <v>0</v>
      </c>
      <c r="V12" s="19">
        <v>0</v>
      </c>
      <c r="W12" s="19">
        <v>330840</v>
      </c>
      <c r="X12" s="20">
        <v>433449</v>
      </c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</row>
    <row r="13" spans="1:42" s="1" customFormat="1" ht="22.5" customHeight="1">
      <c r="A13" s="68">
        <v>2</v>
      </c>
      <c r="B13" s="69"/>
      <c r="C13" s="70" t="s">
        <v>14</v>
      </c>
      <c r="D13" s="2"/>
      <c r="E13" s="19">
        <v>15142412</v>
      </c>
      <c r="F13" s="19">
        <v>14952108</v>
      </c>
      <c r="G13" s="19">
        <f aca="true" t="shared" si="1" ref="G13:G24">E13-F13</f>
        <v>190304</v>
      </c>
      <c r="H13" s="19">
        <v>0</v>
      </c>
      <c r="I13" s="19">
        <v>0</v>
      </c>
      <c r="J13" s="19">
        <v>0</v>
      </c>
      <c r="K13" s="19">
        <v>0</v>
      </c>
      <c r="L13" s="19">
        <v>36708</v>
      </c>
      <c r="M13" s="19">
        <f aca="true" t="shared" si="2" ref="M13:M24">K13-L13</f>
        <v>-36708</v>
      </c>
      <c r="N13" s="19">
        <v>0</v>
      </c>
      <c r="O13" s="19">
        <v>0</v>
      </c>
      <c r="P13" s="19">
        <v>39945</v>
      </c>
      <c r="Q13" s="19">
        <f aca="true" t="shared" si="3" ref="Q13:Q24">O13-P13</f>
        <v>-39945</v>
      </c>
      <c r="R13" s="19">
        <v>113651</v>
      </c>
      <c r="S13" s="19">
        <v>190304</v>
      </c>
      <c r="T13" s="19">
        <v>0</v>
      </c>
      <c r="U13" s="19">
        <v>0</v>
      </c>
      <c r="V13" s="19">
        <v>0</v>
      </c>
      <c r="W13" s="19">
        <v>113651</v>
      </c>
      <c r="X13" s="20">
        <v>190304</v>
      </c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</row>
    <row r="14" spans="1:42" s="1" customFormat="1" ht="22.5" customHeight="1">
      <c r="A14" s="68">
        <v>3</v>
      </c>
      <c r="B14" s="69"/>
      <c r="C14" s="70" t="s">
        <v>15</v>
      </c>
      <c r="D14" s="2"/>
      <c r="E14" s="19">
        <v>15085131</v>
      </c>
      <c r="F14" s="19">
        <v>14931085</v>
      </c>
      <c r="G14" s="19">
        <f t="shared" si="1"/>
        <v>154046</v>
      </c>
      <c r="H14" s="19">
        <v>0</v>
      </c>
      <c r="I14" s="19">
        <v>0</v>
      </c>
      <c r="J14" s="19">
        <v>0</v>
      </c>
      <c r="K14" s="19">
        <v>0</v>
      </c>
      <c r="L14" s="19">
        <v>85307</v>
      </c>
      <c r="M14" s="19">
        <f t="shared" si="2"/>
        <v>-85307</v>
      </c>
      <c r="N14" s="19">
        <v>0</v>
      </c>
      <c r="O14" s="19">
        <v>4356</v>
      </c>
      <c r="P14" s="19">
        <v>9435</v>
      </c>
      <c r="Q14" s="19">
        <f t="shared" si="3"/>
        <v>-5079</v>
      </c>
      <c r="R14" s="19">
        <v>63660</v>
      </c>
      <c r="S14" s="19">
        <v>154046</v>
      </c>
      <c r="T14" s="19">
        <v>0</v>
      </c>
      <c r="U14" s="19">
        <v>0</v>
      </c>
      <c r="V14" s="19">
        <v>0</v>
      </c>
      <c r="W14" s="19">
        <v>63660</v>
      </c>
      <c r="X14" s="20">
        <v>154046</v>
      </c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</row>
    <row r="15" spans="1:42" s="1" customFormat="1" ht="22.5" customHeight="1">
      <c r="A15" s="68">
        <v>4</v>
      </c>
      <c r="B15" s="69"/>
      <c r="C15" s="70" t="s">
        <v>16</v>
      </c>
      <c r="D15" s="2"/>
      <c r="E15" s="19">
        <v>6346644</v>
      </c>
      <c r="F15" s="19">
        <v>6252620</v>
      </c>
      <c r="G15" s="19">
        <f t="shared" si="1"/>
        <v>94024</v>
      </c>
      <c r="H15" s="19">
        <v>0</v>
      </c>
      <c r="I15" s="19">
        <v>0</v>
      </c>
      <c r="J15" s="19">
        <v>0</v>
      </c>
      <c r="K15" s="19">
        <v>627</v>
      </c>
      <c r="L15" s="19">
        <v>0</v>
      </c>
      <c r="M15" s="19">
        <f t="shared" si="2"/>
        <v>627</v>
      </c>
      <c r="N15" s="19">
        <v>0</v>
      </c>
      <c r="O15" s="19">
        <v>0</v>
      </c>
      <c r="P15" s="19">
        <v>15696</v>
      </c>
      <c r="Q15" s="19">
        <f t="shared" si="3"/>
        <v>-15696</v>
      </c>
      <c r="R15" s="19">
        <v>78955</v>
      </c>
      <c r="S15" s="19">
        <v>94024</v>
      </c>
      <c r="T15" s="19">
        <v>0</v>
      </c>
      <c r="U15" s="19">
        <v>0</v>
      </c>
      <c r="V15" s="19">
        <v>0</v>
      </c>
      <c r="W15" s="19">
        <v>78955</v>
      </c>
      <c r="X15" s="20">
        <v>94024</v>
      </c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</row>
    <row r="16" spans="1:42" s="1" customFormat="1" ht="22.5" customHeight="1">
      <c r="A16" s="68">
        <v>5</v>
      </c>
      <c r="B16" s="69"/>
      <c r="C16" s="70" t="s">
        <v>17</v>
      </c>
      <c r="D16" s="2"/>
      <c r="E16" s="19">
        <v>9461930</v>
      </c>
      <c r="F16" s="19">
        <v>9299751</v>
      </c>
      <c r="G16" s="19">
        <f t="shared" si="1"/>
        <v>162179</v>
      </c>
      <c r="H16" s="19">
        <v>0</v>
      </c>
      <c r="I16" s="19">
        <v>5452</v>
      </c>
      <c r="J16" s="19">
        <v>0</v>
      </c>
      <c r="K16" s="19">
        <v>0</v>
      </c>
      <c r="L16" s="19">
        <v>59261</v>
      </c>
      <c r="M16" s="19">
        <f t="shared" si="2"/>
        <v>-59261</v>
      </c>
      <c r="N16" s="19">
        <v>0</v>
      </c>
      <c r="O16" s="19">
        <v>0</v>
      </c>
      <c r="P16" s="19">
        <v>11852</v>
      </c>
      <c r="Q16" s="19">
        <f t="shared" si="3"/>
        <v>-11852</v>
      </c>
      <c r="R16" s="19">
        <v>85614</v>
      </c>
      <c r="S16" s="19">
        <v>156727</v>
      </c>
      <c r="T16" s="19">
        <v>0</v>
      </c>
      <c r="U16" s="19">
        <v>0</v>
      </c>
      <c r="V16" s="19">
        <v>0</v>
      </c>
      <c r="W16" s="19">
        <v>85614</v>
      </c>
      <c r="X16" s="20">
        <v>156727</v>
      </c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</row>
    <row r="17" spans="1:42" s="1" customFormat="1" ht="22.5" customHeight="1">
      <c r="A17" s="68">
        <v>6</v>
      </c>
      <c r="B17" s="69"/>
      <c r="C17" s="70" t="s">
        <v>18</v>
      </c>
      <c r="D17" s="2"/>
      <c r="E17" s="19">
        <v>4227148</v>
      </c>
      <c r="F17" s="19">
        <v>4218922</v>
      </c>
      <c r="G17" s="19">
        <f t="shared" si="1"/>
        <v>8226</v>
      </c>
      <c r="H17" s="19">
        <v>0</v>
      </c>
      <c r="I17" s="19">
        <v>0</v>
      </c>
      <c r="J17" s="19">
        <v>0</v>
      </c>
      <c r="K17" s="19">
        <v>0</v>
      </c>
      <c r="L17" s="19">
        <v>9099</v>
      </c>
      <c r="M17" s="19">
        <f t="shared" si="2"/>
        <v>-9099</v>
      </c>
      <c r="N17" s="19">
        <v>0</v>
      </c>
      <c r="O17" s="19">
        <v>1513</v>
      </c>
      <c r="P17" s="19">
        <v>640</v>
      </c>
      <c r="Q17" s="19">
        <f t="shared" si="3"/>
        <v>873</v>
      </c>
      <c r="R17" s="19">
        <v>0</v>
      </c>
      <c r="S17" s="19">
        <v>8226</v>
      </c>
      <c r="T17" s="19">
        <v>0</v>
      </c>
      <c r="U17" s="19">
        <v>0</v>
      </c>
      <c r="V17" s="19">
        <v>0</v>
      </c>
      <c r="W17" s="19">
        <v>0</v>
      </c>
      <c r="X17" s="20">
        <v>8226</v>
      </c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</row>
    <row r="18" spans="1:42" s="1" customFormat="1" ht="22.5" customHeight="1">
      <c r="A18" s="68">
        <v>7</v>
      </c>
      <c r="B18" s="69"/>
      <c r="C18" s="70" t="s">
        <v>19</v>
      </c>
      <c r="D18" s="2"/>
      <c r="E18" s="19">
        <v>13159746</v>
      </c>
      <c r="F18" s="19">
        <v>12945934</v>
      </c>
      <c r="G18" s="19">
        <f t="shared" si="1"/>
        <v>213812</v>
      </c>
      <c r="H18" s="19">
        <v>0</v>
      </c>
      <c r="I18" s="19">
        <v>0</v>
      </c>
      <c r="J18" s="19">
        <v>0</v>
      </c>
      <c r="K18" s="19">
        <v>0</v>
      </c>
      <c r="L18" s="19">
        <v>126824</v>
      </c>
      <c r="M18" s="19">
        <f t="shared" si="2"/>
        <v>-126824</v>
      </c>
      <c r="N18" s="19">
        <v>0</v>
      </c>
      <c r="O18" s="19">
        <v>3046</v>
      </c>
      <c r="P18" s="19">
        <v>5120</v>
      </c>
      <c r="Q18" s="19">
        <f t="shared" si="3"/>
        <v>-2074</v>
      </c>
      <c r="R18" s="19">
        <v>84914</v>
      </c>
      <c r="S18" s="19">
        <v>213812</v>
      </c>
      <c r="T18" s="19">
        <v>0</v>
      </c>
      <c r="U18" s="19">
        <v>0</v>
      </c>
      <c r="V18" s="19">
        <v>0</v>
      </c>
      <c r="W18" s="19">
        <v>84914</v>
      </c>
      <c r="X18" s="20">
        <v>213812</v>
      </c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</row>
    <row r="19" spans="1:42" s="1" customFormat="1" ht="22.5" customHeight="1">
      <c r="A19" s="68">
        <v>8</v>
      </c>
      <c r="B19" s="69"/>
      <c r="C19" s="70" t="s">
        <v>20</v>
      </c>
      <c r="D19" s="2"/>
      <c r="E19" s="19">
        <v>4291551</v>
      </c>
      <c r="F19" s="19">
        <v>4180480</v>
      </c>
      <c r="G19" s="19">
        <f t="shared" si="1"/>
        <v>111071</v>
      </c>
      <c r="H19" s="19">
        <v>0</v>
      </c>
      <c r="I19" s="19">
        <v>0</v>
      </c>
      <c r="J19" s="19">
        <v>0</v>
      </c>
      <c r="K19" s="19">
        <v>0</v>
      </c>
      <c r="L19" s="19">
        <v>32561</v>
      </c>
      <c r="M19" s="19">
        <f t="shared" si="2"/>
        <v>-32561</v>
      </c>
      <c r="N19" s="19">
        <v>0</v>
      </c>
      <c r="O19" s="19">
        <v>0</v>
      </c>
      <c r="P19" s="19">
        <v>30952</v>
      </c>
      <c r="Q19" s="19">
        <f t="shared" si="3"/>
        <v>-30952</v>
      </c>
      <c r="R19" s="19">
        <v>47558</v>
      </c>
      <c r="S19" s="19">
        <v>111071</v>
      </c>
      <c r="T19" s="19">
        <v>0</v>
      </c>
      <c r="U19" s="19">
        <v>0</v>
      </c>
      <c r="V19" s="19">
        <v>0</v>
      </c>
      <c r="W19" s="19">
        <v>47558</v>
      </c>
      <c r="X19" s="20">
        <v>111071</v>
      </c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</row>
    <row r="20" spans="1:42" s="1" customFormat="1" ht="22.5" customHeight="1">
      <c r="A20" s="68">
        <v>9</v>
      </c>
      <c r="B20" s="69"/>
      <c r="C20" s="70" t="s">
        <v>21</v>
      </c>
      <c r="D20" s="2"/>
      <c r="E20" s="19">
        <v>3579568</v>
      </c>
      <c r="F20" s="19">
        <v>3516964</v>
      </c>
      <c r="G20" s="19">
        <f t="shared" si="1"/>
        <v>62604</v>
      </c>
      <c r="H20" s="19">
        <v>0</v>
      </c>
      <c r="I20" s="19">
        <v>0</v>
      </c>
      <c r="J20" s="19">
        <v>0</v>
      </c>
      <c r="K20" s="19">
        <v>0</v>
      </c>
      <c r="L20" s="19">
        <v>27574</v>
      </c>
      <c r="M20" s="19">
        <f t="shared" si="2"/>
        <v>-27574</v>
      </c>
      <c r="N20" s="19">
        <v>0</v>
      </c>
      <c r="O20" s="19">
        <v>0</v>
      </c>
      <c r="P20" s="19">
        <v>186</v>
      </c>
      <c r="Q20" s="19">
        <f t="shared" si="3"/>
        <v>-186</v>
      </c>
      <c r="R20" s="19">
        <v>34844</v>
      </c>
      <c r="S20" s="19">
        <v>62604</v>
      </c>
      <c r="T20" s="19">
        <v>0</v>
      </c>
      <c r="U20" s="19">
        <v>0</v>
      </c>
      <c r="V20" s="19">
        <v>0</v>
      </c>
      <c r="W20" s="19">
        <v>34844</v>
      </c>
      <c r="X20" s="20">
        <v>62604</v>
      </c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</row>
    <row r="21" spans="1:42" s="1" customFormat="1" ht="22.5" customHeight="1">
      <c r="A21" s="68">
        <v>10</v>
      </c>
      <c r="B21" s="69"/>
      <c r="C21" s="70" t="s">
        <v>22</v>
      </c>
      <c r="D21" s="2"/>
      <c r="E21" s="19">
        <v>3352662</v>
      </c>
      <c r="F21" s="19">
        <v>3347226</v>
      </c>
      <c r="G21" s="19">
        <f t="shared" si="1"/>
        <v>5436</v>
      </c>
      <c r="H21" s="19">
        <v>0</v>
      </c>
      <c r="I21" s="19">
        <v>0</v>
      </c>
      <c r="J21" s="19">
        <v>0</v>
      </c>
      <c r="K21" s="19">
        <v>0</v>
      </c>
      <c r="L21" s="19">
        <v>5182</v>
      </c>
      <c r="M21" s="19">
        <f t="shared" si="2"/>
        <v>-5182</v>
      </c>
      <c r="N21" s="19">
        <v>0</v>
      </c>
      <c r="O21" s="19">
        <v>9351</v>
      </c>
      <c r="P21" s="19">
        <v>255</v>
      </c>
      <c r="Q21" s="19">
        <f t="shared" si="3"/>
        <v>9096</v>
      </c>
      <c r="R21" s="19">
        <v>9350</v>
      </c>
      <c r="S21" s="19">
        <v>5436</v>
      </c>
      <c r="T21" s="19">
        <v>0</v>
      </c>
      <c r="U21" s="19">
        <v>0</v>
      </c>
      <c r="V21" s="19">
        <v>0</v>
      </c>
      <c r="W21" s="19">
        <v>9350</v>
      </c>
      <c r="X21" s="20">
        <v>5436</v>
      </c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</row>
    <row r="22" spans="1:42" s="1" customFormat="1" ht="22.5" customHeight="1">
      <c r="A22" s="68">
        <v>11</v>
      </c>
      <c r="B22" s="69"/>
      <c r="C22" s="70" t="s">
        <v>23</v>
      </c>
      <c r="D22" s="2"/>
      <c r="E22" s="19">
        <v>3136641</v>
      </c>
      <c r="F22" s="19">
        <v>3125734</v>
      </c>
      <c r="G22" s="19">
        <f t="shared" si="1"/>
        <v>10907</v>
      </c>
      <c r="H22" s="19">
        <v>0</v>
      </c>
      <c r="I22" s="19">
        <v>0</v>
      </c>
      <c r="J22" s="19">
        <v>0</v>
      </c>
      <c r="K22" s="19">
        <v>0</v>
      </c>
      <c r="L22" s="19">
        <v>6527</v>
      </c>
      <c r="M22" s="19">
        <f t="shared" si="2"/>
        <v>-6527</v>
      </c>
      <c r="N22" s="19">
        <v>0</v>
      </c>
      <c r="O22" s="19">
        <v>0</v>
      </c>
      <c r="P22" s="19">
        <v>4380</v>
      </c>
      <c r="Q22" s="19">
        <f t="shared" si="3"/>
        <v>-4380</v>
      </c>
      <c r="R22" s="19">
        <v>0</v>
      </c>
      <c r="S22" s="19">
        <v>10907</v>
      </c>
      <c r="T22" s="19">
        <v>0</v>
      </c>
      <c r="U22" s="19">
        <v>0</v>
      </c>
      <c r="V22" s="19">
        <v>0</v>
      </c>
      <c r="W22" s="19">
        <v>0</v>
      </c>
      <c r="X22" s="20">
        <v>10907</v>
      </c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</row>
    <row r="23" spans="1:42" s="1" customFormat="1" ht="22.5" customHeight="1">
      <c r="A23" s="68">
        <v>12</v>
      </c>
      <c r="B23" s="69"/>
      <c r="C23" s="70" t="s">
        <v>24</v>
      </c>
      <c r="D23" s="2"/>
      <c r="E23" s="19">
        <v>10951957</v>
      </c>
      <c r="F23" s="19">
        <v>10684983</v>
      </c>
      <c r="G23" s="19">
        <f t="shared" si="1"/>
        <v>266974</v>
      </c>
      <c r="H23" s="19">
        <v>0</v>
      </c>
      <c r="I23" s="19">
        <v>14073</v>
      </c>
      <c r="J23" s="19">
        <v>0</v>
      </c>
      <c r="K23" s="19">
        <v>0</v>
      </c>
      <c r="L23" s="19">
        <v>51338</v>
      </c>
      <c r="M23" s="19">
        <f t="shared" si="2"/>
        <v>-51338</v>
      </c>
      <c r="N23" s="19">
        <v>0</v>
      </c>
      <c r="O23" s="19">
        <v>0</v>
      </c>
      <c r="P23" s="19">
        <v>13779</v>
      </c>
      <c r="Q23" s="19">
        <f t="shared" si="3"/>
        <v>-13779</v>
      </c>
      <c r="R23" s="19">
        <v>187784</v>
      </c>
      <c r="S23" s="19">
        <v>252901</v>
      </c>
      <c r="T23" s="19">
        <v>0</v>
      </c>
      <c r="U23" s="19">
        <v>0</v>
      </c>
      <c r="V23" s="19">
        <v>0</v>
      </c>
      <c r="W23" s="19">
        <v>187784</v>
      </c>
      <c r="X23" s="20">
        <v>252901</v>
      </c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</row>
    <row r="24" spans="1:42" s="1" customFormat="1" ht="22.5" customHeight="1">
      <c r="A24" s="68">
        <v>13</v>
      </c>
      <c r="B24" s="69"/>
      <c r="C24" s="70" t="s">
        <v>25</v>
      </c>
      <c r="D24" s="2"/>
      <c r="E24" s="19">
        <v>5590023</v>
      </c>
      <c r="F24" s="19">
        <v>5520659</v>
      </c>
      <c r="G24" s="19">
        <f t="shared" si="1"/>
        <v>69364</v>
      </c>
      <c r="H24" s="19">
        <v>0</v>
      </c>
      <c r="I24" s="19">
        <v>0</v>
      </c>
      <c r="J24" s="19">
        <v>0</v>
      </c>
      <c r="K24" s="19">
        <v>4039</v>
      </c>
      <c r="L24" s="19">
        <v>6051</v>
      </c>
      <c r="M24" s="19">
        <f t="shared" si="2"/>
        <v>-2012</v>
      </c>
      <c r="N24" s="19">
        <v>0</v>
      </c>
      <c r="O24" s="19">
        <v>0</v>
      </c>
      <c r="P24" s="19">
        <v>8385</v>
      </c>
      <c r="Q24" s="19">
        <f t="shared" si="3"/>
        <v>-8385</v>
      </c>
      <c r="R24" s="19">
        <v>58967</v>
      </c>
      <c r="S24" s="19">
        <v>69364</v>
      </c>
      <c r="T24" s="19">
        <v>0</v>
      </c>
      <c r="U24" s="19">
        <v>0</v>
      </c>
      <c r="V24" s="19">
        <v>0</v>
      </c>
      <c r="W24" s="19">
        <v>58967</v>
      </c>
      <c r="X24" s="20">
        <v>69364</v>
      </c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</row>
    <row r="25" spans="1:42" s="1" customFormat="1" ht="11.25" customHeight="1">
      <c r="A25" s="68"/>
      <c r="B25" s="69"/>
      <c r="C25" s="70"/>
      <c r="D25" s="2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20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</row>
    <row r="26" spans="1:42" s="1" customFormat="1" ht="22.5" customHeight="1">
      <c r="A26" s="66" t="s">
        <v>12</v>
      </c>
      <c r="B26" s="67"/>
      <c r="C26" s="67"/>
      <c r="D26" s="3"/>
      <c r="E26" s="19">
        <f>SUM(E12:E24)</f>
        <v>119558856</v>
      </c>
      <c r="F26" s="19">
        <f aca="true" t="shared" si="4" ref="F26:X26">SUM(F12:F24)</f>
        <v>117776460</v>
      </c>
      <c r="G26" s="19">
        <f t="shared" si="4"/>
        <v>1782396</v>
      </c>
      <c r="H26" s="19">
        <f t="shared" si="4"/>
        <v>0</v>
      </c>
      <c r="I26" s="19">
        <f t="shared" si="4"/>
        <v>19525</v>
      </c>
      <c r="J26" s="19">
        <f t="shared" si="4"/>
        <v>0</v>
      </c>
      <c r="K26" s="19">
        <f t="shared" si="4"/>
        <v>5690</v>
      </c>
      <c r="L26" s="19">
        <f t="shared" si="4"/>
        <v>548481</v>
      </c>
      <c r="M26" s="19">
        <f t="shared" si="4"/>
        <v>-542791</v>
      </c>
      <c r="N26" s="19">
        <f t="shared" si="4"/>
        <v>0</v>
      </c>
      <c r="O26" s="19">
        <f t="shared" si="4"/>
        <v>22721</v>
      </c>
      <c r="P26" s="19">
        <f t="shared" si="4"/>
        <v>146664</v>
      </c>
      <c r="Q26" s="19">
        <f t="shared" si="4"/>
        <v>-123943</v>
      </c>
      <c r="R26" s="19">
        <f t="shared" si="4"/>
        <v>1096137</v>
      </c>
      <c r="S26" s="19">
        <f t="shared" si="4"/>
        <v>1762871</v>
      </c>
      <c r="T26" s="19">
        <f t="shared" si="4"/>
        <v>0</v>
      </c>
      <c r="U26" s="19">
        <f t="shared" si="4"/>
        <v>0</v>
      </c>
      <c r="V26" s="19">
        <f t="shared" si="4"/>
        <v>0</v>
      </c>
      <c r="W26" s="19">
        <f t="shared" si="4"/>
        <v>1096137</v>
      </c>
      <c r="X26" s="20">
        <f t="shared" si="4"/>
        <v>1762871</v>
      </c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</row>
    <row r="27" spans="1:42" s="1" customFormat="1" ht="11.25" customHeight="1">
      <c r="A27" s="66"/>
      <c r="B27" s="67"/>
      <c r="C27" s="67"/>
      <c r="D27" s="3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20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</row>
    <row r="28" spans="1:42" s="1" customFormat="1" ht="22.5" customHeight="1">
      <c r="A28" s="68">
        <v>1</v>
      </c>
      <c r="B28" s="69"/>
      <c r="C28" s="70" t="s">
        <v>26</v>
      </c>
      <c r="D28" s="2"/>
      <c r="E28" s="19">
        <v>3320624</v>
      </c>
      <c r="F28" s="19">
        <v>3227596</v>
      </c>
      <c r="G28" s="19">
        <f aca="true" t="shared" si="5" ref="G28:G33">E28-F28</f>
        <v>93028</v>
      </c>
      <c r="H28" s="19">
        <v>0</v>
      </c>
      <c r="I28" s="19">
        <v>0</v>
      </c>
      <c r="J28" s="19">
        <v>0</v>
      </c>
      <c r="K28" s="19">
        <v>0</v>
      </c>
      <c r="L28" s="19">
        <v>32924</v>
      </c>
      <c r="M28" s="19">
        <f aca="true" t="shared" si="6" ref="M28:M33">K28-L28</f>
        <v>-32924</v>
      </c>
      <c r="N28" s="19">
        <v>0</v>
      </c>
      <c r="O28" s="19">
        <v>0</v>
      </c>
      <c r="P28" s="19">
        <v>30827</v>
      </c>
      <c r="Q28" s="19">
        <f aca="true" t="shared" si="7" ref="Q28:Q33">O28-P28</f>
        <v>-30827</v>
      </c>
      <c r="R28" s="19">
        <v>29277</v>
      </c>
      <c r="S28" s="19">
        <v>93028</v>
      </c>
      <c r="T28" s="19">
        <v>0</v>
      </c>
      <c r="U28" s="19">
        <v>0</v>
      </c>
      <c r="V28" s="19">
        <v>0</v>
      </c>
      <c r="W28" s="19">
        <v>29277</v>
      </c>
      <c r="X28" s="20">
        <v>93028</v>
      </c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</row>
    <row r="29" spans="1:42" s="1" customFormat="1" ht="22.5" customHeight="1">
      <c r="A29" s="68">
        <v>2</v>
      </c>
      <c r="B29" s="69"/>
      <c r="C29" s="70" t="s">
        <v>27</v>
      </c>
      <c r="D29" s="2"/>
      <c r="E29" s="19">
        <v>511669</v>
      </c>
      <c r="F29" s="19">
        <v>503122</v>
      </c>
      <c r="G29" s="19">
        <f t="shared" si="5"/>
        <v>8547</v>
      </c>
      <c r="H29" s="19">
        <v>0</v>
      </c>
      <c r="I29" s="19">
        <v>0</v>
      </c>
      <c r="J29" s="19">
        <v>0</v>
      </c>
      <c r="K29" s="19">
        <v>12</v>
      </c>
      <c r="L29" s="19">
        <v>733</v>
      </c>
      <c r="M29" s="19">
        <f t="shared" si="6"/>
        <v>-721</v>
      </c>
      <c r="N29" s="19">
        <v>0</v>
      </c>
      <c r="O29" s="19">
        <v>0</v>
      </c>
      <c r="P29" s="19">
        <v>1351</v>
      </c>
      <c r="Q29" s="19">
        <f t="shared" si="7"/>
        <v>-1351</v>
      </c>
      <c r="R29" s="19">
        <v>6475</v>
      </c>
      <c r="S29" s="19">
        <v>8547</v>
      </c>
      <c r="T29" s="19">
        <v>0</v>
      </c>
      <c r="U29" s="19">
        <v>0</v>
      </c>
      <c r="V29" s="19">
        <v>0</v>
      </c>
      <c r="W29" s="19">
        <v>6475</v>
      </c>
      <c r="X29" s="20">
        <v>8547</v>
      </c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</row>
    <row r="30" spans="1:42" s="1" customFormat="1" ht="22.5" customHeight="1">
      <c r="A30" s="68">
        <v>3</v>
      </c>
      <c r="B30" s="69"/>
      <c r="C30" s="70" t="s">
        <v>28</v>
      </c>
      <c r="D30" s="2"/>
      <c r="E30" s="19">
        <v>660994</v>
      </c>
      <c r="F30" s="19">
        <v>653183</v>
      </c>
      <c r="G30" s="19">
        <f t="shared" si="5"/>
        <v>7811</v>
      </c>
      <c r="H30" s="19">
        <v>0</v>
      </c>
      <c r="I30" s="19">
        <v>0</v>
      </c>
      <c r="J30" s="19">
        <v>0</v>
      </c>
      <c r="K30" s="19">
        <v>0</v>
      </c>
      <c r="L30" s="19">
        <v>3561</v>
      </c>
      <c r="M30" s="19">
        <f t="shared" si="6"/>
        <v>-3561</v>
      </c>
      <c r="N30" s="19">
        <v>0</v>
      </c>
      <c r="O30" s="19">
        <v>760</v>
      </c>
      <c r="P30" s="19">
        <v>30</v>
      </c>
      <c r="Q30" s="19">
        <f t="shared" si="7"/>
        <v>730</v>
      </c>
      <c r="R30" s="19">
        <v>4980</v>
      </c>
      <c r="S30" s="19">
        <v>7811</v>
      </c>
      <c r="T30" s="19">
        <v>0</v>
      </c>
      <c r="U30" s="19">
        <v>0</v>
      </c>
      <c r="V30" s="19">
        <v>0</v>
      </c>
      <c r="W30" s="19">
        <v>4980</v>
      </c>
      <c r="X30" s="20">
        <v>7811</v>
      </c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</row>
    <row r="31" spans="1:42" s="1" customFormat="1" ht="22.5" customHeight="1">
      <c r="A31" s="68">
        <v>4</v>
      </c>
      <c r="B31" s="69"/>
      <c r="C31" s="70" t="s">
        <v>0</v>
      </c>
      <c r="D31" s="2"/>
      <c r="E31" s="19">
        <v>1317210</v>
      </c>
      <c r="F31" s="19">
        <v>1300983</v>
      </c>
      <c r="G31" s="19">
        <f t="shared" si="5"/>
        <v>16227</v>
      </c>
      <c r="H31" s="19">
        <v>0</v>
      </c>
      <c r="I31" s="19">
        <v>0</v>
      </c>
      <c r="J31" s="19">
        <v>0</v>
      </c>
      <c r="K31" s="19">
        <v>0</v>
      </c>
      <c r="L31" s="19">
        <v>6221</v>
      </c>
      <c r="M31" s="19">
        <f t="shared" si="6"/>
        <v>-6221</v>
      </c>
      <c r="N31" s="19">
        <v>0</v>
      </c>
      <c r="O31" s="19">
        <v>1692</v>
      </c>
      <c r="P31" s="19">
        <v>312</v>
      </c>
      <c r="Q31" s="19">
        <f t="shared" si="7"/>
        <v>1380</v>
      </c>
      <c r="R31" s="19">
        <v>11386</v>
      </c>
      <c r="S31" s="19">
        <v>16227</v>
      </c>
      <c r="T31" s="19">
        <v>0</v>
      </c>
      <c r="U31" s="19">
        <v>0</v>
      </c>
      <c r="V31" s="19">
        <v>0</v>
      </c>
      <c r="W31" s="19">
        <v>11386</v>
      </c>
      <c r="X31" s="20">
        <v>16227</v>
      </c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</row>
    <row r="32" spans="1:42" s="10" customFormat="1" ht="22.5" customHeight="1">
      <c r="A32" s="68">
        <v>5</v>
      </c>
      <c r="B32" s="69"/>
      <c r="C32" s="70" t="s">
        <v>29</v>
      </c>
      <c r="D32" s="2"/>
      <c r="E32" s="19">
        <v>1222664</v>
      </c>
      <c r="F32" s="19">
        <v>1199387</v>
      </c>
      <c r="G32" s="19">
        <f t="shared" si="5"/>
        <v>23277</v>
      </c>
      <c r="H32" s="19">
        <v>0</v>
      </c>
      <c r="I32" s="19">
        <v>0</v>
      </c>
      <c r="J32" s="19">
        <v>0</v>
      </c>
      <c r="K32" s="19">
        <v>0</v>
      </c>
      <c r="L32" s="19">
        <v>8594</v>
      </c>
      <c r="M32" s="19">
        <f t="shared" si="6"/>
        <v>-8594</v>
      </c>
      <c r="N32" s="19">
        <v>0</v>
      </c>
      <c r="O32" s="19">
        <v>2052</v>
      </c>
      <c r="P32" s="19">
        <v>484</v>
      </c>
      <c r="Q32" s="19">
        <f t="shared" si="7"/>
        <v>1568</v>
      </c>
      <c r="R32" s="19">
        <v>16251</v>
      </c>
      <c r="S32" s="19">
        <v>23277</v>
      </c>
      <c r="T32" s="19">
        <v>0</v>
      </c>
      <c r="U32" s="19">
        <v>0</v>
      </c>
      <c r="V32" s="19">
        <v>0</v>
      </c>
      <c r="W32" s="19">
        <v>16251</v>
      </c>
      <c r="X32" s="20">
        <v>23277</v>
      </c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</row>
    <row r="33" spans="1:42" s="1" customFormat="1" ht="22.5" customHeight="1">
      <c r="A33" s="68">
        <v>6</v>
      </c>
      <c r="B33" s="69"/>
      <c r="C33" s="70" t="s">
        <v>30</v>
      </c>
      <c r="D33" s="2"/>
      <c r="E33" s="19">
        <v>591085</v>
      </c>
      <c r="F33" s="19">
        <v>557578</v>
      </c>
      <c r="G33" s="19">
        <f t="shared" si="5"/>
        <v>33507</v>
      </c>
      <c r="H33" s="19">
        <v>0</v>
      </c>
      <c r="I33" s="19">
        <v>0</v>
      </c>
      <c r="J33" s="19">
        <v>0</v>
      </c>
      <c r="K33" s="19">
        <v>0</v>
      </c>
      <c r="L33" s="19">
        <v>16769</v>
      </c>
      <c r="M33" s="19">
        <f t="shared" si="6"/>
        <v>-16769</v>
      </c>
      <c r="N33" s="19">
        <v>0</v>
      </c>
      <c r="O33" s="19">
        <v>1518</v>
      </c>
      <c r="P33" s="19">
        <v>472</v>
      </c>
      <c r="Q33" s="19">
        <f t="shared" si="7"/>
        <v>1046</v>
      </c>
      <c r="R33" s="19">
        <v>17784</v>
      </c>
      <c r="S33" s="19">
        <v>33507</v>
      </c>
      <c r="T33" s="19">
        <v>0</v>
      </c>
      <c r="U33" s="19">
        <v>0</v>
      </c>
      <c r="V33" s="19">
        <v>0</v>
      </c>
      <c r="W33" s="19">
        <v>17784</v>
      </c>
      <c r="X33" s="20">
        <v>33507</v>
      </c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</row>
    <row r="34" spans="1:42" s="1" customFormat="1" ht="11.25" customHeight="1">
      <c r="A34" s="68"/>
      <c r="B34" s="69"/>
      <c r="C34" s="70"/>
      <c r="D34" s="2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20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</row>
    <row r="35" spans="1:42" s="1" customFormat="1" ht="22.5" customHeight="1">
      <c r="A35" s="66" t="s">
        <v>32</v>
      </c>
      <c r="B35" s="67"/>
      <c r="C35" s="67"/>
      <c r="D35" s="3"/>
      <c r="E35" s="19">
        <f aca="true" t="shared" si="8" ref="E35:X35">SUM(E28:E33)</f>
        <v>7624246</v>
      </c>
      <c r="F35" s="19">
        <f t="shared" si="8"/>
        <v>7441849</v>
      </c>
      <c r="G35" s="19">
        <f t="shared" si="8"/>
        <v>182397</v>
      </c>
      <c r="H35" s="19">
        <f t="shared" si="8"/>
        <v>0</v>
      </c>
      <c r="I35" s="19">
        <f t="shared" si="8"/>
        <v>0</v>
      </c>
      <c r="J35" s="19">
        <f t="shared" si="8"/>
        <v>0</v>
      </c>
      <c r="K35" s="19">
        <f t="shared" si="8"/>
        <v>12</v>
      </c>
      <c r="L35" s="19">
        <f t="shared" si="8"/>
        <v>68802</v>
      </c>
      <c r="M35" s="19">
        <f t="shared" si="8"/>
        <v>-68790</v>
      </c>
      <c r="N35" s="19">
        <f t="shared" si="8"/>
        <v>0</v>
      </c>
      <c r="O35" s="19">
        <f t="shared" si="8"/>
        <v>6022</v>
      </c>
      <c r="P35" s="19">
        <f t="shared" si="8"/>
        <v>33476</v>
      </c>
      <c r="Q35" s="19">
        <f t="shared" si="8"/>
        <v>-27454</v>
      </c>
      <c r="R35" s="19">
        <f t="shared" si="8"/>
        <v>86153</v>
      </c>
      <c r="S35" s="19">
        <f t="shared" si="8"/>
        <v>182397</v>
      </c>
      <c r="T35" s="19">
        <f t="shared" si="8"/>
        <v>0</v>
      </c>
      <c r="U35" s="19">
        <f t="shared" si="8"/>
        <v>0</v>
      </c>
      <c r="V35" s="19">
        <f t="shared" si="8"/>
        <v>0</v>
      </c>
      <c r="W35" s="19">
        <f t="shared" si="8"/>
        <v>86153</v>
      </c>
      <c r="X35" s="20">
        <f t="shared" si="8"/>
        <v>182397</v>
      </c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</row>
    <row r="36" spans="1:42" s="1" customFormat="1" ht="11.25" customHeight="1" thickBot="1">
      <c r="A36" s="71"/>
      <c r="B36" s="72"/>
      <c r="C36" s="72"/>
      <c r="D36" s="5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2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</row>
    <row r="37" s="15" customFormat="1" ht="22.5" customHeight="1"/>
    <row r="38" spans="3:42" s="7" customFormat="1" ht="22.5" customHeight="1">
      <c r="C38" s="7" t="s">
        <v>34</v>
      </c>
      <c r="E38" s="6">
        <v>63</v>
      </c>
      <c r="F38" s="6">
        <v>63</v>
      </c>
      <c r="G38" s="6">
        <v>63</v>
      </c>
      <c r="H38" s="6">
        <v>63</v>
      </c>
      <c r="I38" s="6">
        <v>63</v>
      </c>
      <c r="J38" s="6">
        <v>63</v>
      </c>
      <c r="K38" s="6">
        <v>63</v>
      </c>
      <c r="L38" s="6">
        <v>63</v>
      </c>
      <c r="M38" s="6">
        <v>63</v>
      </c>
      <c r="N38" s="6">
        <v>63</v>
      </c>
      <c r="O38" s="6">
        <v>63</v>
      </c>
      <c r="P38" s="6">
        <v>63</v>
      </c>
      <c r="Q38" s="6">
        <v>63</v>
      </c>
      <c r="R38" s="6">
        <v>63</v>
      </c>
      <c r="S38" s="6">
        <v>63</v>
      </c>
      <c r="T38" s="6">
        <v>63</v>
      </c>
      <c r="U38" s="6">
        <v>63</v>
      </c>
      <c r="V38" s="6">
        <v>63</v>
      </c>
      <c r="W38" s="6">
        <v>63</v>
      </c>
      <c r="X38" s="6">
        <v>63</v>
      </c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</row>
    <row r="39" spans="3:42" s="7" customFormat="1" ht="22.5" customHeight="1">
      <c r="C39" s="7" t="s">
        <v>35</v>
      </c>
      <c r="E39" s="6">
        <v>1</v>
      </c>
      <c r="F39" s="6">
        <v>1</v>
      </c>
      <c r="G39" s="6">
        <v>1</v>
      </c>
      <c r="H39" s="6">
        <v>1</v>
      </c>
      <c r="I39" s="6">
        <v>1</v>
      </c>
      <c r="J39" s="6">
        <v>1</v>
      </c>
      <c r="K39" s="6">
        <v>1</v>
      </c>
      <c r="L39" s="6">
        <v>1</v>
      </c>
      <c r="M39" s="6">
        <v>1</v>
      </c>
      <c r="N39" s="6">
        <v>1</v>
      </c>
      <c r="O39" s="6">
        <v>1</v>
      </c>
      <c r="P39" s="6">
        <v>1</v>
      </c>
      <c r="Q39" s="6">
        <v>1</v>
      </c>
      <c r="R39" s="6">
        <v>1</v>
      </c>
      <c r="S39" s="6">
        <v>1</v>
      </c>
      <c r="T39" s="6">
        <v>1</v>
      </c>
      <c r="U39" s="6">
        <v>1</v>
      </c>
      <c r="V39" s="6">
        <v>1</v>
      </c>
      <c r="W39" s="6">
        <v>1</v>
      </c>
      <c r="X39" s="6">
        <v>1</v>
      </c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</row>
    <row r="40" spans="3:42" s="16" customFormat="1" ht="22.5" customHeight="1">
      <c r="C40" s="73" t="s">
        <v>36</v>
      </c>
      <c r="E40" s="17">
        <v>30</v>
      </c>
      <c r="F40" s="17">
        <v>51</v>
      </c>
      <c r="G40" s="17" t="s">
        <v>33</v>
      </c>
      <c r="H40" s="17">
        <v>52</v>
      </c>
      <c r="I40" s="17">
        <v>54</v>
      </c>
      <c r="J40" s="17">
        <v>55</v>
      </c>
      <c r="K40" s="17">
        <v>57</v>
      </c>
      <c r="L40" s="17">
        <v>59</v>
      </c>
      <c r="M40" s="17" t="s">
        <v>33</v>
      </c>
      <c r="N40" s="17">
        <v>61</v>
      </c>
      <c r="O40" s="17">
        <v>62</v>
      </c>
      <c r="P40" s="17">
        <v>63</v>
      </c>
      <c r="Q40" s="17" t="s">
        <v>33</v>
      </c>
      <c r="R40" s="17">
        <v>64</v>
      </c>
      <c r="S40" s="17">
        <v>65</v>
      </c>
      <c r="T40" s="17">
        <v>12</v>
      </c>
      <c r="U40" s="17">
        <v>19</v>
      </c>
      <c r="V40" s="17">
        <v>43</v>
      </c>
      <c r="W40" s="17">
        <v>66</v>
      </c>
      <c r="X40" s="17">
        <v>67</v>
      </c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</row>
    <row r="41" spans="5:42" s="16" customFormat="1" ht="22.5" customHeight="1"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</row>
    <row r="42" spans="5:42" s="7" customFormat="1" ht="15.75" customHeight="1"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</row>
  </sheetData>
  <sheetProtection/>
  <mergeCells count="6">
    <mergeCell ref="W5:X5"/>
    <mergeCell ref="K6:M6"/>
    <mergeCell ref="A7:C7"/>
    <mergeCell ref="K5:M5"/>
    <mergeCell ref="O5:Q5"/>
    <mergeCell ref="R5:S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大井健雄</dc:creator>
  <cp:keywords/>
  <dc:description/>
  <cp:lastModifiedBy> </cp:lastModifiedBy>
  <cp:lastPrinted>2015-03-11T06:54:20Z</cp:lastPrinted>
  <dcterms:created xsi:type="dcterms:W3CDTF">2004-01-11T02:55:47Z</dcterms:created>
  <dcterms:modified xsi:type="dcterms:W3CDTF">2015-03-16T04:55:48Z</dcterms:modified>
  <cp:category/>
  <cp:version/>
  <cp:contentType/>
  <cp:contentStatus/>
</cp:coreProperties>
</file>