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150" windowWidth="20250" windowHeight="11730" tabRatio="910" activeTab="0"/>
  </bookViews>
  <sheets>
    <sheet name="２(3)ア 歳入の状況" sheetId="1" r:id="rId1"/>
    <sheet name="２(3)イ 推移" sheetId="2" r:id="rId2"/>
    <sheet name="２(3)ウ 推移（構成比）" sheetId="3" r:id="rId3"/>
    <sheet name="２(3)エ 推移（伸率）" sheetId="4" r:id="rId4"/>
    <sheet name="２(3)オ 推移（昭和55年度を100とした場合）" sheetId="5" r:id="rId5"/>
    <sheet name="２(3)カ 地方税の推移（伸率）" sheetId="6" r:id="rId6"/>
    <sheet name="２(3)キ 一般財源の推移" sheetId="7" r:id="rId7"/>
  </sheets>
  <definedNames>
    <definedName name="_xlnm.Print_Area" localSheetId="0">'２(3)ア 歳入の状況'!$A$1:$R$33</definedName>
    <definedName name="_xlnm.Print_Area" localSheetId="1">'２(3)イ 推移'!$A$1:$X$30</definedName>
    <definedName name="_xlnm.Print_Area" localSheetId="2">'２(3)ウ 推移（構成比）'!$A$1:$X$26</definedName>
    <definedName name="_xlnm.Print_Area" localSheetId="3">'２(3)エ 推移（伸率）'!$A$1:$X$27</definedName>
    <definedName name="_xlnm.Print_Area" localSheetId="4">'２(3)オ 推移（昭和55年度を100とした場合）'!$A$1:$X$27</definedName>
    <definedName name="_xlnm.Print_Area" localSheetId="5">'２(3)カ 地方税の推移（伸率）'!$A$1:$X$7</definedName>
    <definedName name="_xlnm.Print_Area" localSheetId="6">'２(3)キ 一般財源の推移'!$A$1:$O$76</definedName>
    <definedName name="_xlnm.Print_Titles" localSheetId="0">'２(3)ア 歳入の状況'!$A:$C</definedName>
    <definedName name="_xlnm.Print_Titles" localSheetId="1">'２(3)イ 推移'!$A:$D</definedName>
    <definedName name="_xlnm.Print_Titles" localSheetId="2">'２(3)ウ 推移（構成比）'!$A:$D</definedName>
    <definedName name="_xlnm.Print_Titles" localSheetId="3">'２(3)エ 推移（伸率）'!$A:$D</definedName>
    <definedName name="_xlnm.Print_Titles" localSheetId="4">'２(3)オ 推移（昭和55年度を100とした場合）'!$A:$D</definedName>
    <definedName name="_xlnm.Print_Titles" localSheetId="5">'２(3)カ 地方税の推移（伸率）'!$A:$D</definedName>
  </definedNames>
  <calcPr fullCalcOnLoad="1"/>
</workbook>
</file>

<file path=xl/sharedStrings.xml><?xml version="1.0" encoding="utf-8"?>
<sst xmlns="http://schemas.openxmlformats.org/spreadsheetml/2006/main" count="267" uniqueCount="120">
  <si>
    <t>区分</t>
  </si>
  <si>
    <t>市</t>
  </si>
  <si>
    <t>（単位　千円、％）</t>
  </si>
  <si>
    <t>計</t>
  </si>
  <si>
    <t>合計</t>
  </si>
  <si>
    <t>地方税</t>
  </si>
  <si>
    <t>地方譲与税</t>
  </si>
  <si>
    <t>利子割交付金</t>
  </si>
  <si>
    <t>地方消費税交付金</t>
  </si>
  <si>
    <t>ゴルフ場利用税交付金</t>
  </si>
  <si>
    <t>特別地方消費税交付金</t>
  </si>
  <si>
    <t>地方交付税</t>
  </si>
  <si>
    <t>交通安全対策特別交付金</t>
  </si>
  <si>
    <t>使用料</t>
  </si>
  <si>
    <t>手数料</t>
  </si>
  <si>
    <t>国庫支出金</t>
  </si>
  <si>
    <t>県支出金</t>
  </si>
  <si>
    <t>財産収入</t>
  </si>
  <si>
    <t>寄附金</t>
  </si>
  <si>
    <t>繰入金</t>
  </si>
  <si>
    <t>繰越金</t>
  </si>
  <si>
    <t>諸収入</t>
  </si>
  <si>
    <t>地方債</t>
  </si>
  <si>
    <t>うち臨時財政対策債</t>
  </si>
  <si>
    <t>配当割交付金</t>
  </si>
  <si>
    <t>株式等譲渡所得割交付金</t>
  </si>
  <si>
    <t>町</t>
  </si>
  <si>
    <t>地方特例交付金等</t>
  </si>
  <si>
    <t>国有提供施設等所在市町村助成交付金</t>
  </si>
  <si>
    <t>元</t>
  </si>
  <si>
    <t>娯楽施設利用税交付金</t>
  </si>
  <si>
    <t>小計（１～11）</t>
  </si>
  <si>
    <t>小計（１～14）　　　　　　　　　　　　　　　　　　　　　　　（依存財源）</t>
  </si>
  <si>
    <t>その他</t>
  </si>
  <si>
    <t>小計（15・16）　　　　　　　　　　　　　　　　　　　　　　　　（自主財源）</t>
  </si>
  <si>
    <t>歳入総額</t>
  </si>
  <si>
    <t>うち一般財源　　　　　　　　　　　　　　　　　　　　　　　　　　　　（１～11・15）</t>
  </si>
  <si>
    <t>うち一般財源　　　　　　　　　　　　　　　　　　　　　　　　　　　　（臨時財政対策債を含む）</t>
  </si>
  <si>
    <t>（注）</t>
  </si>
  <si>
    <t>（単位　％）</t>
  </si>
  <si>
    <t>地方特例交付金</t>
  </si>
  <si>
    <t>（単位　％）</t>
  </si>
  <si>
    <t>皆増</t>
  </si>
  <si>
    <t>皆増</t>
  </si>
  <si>
    <t>皆減</t>
  </si>
  <si>
    <t>-</t>
  </si>
  <si>
    <t>町村</t>
  </si>
  <si>
    <t>（単位　　千円）</t>
  </si>
  <si>
    <t>年度</t>
  </si>
  <si>
    <t>地　　方　　　　　　　　　譲与税</t>
  </si>
  <si>
    <t>利子割　　　　　　　交付金</t>
  </si>
  <si>
    <t>配当割　　　　　　　交付金</t>
  </si>
  <si>
    <t>株式等
譲渡所得割　　　　　　　交付金</t>
  </si>
  <si>
    <t>指数</t>
  </si>
  <si>
    <t>区        分</t>
  </si>
  <si>
    <t>伸　率</t>
  </si>
  <si>
    <t>金　額</t>
  </si>
  <si>
    <t>金  額</t>
  </si>
  <si>
    <t>構 成 比</t>
  </si>
  <si>
    <t>臨時財政対策債</t>
  </si>
  <si>
    <t>区　　　分</t>
  </si>
  <si>
    <t>小計（１～11）</t>
  </si>
  <si>
    <t>小計（一般財源（臨
時財政対策債を含む））</t>
  </si>
  <si>
    <t>△0.0</t>
  </si>
  <si>
    <t>0.0</t>
  </si>
  <si>
    <t>区　　分</t>
  </si>
  <si>
    <t>町　　　村</t>
  </si>
  <si>
    <t>合　　　計</t>
  </si>
  <si>
    <t>娯楽施設利
用税交付金
（ゴルフ場利
用税交付金）</t>
  </si>
  <si>
    <t>軽油引取税
・自動車取
得税交付金</t>
  </si>
  <si>
    <t>　（３） 歳入の状況</t>
  </si>
  <si>
    <t>　　  ア 歳入の状況</t>
  </si>
  <si>
    <t>　　　イ　歳入額の推移</t>
  </si>
  <si>
    <t>　　　ウ　歳入構成比の推移</t>
  </si>
  <si>
    <t>特別地方
消費税
交付金</t>
  </si>
  <si>
    <r>
      <t xml:space="preserve">計
</t>
    </r>
    <r>
      <rPr>
        <sz val="10"/>
        <rFont val="ＭＳ Ｐゴシック"/>
        <family val="3"/>
      </rPr>
      <t>（一般財源）</t>
    </r>
  </si>
  <si>
    <t>　　　キ　　一般財源の推移</t>
  </si>
  <si>
    <t>地方
交付税</t>
  </si>
  <si>
    <t>軽油引取税・自動車取得税交付金</t>
  </si>
  <si>
    <t>分担金及び負担金</t>
  </si>
  <si>
    <t>１</t>
  </si>
  <si>
    <t>２</t>
  </si>
  <si>
    <t>３</t>
  </si>
  <si>
    <t>４</t>
  </si>
  <si>
    <t>５</t>
  </si>
  <si>
    <t>６</t>
  </si>
  <si>
    <t>７</t>
  </si>
  <si>
    <t>８</t>
  </si>
  <si>
    <t>９</t>
  </si>
  <si>
    <t>うち</t>
  </si>
  <si>
    <t>１</t>
  </si>
  <si>
    <t>２</t>
  </si>
  <si>
    <t>１</t>
  </si>
  <si>
    <t>７</t>
  </si>
  <si>
    <t>　　　エ　歳入の対前年度伸率の推移</t>
  </si>
  <si>
    <t>６</t>
  </si>
  <si>
    <t>-</t>
  </si>
  <si>
    <t>８</t>
  </si>
  <si>
    <t>４</t>
  </si>
  <si>
    <t>　　 オ　歳入の推移（昭和55年度または各区分が設置された年度を100とした場合の指数）</t>
  </si>
  <si>
    <t>　　　カ 地方税の対前年度伸率の推移</t>
  </si>
  <si>
    <t>小計
（一般財源）</t>
  </si>
  <si>
    <t>（注）　構成比は、小数点第２位を四捨五入しているので、各区分の計と「小計」及び「合計」が必ずしも一致しない。（以下、構成比の表において同じ。）</t>
  </si>
  <si>
    <t>（単位　千円）</t>
  </si>
  <si>
    <t>３</t>
  </si>
  <si>
    <r>
      <t>　平成</t>
    </r>
    <r>
      <rPr>
        <sz val="11"/>
        <rFont val="ＭＳ Ｐゴシック"/>
        <family val="3"/>
      </rPr>
      <t>６年度の歳入総額からは、特定資金公共事業債（ＮＴＴ債）償還時補助金を除いている。（以下ウ～オ表において同じ。）</t>
    </r>
  </si>
  <si>
    <r>
      <t>小計（１～1</t>
    </r>
    <r>
      <rPr>
        <sz val="11"/>
        <rFont val="ＭＳ Ｐゴシック"/>
        <family val="3"/>
      </rPr>
      <t>1</t>
    </r>
    <r>
      <rPr>
        <sz val="11"/>
        <rFont val="ＭＳ Ｐゴシック"/>
        <family val="3"/>
      </rPr>
      <t>・1</t>
    </r>
    <r>
      <rPr>
        <sz val="11"/>
        <rFont val="ＭＳ Ｐゴシック"/>
        <family val="3"/>
      </rPr>
      <t>5</t>
    </r>
    <r>
      <rPr>
        <sz val="11"/>
        <rFont val="ＭＳ Ｐゴシック"/>
        <family val="3"/>
      </rPr>
      <t>）
（一般財源）</t>
    </r>
  </si>
  <si>
    <r>
      <t xml:space="preserve">　「９ </t>
    </r>
    <r>
      <rPr>
        <sz val="11"/>
        <rFont val="ＭＳ Ｐゴシック"/>
        <family val="3"/>
      </rPr>
      <t>娯楽施設利用税交付金」については、昭和63年度の税法改正による消費税導入に伴い、平成元年度からゴルフ場のみが課税対象施設とされるゴルフ場利用税交付金に改められた。</t>
    </r>
  </si>
  <si>
    <t>　交通安全対策特別交付金及び国有提供施設等所在市町村助成交付金は、「12 国庫支出金」に含む。（以下ウ～オ表において同じ。）</t>
  </si>
  <si>
    <t xml:space="preserve"> （注）</t>
  </si>
  <si>
    <t>S55</t>
  </si>
  <si>
    <t>H 5</t>
  </si>
  <si>
    <t>S55</t>
  </si>
  <si>
    <r>
      <t>H</t>
    </r>
    <r>
      <rPr>
        <sz val="11"/>
        <rFont val="ＭＳ Ｐゴシック"/>
        <family val="3"/>
      </rPr>
      <t xml:space="preserve"> </t>
    </r>
    <r>
      <rPr>
        <sz val="11"/>
        <rFont val="ＭＳ Ｐゴシック"/>
        <family val="3"/>
      </rPr>
      <t>5</t>
    </r>
  </si>
  <si>
    <t>　昭和55年度以降に創設された利子割交付金、配当割交付金、株式等譲渡所得割交付金、地方消費税交付金、ゴルフ場利用税交付金、特別地方消費税交付金、地方特例交付金等及び臨時財政対策債の各区分については、それぞれ設置された年度を100とした場合の指数である。（表中では括弧書きしている。）</t>
  </si>
  <si>
    <t>（単位　％）</t>
  </si>
  <si>
    <t xml:space="preserve">  指数は、昭和55年度を100とした場合の数値である。</t>
  </si>
  <si>
    <t>26/25</t>
  </si>
  <si>
    <t>25/24</t>
  </si>
  <si>
    <t>0.0</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</si>
</sst>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_(* #,##0_);_(* &quot;△&quot;#,##0\ ;_(* &quot;-&quot;_);_(@_)"/>
    <numFmt numFmtId="178" formatCode="_(* #,##0.0_);_(* &quot;△&quot;#,##0.0\ ;_(* &quot;-&quot;_);_(@_)"/>
    <numFmt numFmtId="179" formatCode="_(* #,##0.00_);_(* &quot;△&quot;#,##0.00\ ;_(* &quot;-&quot;_);_(@_)"/>
    <numFmt numFmtId="180" formatCode="_(* #,##0.000_);_(* &quot;△&quot;#,##0.000\ ;_(* &quot;-&quot;_);_(@_)"/>
    <numFmt numFmtId="181" formatCode="_(* #,##0.0000_);_(* &quot;△&quot;#,##0.0000\ ;_(* &quot;-&quot;_);_(@_)"/>
    <numFmt numFmtId="182" formatCode="#,##0;&quot;△ &quot;#,##0"/>
    <numFmt numFmtId="183" formatCode="0.0;&quot;△ &quot;0.0"/>
    <numFmt numFmtId="184" formatCode="0;&quot;△ &quot;0"/>
    <numFmt numFmtId="185" formatCode="#,##0_ "/>
    <numFmt numFmtId="186" formatCode="\(#,##0_);[Red]\(\$#,##0\)"/>
    <numFmt numFmtId="187" formatCode="\(#,##0_)\);\(\$#,##0\)"/>
    <numFmt numFmtId="188" formatCode="\(#,##0_)\);\(#,##0\)"/>
    <numFmt numFmtId="189" formatCode="\(##,#0_)\)\(#,##0\)"/>
    <numFmt numFmtId="190" formatCode="\(#,##0.0_)\);\(#,##0.0\)"/>
    <numFmt numFmtId="191" formatCode="\(#,##0.0_)\);\(&quot;▲&quot;#,##0.0\)"/>
    <numFmt numFmtId="192" formatCode="\(#,##0.0_)\);\(&quot;△&quot;#,##0.0\)"/>
    <numFmt numFmtId="193" formatCode="#\ ?/4"/>
    <numFmt numFmtId="194" formatCode="0.0"/>
    <numFmt numFmtId="195" formatCode="#,##0.0_);[Red]\(#,##0.0\)"/>
    <numFmt numFmtId="196" formatCode="#,##0.0;[Red]\-#,##0.0"/>
    <numFmt numFmtId="197" formatCode="#,##0.0;&quot;△ &quot;#,##0.0"/>
    <numFmt numFmtId="198" formatCode="\(#,##0.00_)\);\(#,##0.00\)"/>
    <numFmt numFmtId="199" formatCode="0;&quot;△ &quot;\(0\)"/>
    <numFmt numFmtId="200" formatCode="0;\(&quot;△ &quot;0\)"/>
    <numFmt numFmtId="201" formatCode="0.0;\(&quot;△ &quot;0.0\)"/>
    <numFmt numFmtId="202" formatCode="0_ "/>
    <numFmt numFmtId="203" formatCode="0.0_);[Red]\(0.0\)"/>
    <numFmt numFmtId="204" formatCode="\(#,##0\)\);\(#,##0\)"/>
    <numFmt numFmtId="205" formatCode="\(#,##0\);\(#,##0\)"/>
    <numFmt numFmtId="206" formatCode="\(#,##0\);\(&quot;△&quot;#,##0\)"/>
    <numFmt numFmtId="207" formatCode="\(#,##0.0\);\(&quot;△&quot;#,##0.0\)"/>
    <numFmt numFmtId="208" formatCode="0.0_ "/>
    <numFmt numFmtId="209" formatCode="\(0\)_);\(0\)"/>
    <numFmt numFmtId="210" formatCode="0.00_ "/>
    <numFmt numFmtId="211" formatCode="0.000_ "/>
    <numFmt numFmtId="212" formatCode="0_);[Red]\(0\)"/>
    <numFmt numFmtId="213" formatCode="0.0000000"/>
    <numFmt numFmtId="214" formatCode="0.000000"/>
    <numFmt numFmtId="215" formatCode="0.00000"/>
    <numFmt numFmtId="216" formatCode="0.0000"/>
    <numFmt numFmtId="217" formatCode="0.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2"/>
      <name val="ＭＳ ゴシック"/>
      <family val="3"/>
    </font>
    <font>
      <sz val="9"/>
      <name val="ＭＳ Ｐゴシック"/>
      <family val="3"/>
    </font>
    <font>
      <sz val="8"/>
      <name val="ＭＳ Ｐゴシック"/>
      <family val="3"/>
    </font>
    <font>
      <sz val="10"/>
      <name val="ＭＳ Ｐゴシック"/>
      <family val="3"/>
    </font>
    <font>
      <sz val="14"/>
      <name val="ＭＳ ゴシック"/>
      <family val="3"/>
    </font>
    <font>
      <sz val="14"/>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double"/>
      <bottom style="double"/>
    </border>
    <border>
      <left style="thin"/>
      <right>
        <color indexed="63"/>
      </right>
      <top style="double"/>
      <bottom style="double"/>
    </border>
    <border>
      <left>
        <color indexed="63"/>
      </left>
      <right>
        <color indexed="63"/>
      </right>
      <top style="double"/>
      <bottom style="double"/>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color indexed="63"/>
      </bottom>
    </border>
    <border>
      <left>
        <color indexed="63"/>
      </left>
      <right style="thin"/>
      <top>
        <color indexed="63"/>
      </top>
      <bottom>
        <color indexed="63"/>
      </bottom>
    </border>
    <border>
      <left style="thin"/>
      <right style="medium"/>
      <top style="thin"/>
      <bottom style="thin"/>
    </border>
    <border>
      <left>
        <color indexed="63"/>
      </left>
      <right>
        <color indexed="63"/>
      </right>
      <top>
        <color indexed="63"/>
      </top>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style="thin"/>
      <right style="medium"/>
      <top>
        <color indexed="63"/>
      </top>
      <bottom style="thin"/>
    </border>
    <border>
      <left style="thin"/>
      <right style="medium"/>
      <top>
        <color indexed="63"/>
      </top>
      <bottom style="medium"/>
    </border>
    <border>
      <left style="thin"/>
      <right style="medium"/>
      <top style="thin"/>
      <bottom style="mediu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style="double"/>
      <bottom style="double"/>
    </border>
    <border>
      <left>
        <color indexed="63"/>
      </left>
      <right style="medium"/>
      <top style="double"/>
      <bottom style="thin"/>
    </border>
    <border>
      <left>
        <color indexed="63"/>
      </left>
      <right style="medium"/>
      <top>
        <color indexed="63"/>
      </top>
      <bottom style="medium"/>
    </border>
    <border>
      <left>
        <color indexed="63"/>
      </left>
      <right style="thin"/>
      <top style="thin"/>
      <bottom>
        <color indexed="63"/>
      </bottom>
    </border>
    <border>
      <left style="thin"/>
      <right style="double"/>
      <top>
        <color indexed="63"/>
      </top>
      <bottom>
        <color indexed="63"/>
      </bottom>
    </border>
    <border>
      <left>
        <color indexed="63"/>
      </left>
      <right style="thin"/>
      <top>
        <color indexed="63"/>
      </top>
      <bottom style="thin"/>
    </border>
    <border>
      <left style="thin"/>
      <right style="double"/>
      <top>
        <color indexed="63"/>
      </top>
      <bottom style="thin"/>
    </border>
    <border>
      <left style="thin"/>
      <right style="double"/>
      <top style="thin"/>
      <bottom>
        <color indexed="63"/>
      </bottom>
    </border>
    <border>
      <left style="thin"/>
      <right style="double"/>
      <top>
        <color indexed="63"/>
      </top>
      <bottom style="medium"/>
    </border>
    <border>
      <left style="double"/>
      <right style="thin"/>
      <top>
        <color indexed="63"/>
      </top>
      <bottom style="medium"/>
    </border>
    <border>
      <left style="double"/>
      <right style="thin"/>
      <top>
        <color indexed="63"/>
      </top>
      <bottom>
        <color indexed="63"/>
      </bottom>
    </border>
    <border>
      <left>
        <color indexed="63"/>
      </left>
      <right style="medium"/>
      <top style="thin"/>
      <bottom style="medium"/>
    </border>
    <border>
      <left style="thin"/>
      <right style="thin"/>
      <top style="thin"/>
      <bottom style="double"/>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
      <left style="thin"/>
      <right style="medium"/>
      <top style="medium"/>
      <bottom style="thin"/>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style="double"/>
      <bottom style="double"/>
    </border>
    <border>
      <left style="medium"/>
      <right style="thin"/>
      <top>
        <color indexed="63"/>
      </top>
      <bottom style="medium"/>
    </border>
    <border>
      <left style="medium"/>
      <right style="thin"/>
      <top style="double"/>
      <bottom style="thin"/>
    </border>
    <border>
      <left style="medium"/>
      <right style="thin"/>
      <top style="thin"/>
      <bottom style="thin"/>
    </border>
    <border>
      <left style="medium"/>
      <right style="thin"/>
      <top>
        <color indexed="63"/>
      </top>
      <bottom>
        <color indexed="63"/>
      </bottom>
    </border>
    <border>
      <left style="medium"/>
      <right style="thin"/>
      <top style="medium"/>
      <bottom style="thin"/>
    </border>
    <border>
      <left style="medium"/>
      <right style="thin"/>
      <top>
        <color indexed="63"/>
      </top>
      <bottom style="thin"/>
    </border>
    <border>
      <left style="thin"/>
      <right style="double"/>
      <top style="medium"/>
      <bottom style="thin"/>
    </border>
    <border>
      <left style="thin"/>
      <right style="double"/>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3" fillId="0" borderId="0" applyNumberFormat="0" applyFill="0" applyBorder="0" applyAlignment="0" applyProtection="0"/>
    <xf numFmtId="0" fontId="45" fillId="31" borderId="0" applyNumberFormat="0" applyBorder="0" applyAlignment="0" applyProtection="0"/>
  </cellStyleXfs>
  <cellXfs count="341">
    <xf numFmtId="0" fontId="0" fillId="0" borderId="0" xfId="0" applyAlignment="1">
      <alignment/>
    </xf>
    <xf numFmtId="0" fontId="4" fillId="0" borderId="10" xfId="0" applyFont="1" applyFill="1" applyBorder="1" applyAlignment="1">
      <alignment horizontal="distributed" vertical="center"/>
    </xf>
    <xf numFmtId="177" fontId="4" fillId="0" borderId="11" xfId="49" applyNumberFormat="1" applyFont="1" applyFill="1" applyBorder="1" applyAlignment="1">
      <alignment vertical="center"/>
    </xf>
    <xf numFmtId="0" fontId="4" fillId="0" borderId="0" xfId="0" applyFont="1" applyFill="1" applyAlignment="1">
      <alignment vertical="center"/>
    </xf>
    <xf numFmtId="177" fontId="4" fillId="0" borderId="12" xfId="49" applyNumberFormat="1" applyFont="1" applyFill="1" applyBorder="1" applyAlignment="1">
      <alignment vertical="center"/>
    </xf>
    <xf numFmtId="177" fontId="4" fillId="0" borderId="13" xfId="49" applyNumberFormat="1" applyFont="1" applyFill="1" applyBorder="1" applyAlignment="1">
      <alignment vertical="center"/>
    </xf>
    <xf numFmtId="178" fontId="4" fillId="0" borderId="11" xfId="0" applyNumberFormat="1" applyFont="1" applyFill="1" applyBorder="1" applyAlignment="1">
      <alignment horizontal="right" vertical="center"/>
    </xf>
    <xf numFmtId="177" fontId="4" fillId="0" borderId="14" xfId="49" applyNumberFormat="1" applyFont="1" applyFill="1" applyBorder="1" applyAlignment="1">
      <alignment vertical="center"/>
    </xf>
    <xf numFmtId="178" fontId="4" fillId="0" borderId="12" xfId="0" applyNumberFormat="1" applyFont="1" applyFill="1" applyBorder="1" applyAlignment="1">
      <alignment horizontal="right" vertical="center"/>
    </xf>
    <xf numFmtId="0" fontId="4" fillId="0" borderId="15" xfId="0" applyFont="1" applyFill="1" applyBorder="1" applyAlignment="1">
      <alignment horizontal="center" vertical="center"/>
    </xf>
    <xf numFmtId="178" fontId="4" fillId="0" borderId="16" xfId="0" applyNumberFormat="1" applyFont="1" applyFill="1" applyBorder="1" applyAlignment="1">
      <alignment horizontal="right" vertical="center"/>
    </xf>
    <xf numFmtId="0" fontId="4" fillId="0" borderId="0" xfId="0" applyFont="1" applyFill="1" applyAlignment="1">
      <alignment/>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178" fontId="4" fillId="0" borderId="19" xfId="0" applyNumberFormat="1" applyFont="1" applyFill="1" applyBorder="1" applyAlignment="1">
      <alignment horizontal="right" vertical="center"/>
    </xf>
    <xf numFmtId="178" fontId="4" fillId="0" borderId="20" xfId="0" applyNumberFormat="1" applyFont="1" applyFill="1" applyBorder="1" applyAlignment="1">
      <alignment horizontal="right" vertical="center"/>
    </xf>
    <xf numFmtId="178" fontId="4" fillId="0" borderId="11" xfId="49" applyNumberFormat="1" applyFont="1" applyFill="1" applyBorder="1" applyAlignment="1">
      <alignment horizontal="right" vertical="center"/>
    </xf>
    <xf numFmtId="178" fontId="4" fillId="0" borderId="21" xfId="49" applyNumberFormat="1" applyFont="1" applyFill="1" applyBorder="1" applyAlignment="1">
      <alignment horizontal="right" vertical="center"/>
    </xf>
    <xf numFmtId="178" fontId="4" fillId="0" borderId="0" xfId="49" applyNumberFormat="1" applyFont="1" applyFill="1" applyBorder="1" applyAlignment="1">
      <alignment horizontal="right" vertical="center"/>
    </xf>
    <xf numFmtId="195" fontId="4" fillId="0" borderId="11" xfId="49" applyNumberFormat="1" applyFont="1" applyFill="1" applyBorder="1" applyAlignment="1">
      <alignment horizontal="right" vertical="center"/>
    </xf>
    <xf numFmtId="195" fontId="4" fillId="0" borderId="0" xfId="49" applyNumberFormat="1" applyFont="1" applyFill="1" applyBorder="1" applyAlignment="1">
      <alignment horizontal="right" vertical="center"/>
    </xf>
    <xf numFmtId="178" fontId="4" fillId="0" borderId="21"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8" fontId="4" fillId="0" borderId="22" xfId="0" applyNumberFormat="1" applyFont="1" applyFill="1" applyBorder="1" applyAlignment="1">
      <alignment horizontal="right" vertical="center"/>
    </xf>
    <xf numFmtId="178" fontId="4" fillId="0" borderId="23" xfId="0" applyNumberFormat="1" applyFont="1" applyFill="1" applyBorder="1" applyAlignment="1">
      <alignment horizontal="right" vertical="center"/>
    </xf>
    <xf numFmtId="178" fontId="4" fillId="0" borderId="24" xfId="0" applyNumberFormat="1" applyFont="1" applyFill="1" applyBorder="1" applyAlignment="1">
      <alignment horizontal="right" vertical="center"/>
    </xf>
    <xf numFmtId="178" fontId="4" fillId="0" borderId="25" xfId="0" applyNumberFormat="1" applyFont="1" applyFill="1" applyBorder="1" applyAlignment="1">
      <alignment horizontal="right" vertical="center"/>
    </xf>
    <xf numFmtId="178" fontId="4" fillId="0" borderId="26" xfId="0" applyNumberFormat="1" applyFont="1" applyFill="1" applyBorder="1" applyAlignment="1">
      <alignment horizontal="right" vertical="center"/>
    </xf>
    <xf numFmtId="178" fontId="4" fillId="0" borderId="27" xfId="0" applyNumberFormat="1" applyFont="1" applyFill="1" applyBorder="1" applyAlignment="1">
      <alignment horizontal="right" vertical="center"/>
    </xf>
    <xf numFmtId="178" fontId="4" fillId="0" borderId="28" xfId="0" applyNumberFormat="1" applyFont="1" applyFill="1" applyBorder="1" applyAlignment="1">
      <alignment horizontal="right" vertical="center"/>
    </xf>
    <xf numFmtId="178" fontId="4" fillId="0" borderId="29" xfId="0" applyNumberFormat="1" applyFont="1" applyFill="1" applyBorder="1" applyAlignment="1">
      <alignment horizontal="right" vertical="center"/>
    </xf>
    <xf numFmtId="178" fontId="4" fillId="0" borderId="30" xfId="0" applyNumberFormat="1" applyFont="1" applyFill="1" applyBorder="1" applyAlignment="1">
      <alignment horizontal="right" vertical="center"/>
    </xf>
    <xf numFmtId="0" fontId="4" fillId="0" borderId="0" xfId="0" applyFont="1" applyFill="1" applyAlignment="1">
      <alignment vertical="top" wrapText="1"/>
    </xf>
    <xf numFmtId="177" fontId="4" fillId="0" borderId="12" xfId="0" applyNumberFormat="1" applyFont="1" applyFill="1" applyBorder="1" applyAlignment="1">
      <alignment horizontal="right" vertical="center"/>
    </xf>
    <xf numFmtId="177" fontId="4" fillId="0" borderId="19" xfId="0" applyNumberFormat="1" applyFont="1" applyFill="1" applyBorder="1" applyAlignment="1">
      <alignment horizontal="right" vertical="center"/>
    </xf>
    <xf numFmtId="177" fontId="4" fillId="0" borderId="20" xfId="0" applyNumberFormat="1" applyFont="1" applyFill="1" applyBorder="1" applyAlignment="1">
      <alignment horizontal="right" vertical="center"/>
    </xf>
    <xf numFmtId="188" fontId="4" fillId="0" borderId="11" xfId="49" applyNumberFormat="1" applyFont="1" applyFill="1" applyBorder="1" applyAlignment="1">
      <alignment horizontal="right" vertical="center"/>
    </xf>
    <xf numFmtId="188" fontId="4" fillId="0" borderId="21" xfId="49" applyNumberFormat="1" applyFont="1" applyFill="1" applyBorder="1" applyAlignment="1" quotePrefix="1">
      <alignment horizontal="right" vertical="center"/>
    </xf>
    <xf numFmtId="188" fontId="4" fillId="0" borderId="11" xfId="49" applyNumberFormat="1" applyFont="1" applyFill="1" applyBorder="1" applyAlignment="1" quotePrefix="1">
      <alignment horizontal="right" vertical="center"/>
    </xf>
    <xf numFmtId="188" fontId="4" fillId="0" borderId="0" xfId="49" applyNumberFormat="1" applyFont="1" applyFill="1" applyBorder="1" applyAlignment="1" quotePrefix="1">
      <alignment horizontal="right" vertical="center"/>
    </xf>
    <xf numFmtId="177" fontId="4" fillId="0" borderId="11" xfId="0" applyNumberFormat="1" applyFont="1" applyFill="1" applyBorder="1" applyAlignment="1">
      <alignment horizontal="right" vertical="center"/>
    </xf>
    <xf numFmtId="177" fontId="4" fillId="0" borderId="11" xfId="49" applyNumberFormat="1" applyFont="1" applyFill="1" applyBorder="1" applyAlignment="1">
      <alignment horizontal="right" vertical="center"/>
    </xf>
    <xf numFmtId="197" fontId="4" fillId="0" borderId="11" xfId="49" applyNumberFormat="1" applyFont="1" applyFill="1" applyBorder="1" applyAlignment="1">
      <alignment horizontal="right" vertical="center"/>
    </xf>
    <xf numFmtId="177" fontId="4" fillId="0" borderId="21"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23" xfId="0" applyNumberFormat="1" applyFont="1" applyFill="1" applyBorder="1" applyAlignment="1">
      <alignment horizontal="right" vertical="center"/>
    </xf>
    <xf numFmtId="177" fontId="4" fillId="0" borderId="24" xfId="0" applyNumberFormat="1" applyFont="1" applyFill="1" applyBorder="1" applyAlignment="1">
      <alignment horizontal="right" vertical="center"/>
    </xf>
    <xf numFmtId="177" fontId="4" fillId="0" borderId="25" xfId="0" applyNumberFormat="1" applyFont="1" applyFill="1" applyBorder="1" applyAlignment="1">
      <alignment horizontal="right" vertical="center"/>
    </xf>
    <xf numFmtId="177" fontId="4" fillId="0" borderId="26" xfId="0" applyNumberFormat="1" applyFont="1" applyFill="1" applyBorder="1" applyAlignment="1">
      <alignment horizontal="right" vertical="center"/>
    </xf>
    <xf numFmtId="177" fontId="4" fillId="0" borderId="27"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77" fontId="4" fillId="0" borderId="29" xfId="0" applyNumberFormat="1" applyFont="1" applyFill="1" applyBorder="1" applyAlignment="1">
      <alignment horizontal="right" vertical="center"/>
    </xf>
    <xf numFmtId="177" fontId="4" fillId="0" borderId="30" xfId="0" applyNumberFormat="1" applyFont="1" applyFill="1" applyBorder="1" applyAlignment="1">
      <alignment horizontal="right" vertical="center"/>
    </xf>
    <xf numFmtId="0" fontId="5" fillId="0" borderId="0" xfId="0" applyFont="1" applyAlignment="1">
      <alignment/>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177" fontId="6" fillId="0" borderId="11" xfId="49" applyNumberFormat="1" applyFont="1" applyBorder="1" applyAlignment="1">
      <alignment vertical="center" shrinkToFit="1"/>
    </xf>
    <xf numFmtId="177" fontId="6" fillId="0" borderId="11" xfId="0" applyNumberFormat="1" applyFont="1" applyBorder="1" applyAlignment="1">
      <alignment vertical="center" shrinkToFit="1"/>
    </xf>
    <xf numFmtId="177" fontId="6" fillId="0" borderId="11" xfId="0" applyNumberFormat="1" applyFont="1" applyBorder="1" applyAlignment="1">
      <alignment horizontal="right" vertical="center" shrinkToFit="1"/>
    </xf>
    <xf numFmtId="177" fontId="6" fillId="0" borderId="12" xfId="0" applyNumberFormat="1" applyFont="1" applyBorder="1" applyAlignment="1">
      <alignment horizontal="right" vertical="center" shrinkToFit="1"/>
    </xf>
    <xf numFmtId="177" fontId="6" fillId="0" borderId="12" xfId="0" applyNumberFormat="1" applyFont="1" applyBorder="1" applyAlignment="1">
      <alignment vertical="center" shrinkToFit="1"/>
    </xf>
    <xf numFmtId="177" fontId="6" fillId="0" borderId="16" xfId="0" applyNumberFormat="1" applyFont="1" applyBorder="1" applyAlignment="1">
      <alignment vertical="center" shrinkToFit="1"/>
    </xf>
    <xf numFmtId="177" fontId="6" fillId="0" borderId="11" xfId="0" applyNumberFormat="1" applyFont="1" applyFill="1" applyBorder="1" applyAlignment="1">
      <alignment vertical="center" shrinkToFit="1"/>
    </xf>
    <xf numFmtId="177" fontId="6" fillId="0" borderId="16" xfId="0" applyNumberFormat="1" applyFont="1" applyFill="1" applyBorder="1" applyAlignment="1">
      <alignment vertical="center" shrinkToFit="1"/>
    </xf>
    <xf numFmtId="177" fontId="6" fillId="0" borderId="31" xfId="0" applyNumberFormat="1" applyFont="1" applyBorder="1" applyAlignment="1">
      <alignment vertical="center" shrinkToFit="1"/>
    </xf>
    <xf numFmtId="177" fontId="7" fillId="0" borderId="0" xfId="0" applyNumberFormat="1" applyFont="1" applyAlignment="1">
      <alignment vertical="center"/>
    </xf>
    <xf numFmtId="177" fontId="6" fillId="0" borderId="14" xfId="0" applyNumberFormat="1" applyFont="1" applyFill="1" applyBorder="1" applyAlignment="1">
      <alignment horizontal="right" vertical="center" shrinkToFit="1"/>
    </xf>
    <xf numFmtId="177" fontId="6" fillId="0" borderId="28" xfId="0" applyNumberFormat="1" applyFont="1" applyFill="1" applyBorder="1" applyAlignment="1">
      <alignment horizontal="right" vertical="center" shrinkToFit="1"/>
    </xf>
    <xf numFmtId="177" fontId="6" fillId="0" borderId="0" xfId="0" applyNumberFormat="1" applyFont="1" applyAlignment="1">
      <alignment vertical="center"/>
    </xf>
    <xf numFmtId="178" fontId="4" fillId="0" borderId="11" xfId="0" applyNumberFormat="1" applyFont="1" applyFill="1" applyBorder="1" applyAlignment="1">
      <alignment horizontal="center" vertical="center"/>
    </xf>
    <xf numFmtId="178" fontId="4" fillId="0" borderId="21"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shrinkToFit="1"/>
    </xf>
    <xf numFmtId="177" fontId="6" fillId="0" borderId="11" xfId="0" applyNumberFormat="1" applyFont="1" applyBorder="1" applyAlignment="1">
      <alignment horizontal="center" vertical="center" shrinkToFit="1"/>
    </xf>
    <xf numFmtId="177" fontId="4" fillId="0" borderId="11" xfId="49" applyNumberFormat="1" applyFont="1" applyFill="1" applyBorder="1" applyAlignment="1">
      <alignment horizontal="center" vertical="center"/>
    </xf>
    <xf numFmtId="177" fontId="6" fillId="0" borderId="11" xfId="0" applyNumberFormat="1" applyFont="1" applyFill="1" applyBorder="1" applyAlignment="1">
      <alignment horizontal="right" vertical="center" shrinkToFit="1"/>
    </xf>
    <xf numFmtId="0" fontId="4" fillId="0" borderId="22" xfId="0" applyFont="1" applyFill="1" applyBorder="1" applyAlignment="1">
      <alignment horizontal="center" vertical="center"/>
    </xf>
    <xf numFmtId="178" fontId="4" fillId="0" borderId="31" xfId="0" applyNumberFormat="1" applyFont="1" applyFill="1" applyBorder="1" applyAlignment="1">
      <alignment horizontal="right" vertical="center"/>
    </xf>
    <xf numFmtId="195" fontId="4" fillId="0" borderId="32" xfId="49" applyNumberFormat="1" applyFont="1" applyFill="1" applyBorder="1" applyAlignment="1">
      <alignment horizontal="right" vertical="center"/>
    </xf>
    <xf numFmtId="49" fontId="4" fillId="0" borderId="22"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0" fontId="9" fillId="0" borderId="0" xfId="0" applyFont="1" applyFill="1" applyAlignment="1">
      <alignment vertical="center"/>
    </xf>
    <xf numFmtId="0" fontId="10" fillId="0" borderId="0" xfId="0" applyFont="1" applyAlignment="1">
      <alignment vertical="center"/>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quotePrefix="1">
      <alignment horizontal="center" vertical="center" wrapText="1"/>
    </xf>
    <xf numFmtId="0" fontId="0" fillId="0" borderId="0" xfId="0" applyFont="1" applyFill="1" applyBorder="1" applyAlignment="1">
      <alignment horizontal="distributed" vertical="center" wrapText="1"/>
    </xf>
    <xf numFmtId="0" fontId="0" fillId="0" borderId="10" xfId="0" applyFont="1" applyFill="1" applyBorder="1" applyAlignment="1" quotePrefix="1">
      <alignment horizontal="center" vertical="center" wrapText="1"/>
    </xf>
    <xf numFmtId="0" fontId="0" fillId="0" borderId="0" xfId="0" applyFont="1" applyFill="1" applyBorder="1" applyAlignment="1">
      <alignment horizontal="distributed" vertical="center" wrapText="1"/>
    </xf>
    <xf numFmtId="0" fontId="0" fillId="0" borderId="10" xfId="0" applyFont="1" applyFill="1" applyBorder="1" applyAlignment="1">
      <alignment horizontal="center" vertical="center" wrapText="1"/>
    </xf>
    <xf numFmtId="0" fontId="0" fillId="0" borderId="34" xfId="0" applyFont="1" applyFill="1" applyBorder="1" applyAlignment="1">
      <alignment horizontal="center" vertical="center"/>
    </xf>
    <xf numFmtId="177" fontId="0" fillId="0" borderId="0" xfId="49"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Border="1" applyAlignment="1" quotePrefix="1">
      <alignment horizontal="center" vertical="center" wrapText="1"/>
    </xf>
    <xf numFmtId="0" fontId="0" fillId="0" borderId="0" xfId="0" applyFont="1" applyFill="1" applyBorder="1" applyAlignment="1">
      <alignment vertical="center"/>
    </xf>
    <xf numFmtId="0" fontId="10" fillId="0" borderId="0" xfId="0" applyFont="1" applyFill="1" applyAlignment="1">
      <alignment/>
    </xf>
    <xf numFmtId="0" fontId="10" fillId="0" borderId="0" xfId="0" applyFont="1" applyFill="1" applyAlignment="1">
      <alignment horizontal="right"/>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177" fontId="6" fillId="0" borderId="12" xfId="49"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177" fontId="6" fillId="0" borderId="19" xfId="0" applyNumberFormat="1" applyFont="1" applyFill="1" applyBorder="1" applyAlignment="1">
      <alignment horizontal="right" vertical="center"/>
    </xf>
    <xf numFmtId="177" fontId="6" fillId="0" borderId="20" xfId="0" applyNumberFormat="1" applyFont="1" applyFill="1" applyBorder="1" applyAlignment="1">
      <alignment horizontal="right" vertical="center"/>
    </xf>
    <xf numFmtId="177" fontId="6" fillId="0" borderId="11" xfId="49"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21"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7" fontId="6" fillId="0" borderId="21" xfId="49" applyNumberFormat="1" applyFont="1" applyFill="1" applyBorder="1" applyAlignment="1">
      <alignment horizontal="right" vertical="center"/>
    </xf>
    <xf numFmtId="177" fontId="6" fillId="0" borderId="0" xfId="49" applyNumberFormat="1" applyFont="1" applyFill="1" applyBorder="1" applyAlignment="1">
      <alignment horizontal="right" vertical="center"/>
    </xf>
    <xf numFmtId="177" fontId="6" fillId="0" borderId="22" xfId="49" applyNumberFormat="1" applyFont="1" applyFill="1" applyBorder="1" applyAlignment="1">
      <alignment horizontal="right" vertical="center"/>
    </xf>
    <xf numFmtId="177" fontId="6" fillId="0" borderId="22" xfId="0" applyNumberFormat="1" applyFont="1" applyFill="1" applyBorder="1" applyAlignment="1">
      <alignment horizontal="right" vertical="center"/>
    </xf>
    <xf numFmtId="177" fontId="6" fillId="0" borderId="23" xfId="0" applyNumberFormat="1" applyFont="1" applyFill="1" applyBorder="1" applyAlignment="1">
      <alignment horizontal="right" vertical="center"/>
    </xf>
    <xf numFmtId="177" fontId="6" fillId="0" borderId="24" xfId="0" applyNumberFormat="1" applyFont="1" applyFill="1" applyBorder="1" applyAlignment="1">
      <alignment horizontal="right" vertical="center"/>
    </xf>
    <xf numFmtId="177" fontId="6" fillId="0" borderId="25" xfId="49" applyNumberFormat="1" applyFont="1" applyFill="1" applyBorder="1" applyAlignment="1">
      <alignment horizontal="right" vertical="center"/>
    </xf>
    <xf numFmtId="177" fontId="6" fillId="0" borderId="25" xfId="0" applyNumberFormat="1" applyFont="1" applyFill="1" applyBorder="1" applyAlignment="1">
      <alignment horizontal="right" vertical="center"/>
    </xf>
    <xf numFmtId="177" fontId="6" fillId="0" borderId="26" xfId="0" applyNumberFormat="1" applyFont="1" applyFill="1" applyBorder="1" applyAlignment="1">
      <alignment horizontal="right" vertical="center"/>
    </xf>
    <xf numFmtId="177" fontId="6" fillId="0" borderId="27" xfId="0" applyNumberFormat="1" applyFont="1" applyFill="1" applyBorder="1" applyAlignment="1">
      <alignment horizontal="right" vertical="center"/>
    </xf>
    <xf numFmtId="177" fontId="6" fillId="0" borderId="35" xfId="49" applyNumberFormat="1" applyFont="1" applyFill="1" applyBorder="1" applyAlignment="1">
      <alignment horizontal="right" vertical="center"/>
    </xf>
    <xf numFmtId="177" fontId="6" fillId="0" borderId="35" xfId="0" applyNumberFormat="1" applyFont="1" applyFill="1" applyBorder="1" applyAlignment="1">
      <alignment horizontal="right" vertical="center"/>
    </xf>
    <xf numFmtId="177" fontId="6" fillId="0" borderId="36" xfId="0" applyNumberFormat="1" applyFont="1" applyFill="1" applyBorder="1" applyAlignment="1">
      <alignment horizontal="right" vertical="center"/>
    </xf>
    <xf numFmtId="177" fontId="6" fillId="0" borderId="37" xfId="0" applyNumberFormat="1" applyFont="1" applyFill="1" applyBorder="1" applyAlignment="1">
      <alignment horizontal="right" vertical="center"/>
    </xf>
    <xf numFmtId="177" fontId="6" fillId="0" borderId="28" xfId="49" applyNumberFormat="1" applyFont="1" applyFill="1" applyBorder="1" applyAlignment="1">
      <alignment horizontal="right" vertical="center"/>
    </xf>
    <xf numFmtId="177" fontId="6" fillId="0" borderId="30" xfId="49" applyNumberFormat="1" applyFont="1" applyFill="1" applyBorder="1" applyAlignment="1">
      <alignment horizontal="right" vertical="center"/>
    </xf>
    <xf numFmtId="0" fontId="9" fillId="0" borderId="0" xfId="0" applyFont="1" applyFill="1" applyAlignment="1">
      <alignment/>
    </xf>
    <xf numFmtId="0" fontId="9" fillId="0" borderId="0" xfId="0" applyFont="1" applyFill="1" applyAlignment="1">
      <alignment horizontal="right"/>
    </xf>
    <xf numFmtId="0" fontId="0" fillId="0" borderId="10" xfId="0" applyFont="1" applyFill="1" applyBorder="1" applyAlignment="1">
      <alignment horizontal="center" vertical="center" wrapText="1"/>
    </xf>
    <xf numFmtId="178" fontId="4" fillId="0" borderId="33" xfId="0" applyNumberFormat="1" applyFont="1" applyFill="1" applyBorder="1" applyAlignment="1">
      <alignment horizontal="right" vertical="center"/>
    </xf>
    <xf numFmtId="0" fontId="0" fillId="0" borderId="34" xfId="0" applyFont="1" applyFill="1" applyBorder="1" applyAlignment="1">
      <alignment horizontal="center" vertical="center"/>
    </xf>
    <xf numFmtId="0" fontId="0" fillId="0" borderId="0" xfId="0" applyFont="1" applyAlignment="1">
      <alignment/>
    </xf>
    <xf numFmtId="178" fontId="4" fillId="0" borderId="35" xfId="0" applyNumberFormat="1" applyFont="1" applyFill="1" applyBorder="1" applyAlignment="1">
      <alignment horizontal="right" vertical="center"/>
    </xf>
    <xf numFmtId="178" fontId="4" fillId="0" borderId="36" xfId="0" applyNumberFormat="1" applyFont="1" applyFill="1" applyBorder="1" applyAlignment="1">
      <alignment horizontal="right" vertical="center"/>
    </xf>
    <xf numFmtId="178" fontId="4" fillId="0" borderId="37" xfId="0" applyNumberFormat="1" applyFont="1" applyFill="1" applyBorder="1" applyAlignment="1">
      <alignment horizontal="right" vertical="center"/>
    </xf>
    <xf numFmtId="0" fontId="9" fillId="0" borderId="0" xfId="0" applyFont="1" applyFill="1" applyAlignment="1">
      <alignment horizontal="right" vertical="center"/>
    </xf>
    <xf numFmtId="177" fontId="4" fillId="0" borderId="35" xfId="0" applyNumberFormat="1" applyFont="1" applyFill="1" applyBorder="1" applyAlignment="1">
      <alignment horizontal="right" vertical="center"/>
    </xf>
    <xf numFmtId="177" fontId="4" fillId="0" borderId="36" xfId="0" applyNumberFormat="1" applyFont="1" applyFill="1" applyBorder="1" applyAlignment="1">
      <alignment horizontal="right" vertical="center"/>
    </xf>
    <xf numFmtId="177" fontId="4" fillId="0" borderId="37" xfId="0" applyNumberFormat="1" applyFont="1" applyFill="1" applyBorder="1" applyAlignment="1">
      <alignment horizontal="right" vertical="center"/>
    </xf>
    <xf numFmtId="0" fontId="9" fillId="0" borderId="0" xfId="0" applyFont="1" applyAlignment="1">
      <alignment/>
    </xf>
    <xf numFmtId="0" fontId="9" fillId="0" borderId="0" xfId="0" applyFont="1" applyAlignment="1">
      <alignment horizontal="right"/>
    </xf>
    <xf numFmtId="0" fontId="0" fillId="0" borderId="0" xfId="0" applyFont="1" applyAlignment="1">
      <alignment vertical="center"/>
    </xf>
    <xf numFmtId="178" fontId="0" fillId="0" borderId="0" xfId="0" applyNumberFormat="1" applyFont="1" applyAlignment="1">
      <alignment vertical="center"/>
    </xf>
    <xf numFmtId="0" fontId="0" fillId="0" borderId="11" xfId="0" applyFont="1" applyBorder="1" applyAlignment="1">
      <alignment horizontal="right" vertical="center"/>
    </xf>
    <xf numFmtId="0" fontId="0" fillId="0" borderId="11" xfId="0" applyFont="1" applyFill="1" applyBorder="1" applyAlignment="1">
      <alignment horizontal="right" vertical="center"/>
    </xf>
    <xf numFmtId="178" fontId="0" fillId="0" borderId="0" xfId="0" applyNumberFormat="1" applyFont="1" applyFill="1" applyAlignment="1">
      <alignment vertical="center"/>
    </xf>
    <xf numFmtId="0" fontId="0" fillId="0" borderId="0" xfId="0" applyFont="1" applyBorder="1" applyAlignment="1">
      <alignment vertical="center"/>
    </xf>
    <xf numFmtId="178" fontId="0" fillId="0" borderId="0" xfId="0" applyNumberFormat="1" applyFont="1" applyBorder="1" applyAlignment="1">
      <alignment vertical="center"/>
    </xf>
    <xf numFmtId="178" fontId="0" fillId="0" borderId="0" xfId="0" applyNumberFormat="1" applyFont="1" applyFill="1" applyBorder="1" applyAlignment="1">
      <alignment vertical="center"/>
    </xf>
    <xf numFmtId="0" fontId="0" fillId="0" borderId="14" xfId="0" applyFont="1" applyFill="1" applyBorder="1" applyAlignment="1">
      <alignment horizontal="right" vertical="center"/>
    </xf>
    <xf numFmtId="177" fontId="6" fillId="0" borderId="14" xfId="0" applyNumberFormat="1" applyFont="1" applyFill="1" applyBorder="1" applyAlignment="1">
      <alignment vertical="center" shrinkToFit="1"/>
    </xf>
    <xf numFmtId="177" fontId="6" fillId="0" borderId="38" xfId="0" applyNumberFormat="1" applyFont="1" applyFill="1" applyBorder="1" applyAlignment="1">
      <alignment vertical="center" shrinkToFit="1"/>
    </xf>
    <xf numFmtId="0" fontId="0" fillId="0" borderId="28" xfId="0" applyFont="1" applyFill="1" applyBorder="1" applyAlignment="1">
      <alignment horizontal="right" vertical="center"/>
    </xf>
    <xf numFmtId="177" fontId="6" fillId="0" borderId="28" xfId="0" applyNumberFormat="1" applyFont="1" applyFill="1" applyBorder="1" applyAlignment="1">
      <alignment vertical="center" shrinkToFit="1"/>
    </xf>
    <xf numFmtId="177" fontId="6" fillId="0" borderId="39" xfId="0" applyNumberFormat="1" applyFont="1" applyFill="1" applyBorder="1" applyAlignment="1">
      <alignment vertical="center" shrinkToFit="1"/>
    </xf>
    <xf numFmtId="0" fontId="0" fillId="0" borderId="0" xfId="0" applyFont="1" applyBorder="1" applyAlignment="1">
      <alignment horizontal="center" vertical="center"/>
    </xf>
    <xf numFmtId="177" fontId="4" fillId="0" borderId="22" xfId="49" applyNumberFormat="1" applyFont="1" applyFill="1" applyBorder="1" applyAlignment="1">
      <alignment horizontal="center" vertical="center"/>
    </xf>
    <xf numFmtId="178" fontId="4" fillId="0" borderId="13" xfId="0" applyNumberFormat="1" applyFont="1" applyFill="1" applyBorder="1" applyAlignment="1">
      <alignment horizontal="right" vertical="center"/>
    </xf>
    <xf numFmtId="178" fontId="4" fillId="0" borderId="11" xfId="0" applyNumberFormat="1" applyFont="1" applyFill="1" applyBorder="1" applyAlignment="1">
      <alignment horizontal="right" vertical="center" shrinkToFit="1"/>
    </xf>
    <xf numFmtId="178" fontId="4" fillId="0" borderId="40" xfId="0" applyNumberFormat="1" applyFont="1" applyFill="1" applyBorder="1" applyAlignment="1">
      <alignment horizontal="right" vertical="center"/>
    </xf>
    <xf numFmtId="0" fontId="6" fillId="0" borderId="41" xfId="0" applyFont="1" applyFill="1" applyBorder="1" applyAlignment="1">
      <alignment horizontal="center" vertical="center"/>
    </xf>
    <xf numFmtId="177" fontId="6" fillId="0" borderId="42" xfId="0" applyNumberFormat="1" applyFont="1" applyFill="1" applyBorder="1" applyAlignment="1">
      <alignment horizontal="right" vertical="center"/>
    </xf>
    <xf numFmtId="177" fontId="6" fillId="0" borderId="43" xfId="0" applyNumberFormat="1" applyFont="1" applyFill="1" applyBorder="1" applyAlignment="1">
      <alignment horizontal="right" vertical="center"/>
    </xf>
    <xf numFmtId="177" fontId="6" fillId="0" borderId="43" xfId="49" applyNumberFormat="1" applyFont="1" applyFill="1" applyBorder="1" applyAlignment="1">
      <alignment horizontal="right" vertical="center"/>
    </xf>
    <xf numFmtId="177" fontId="6" fillId="0" borderId="14" xfId="0" applyNumberFormat="1" applyFont="1" applyFill="1" applyBorder="1" applyAlignment="1">
      <alignment horizontal="right" vertical="center"/>
    </xf>
    <xf numFmtId="177" fontId="6" fillId="0" borderId="44" xfId="0" applyNumberFormat="1" applyFont="1" applyFill="1" applyBorder="1" applyAlignment="1">
      <alignment horizontal="right" vertical="center"/>
    </xf>
    <xf numFmtId="177" fontId="6" fillId="0" borderId="45" xfId="0" applyNumberFormat="1" applyFont="1" applyFill="1" applyBorder="1" applyAlignment="1">
      <alignment horizontal="right" vertical="center"/>
    </xf>
    <xf numFmtId="177" fontId="6" fillId="0" borderId="46" xfId="0" applyNumberFormat="1" applyFont="1" applyFill="1" applyBorder="1" applyAlignment="1">
      <alignment horizontal="right" vertical="center"/>
    </xf>
    <xf numFmtId="0" fontId="0" fillId="0" borderId="0" xfId="0" applyFont="1" applyFill="1" applyBorder="1" applyAlignment="1" quotePrefix="1">
      <alignment horizontal="center" vertical="center" wrapText="1"/>
    </xf>
    <xf numFmtId="0" fontId="0" fillId="0" borderId="0" xfId="0" applyFont="1" applyFill="1" applyAlignment="1">
      <alignment vertical="center"/>
    </xf>
    <xf numFmtId="0" fontId="4" fillId="0" borderId="41" xfId="0" applyFont="1" applyFill="1" applyBorder="1" applyAlignment="1">
      <alignment horizontal="center" vertical="center"/>
    </xf>
    <xf numFmtId="178" fontId="4" fillId="0" borderId="42" xfId="0" applyNumberFormat="1" applyFont="1" applyFill="1" applyBorder="1" applyAlignment="1">
      <alignment horizontal="right" vertical="center"/>
    </xf>
    <xf numFmtId="178" fontId="4" fillId="0" borderId="43" xfId="49" applyNumberFormat="1" applyFont="1" applyFill="1" applyBorder="1" applyAlignment="1">
      <alignment horizontal="right" vertical="center"/>
    </xf>
    <xf numFmtId="195" fontId="4" fillId="0" borderId="43" xfId="49" applyNumberFormat="1" applyFont="1" applyFill="1" applyBorder="1" applyAlignment="1">
      <alignment horizontal="right" vertical="center"/>
    </xf>
    <xf numFmtId="178" fontId="4" fillId="0" borderId="43" xfId="0" applyNumberFormat="1" applyFont="1" applyFill="1" applyBorder="1" applyAlignment="1">
      <alignment horizontal="right" vertical="center"/>
    </xf>
    <xf numFmtId="178" fontId="4" fillId="0" borderId="44" xfId="0" applyNumberFormat="1" applyFont="1" applyFill="1" applyBorder="1" applyAlignment="1">
      <alignment horizontal="right" vertical="center"/>
    </xf>
    <xf numFmtId="0" fontId="9" fillId="0" borderId="0" xfId="0" applyFont="1" applyFill="1" applyBorder="1" applyAlignment="1">
      <alignment horizontal="right"/>
    </xf>
    <xf numFmtId="178" fontId="4" fillId="0" borderId="43" xfId="49" applyNumberFormat="1" applyFont="1" applyFill="1" applyBorder="1" applyAlignment="1" quotePrefix="1">
      <alignment horizontal="center" vertical="center"/>
    </xf>
    <xf numFmtId="178" fontId="4" fillId="0" borderId="46" xfId="0" applyNumberFormat="1" applyFont="1" applyFill="1" applyBorder="1" applyAlignment="1">
      <alignment horizontal="right" vertical="center"/>
    </xf>
    <xf numFmtId="178" fontId="4" fillId="0" borderId="11" xfId="49" applyNumberFormat="1" applyFont="1" applyFill="1" applyBorder="1" applyAlignment="1" quotePrefix="1">
      <alignment horizontal="center" vertical="center"/>
    </xf>
    <xf numFmtId="177" fontId="4" fillId="0" borderId="42" xfId="0" applyNumberFormat="1" applyFont="1" applyFill="1" applyBorder="1" applyAlignment="1">
      <alignment horizontal="right" vertical="center"/>
    </xf>
    <xf numFmtId="188" fontId="4" fillId="0" borderId="43" xfId="49" applyNumberFormat="1" applyFont="1" applyFill="1" applyBorder="1" applyAlignment="1" quotePrefix="1">
      <alignment horizontal="right" vertical="center"/>
    </xf>
    <xf numFmtId="177" fontId="4" fillId="0" borderId="43"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177" fontId="4" fillId="0" borderId="47" xfId="0" applyNumberFormat="1" applyFont="1" applyFill="1" applyBorder="1" applyAlignment="1">
      <alignment horizontal="right" vertical="center"/>
    </xf>
    <xf numFmtId="0" fontId="0" fillId="0" borderId="0" xfId="0" applyFont="1" applyFill="1" applyBorder="1" applyAlignment="1">
      <alignment vertical="center"/>
    </xf>
    <xf numFmtId="178" fontId="5" fillId="0" borderId="12" xfId="0" applyNumberFormat="1" applyFont="1" applyBorder="1" applyAlignment="1">
      <alignment horizontal="right" vertical="center"/>
    </xf>
    <xf numFmtId="178" fontId="5" fillId="0" borderId="19" xfId="0" applyNumberFormat="1" applyFont="1" applyBorder="1" applyAlignment="1">
      <alignment horizontal="right" vertical="center"/>
    </xf>
    <xf numFmtId="178" fontId="5" fillId="0" borderId="20" xfId="0" applyNumberFormat="1" applyFont="1" applyBorder="1" applyAlignment="1">
      <alignment horizontal="right" vertical="center"/>
    </xf>
    <xf numFmtId="178" fontId="5" fillId="0" borderId="11" xfId="0" applyNumberFormat="1" applyFont="1" applyBorder="1" applyAlignment="1">
      <alignment horizontal="right" vertical="center"/>
    </xf>
    <xf numFmtId="178" fontId="5" fillId="0" borderId="21" xfId="0" applyNumberFormat="1" applyFont="1" applyBorder="1" applyAlignment="1">
      <alignment horizontal="right" vertical="center"/>
    </xf>
    <xf numFmtId="178" fontId="5" fillId="0" borderId="0" xfId="0" applyNumberFormat="1" applyFont="1" applyBorder="1" applyAlignment="1">
      <alignment horizontal="right" vertical="center"/>
    </xf>
    <xf numFmtId="178" fontId="5" fillId="0" borderId="28" xfId="0" applyNumberFormat="1" applyFont="1" applyBorder="1" applyAlignment="1">
      <alignment horizontal="right" vertical="center"/>
    </xf>
    <xf numFmtId="178" fontId="5" fillId="0" borderId="29" xfId="0" applyNumberFormat="1" applyFont="1" applyBorder="1" applyAlignment="1">
      <alignment horizontal="right" vertical="center"/>
    </xf>
    <xf numFmtId="178" fontId="5" fillId="0" borderId="30" xfId="0" applyNumberFormat="1" applyFont="1" applyBorder="1" applyAlignment="1">
      <alignment horizontal="right" vertical="center"/>
    </xf>
    <xf numFmtId="178" fontId="5" fillId="0" borderId="42" xfId="0" applyNumberFormat="1" applyFont="1" applyBorder="1" applyAlignment="1">
      <alignment horizontal="right" vertical="center"/>
    </xf>
    <xf numFmtId="178" fontId="5" fillId="0" borderId="43" xfId="0" applyNumberFormat="1" applyFont="1" applyBorder="1" applyAlignment="1">
      <alignment horizontal="right" vertical="center"/>
    </xf>
    <xf numFmtId="177" fontId="6" fillId="0" borderId="48" xfId="0" applyNumberFormat="1" applyFont="1" applyBorder="1" applyAlignment="1">
      <alignment vertical="center" shrinkToFit="1"/>
    </xf>
    <xf numFmtId="177" fontId="6" fillId="0" borderId="32" xfId="0" applyNumberFormat="1" applyFont="1" applyBorder="1" applyAlignment="1">
      <alignment vertical="center" shrinkToFit="1"/>
    </xf>
    <xf numFmtId="177" fontId="6" fillId="0" borderId="32" xfId="0" applyNumberFormat="1" applyFont="1" applyFill="1" applyBorder="1" applyAlignment="1">
      <alignment vertical="center" shrinkToFit="1"/>
    </xf>
    <xf numFmtId="177" fontId="6" fillId="0" borderId="49" xfId="0" applyNumberFormat="1" applyFont="1" applyBorder="1" applyAlignment="1">
      <alignment vertical="center" shrinkToFit="1"/>
    </xf>
    <xf numFmtId="177" fontId="6" fillId="0" borderId="49" xfId="0" applyNumberFormat="1" applyFont="1" applyFill="1" applyBorder="1" applyAlignment="1">
      <alignment vertical="center" shrinkToFit="1"/>
    </xf>
    <xf numFmtId="177" fontId="6" fillId="0" borderId="50" xfId="0" applyNumberFormat="1" applyFont="1" applyFill="1" applyBorder="1" applyAlignment="1">
      <alignment vertical="center" shrinkToFit="1"/>
    </xf>
    <xf numFmtId="177" fontId="6" fillId="0" borderId="51" xfId="0" applyNumberFormat="1" applyFont="1" applyFill="1" applyBorder="1" applyAlignment="1">
      <alignment vertical="center" shrinkToFit="1"/>
    </xf>
    <xf numFmtId="177" fontId="6" fillId="0" borderId="52" xfId="0" applyNumberFormat="1" applyFont="1" applyBorder="1" applyAlignment="1">
      <alignment vertical="center" shrinkToFit="1"/>
    </xf>
    <xf numFmtId="177" fontId="6" fillId="0" borderId="53" xfId="0" applyNumberFormat="1" applyFont="1" applyFill="1" applyBorder="1" applyAlignment="1">
      <alignment vertical="center" shrinkToFit="1"/>
    </xf>
    <xf numFmtId="177" fontId="6" fillId="0" borderId="54" xfId="0" applyNumberFormat="1" applyFont="1" applyFill="1" applyBorder="1" applyAlignment="1">
      <alignment vertical="center" shrinkToFit="1"/>
    </xf>
    <xf numFmtId="0" fontId="0" fillId="0" borderId="11" xfId="0" applyFont="1" applyBorder="1" applyAlignment="1">
      <alignment horizontal="right" vertical="center" wrapText="1"/>
    </xf>
    <xf numFmtId="0" fontId="0" fillId="0" borderId="11" xfId="0" applyFont="1" applyBorder="1" applyAlignment="1">
      <alignment horizontal="right" vertical="center"/>
    </xf>
    <xf numFmtId="0" fontId="0" fillId="0" borderId="12" xfId="0" applyFont="1" applyBorder="1" applyAlignment="1">
      <alignment horizontal="right" vertical="center" wrapText="1"/>
    </xf>
    <xf numFmtId="177" fontId="6" fillId="0" borderId="55" xfId="0" applyNumberFormat="1" applyFont="1" applyFill="1" applyBorder="1" applyAlignment="1">
      <alignment vertical="center" shrinkToFit="1"/>
    </xf>
    <xf numFmtId="0" fontId="0" fillId="0" borderId="0" xfId="0" applyFont="1" applyFill="1" applyBorder="1" applyAlignment="1">
      <alignment horizontal="center" vertical="top"/>
    </xf>
    <xf numFmtId="0" fontId="9" fillId="0" borderId="30" xfId="0" applyFont="1" applyFill="1" applyBorder="1" applyAlignment="1">
      <alignment horizontal="right"/>
    </xf>
    <xf numFmtId="0" fontId="8" fillId="0" borderId="0" xfId="0" applyFont="1" applyBorder="1" applyAlignment="1">
      <alignment vertical="top"/>
    </xf>
    <xf numFmtId="178" fontId="4" fillId="0" borderId="56" xfId="0" applyNumberFormat="1" applyFont="1" applyFill="1" applyBorder="1" applyAlignment="1">
      <alignment horizontal="right" vertical="center"/>
    </xf>
    <xf numFmtId="188" fontId="4" fillId="0" borderId="14" xfId="49" applyNumberFormat="1" applyFont="1" applyFill="1" applyBorder="1" applyAlignment="1" quotePrefix="1">
      <alignment horizontal="right" vertical="center"/>
    </xf>
    <xf numFmtId="177" fontId="4" fillId="0" borderId="46" xfId="0" applyNumberFormat="1" applyFont="1" applyFill="1" applyBorder="1" applyAlignment="1">
      <alignment horizontal="right" vertical="center"/>
    </xf>
    <xf numFmtId="0" fontId="5" fillId="0" borderId="41" xfId="0" applyFont="1" applyBorder="1" applyAlignment="1">
      <alignment horizontal="center" vertical="center"/>
    </xf>
    <xf numFmtId="178" fontId="5" fillId="0" borderId="47" xfId="0" applyNumberFormat="1" applyFont="1" applyBorder="1" applyAlignment="1">
      <alignment horizontal="right" vertical="center"/>
    </xf>
    <xf numFmtId="177" fontId="6" fillId="0" borderId="57" xfId="0" applyNumberFormat="1" applyFont="1" applyFill="1" applyBorder="1" applyAlignment="1">
      <alignment horizontal="right" vertical="center"/>
    </xf>
    <xf numFmtId="177" fontId="6" fillId="0" borderId="56" xfId="49" applyNumberFormat="1" applyFont="1" applyFill="1" applyBorder="1" applyAlignment="1">
      <alignment horizontal="right" vertical="center"/>
    </xf>
    <xf numFmtId="177" fontId="6" fillId="0" borderId="13" xfId="49" applyNumberFormat="1" applyFont="1" applyFill="1" applyBorder="1" applyAlignment="1">
      <alignment horizontal="right" vertical="center"/>
    </xf>
    <xf numFmtId="178" fontId="4" fillId="0" borderId="57" xfId="0" applyNumberFormat="1" applyFont="1" applyFill="1" applyBorder="1" applyAlignment="1">
      <alignment horizontal="right" vertical="center"/>
    </xf>
    <xf numFmtId="194" fontId="4" fillId="0" borderId="0" xfId="0" applyNumberFormat="1" applyFont="1" applyFill="1" applyAlignment="1">
      <alignment/>
    </xf>
    <xf numFmtId="194" fontId="0" fillId="0" borderId="0" xfId="0" applyNumberFormat="1" applyFont="1" applyAlignment="1">
      <alignment/>
    </xf>
    <xf numFmtId="178" fontId="4" fillId="0" borderId="45" xfId="0" applyNumberFormat="1" applyFont="1" applyFill="1" applyBorder="1" applyAlignment="1" quotePrefix="1">
      <alignment horizontal="right" vertical="center"/>
    </xf>
    <xf numFmtId="177" fontId="4" fillId="0" borderId="14" xfId="0" applyNumberFormat="1" applyFont="1" applyFill="1" applyBorder="1" applyAlignment="1">
      <alignment horizontal="right" vertical="center"/>
    </xf>
    <xf numFmtId="0" fontId="4" fillId="0" borderId="1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2" xfId="0" applyFont="1" applyFill="1" applyBorder="1" applyAlignment="1">
      <alignment horizontal="distributed" vertical="center"/>
    </xf>
    <xf numFmtId="0" fontId="11" fillId="0" borderId="10" xfId="0" applyFont="1" applyFill="1" applyBorder="1" applyAlignment="1">
      <alignment horizontal="distributed" vertical="center" shrinkToFit="1"/>
    </xf>
    <xf numFmtId="0" fontId="11" fillId="0" borderId="0" xfId="0" applyFont="1" applyFill="1" applyBorder="1" applyAlignment="1">
      <alignment horizontal="distributed" vertical="center" shrinkToFit="1"/>
    </xf>
    <xf numFmtId="0" fontId="11" fillId="0" borderId="32" xfId="0" applyFont="1" applyFill="1" applyBorder="1" applyAlignment="1">
      <alignment horizontal="distributed" vertical="center" shrinkToFit="1"/>
    </xf>
    <xf numFmtId="0" fontId="4" fillId="0" borderId="58" xfId="0" applyFont="1" applyFill="1" applyBorder="1" applyAlignment="1">
      <alignment horizontal="distributed" vertical="center"/>
    </xf>
    <xf numFmtId="0" fontId="4" fillId="0" borderId="59" xfId="0" applyFont="1" applyFill="1" applyBorder="1" applyAlignment="1">
      <alignment horizontal="distributed" vertical="center"/>
    </xf>
    <xf numFmtId="0" fontId="4" fillId="0" borderId="60"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50" xfId="0" applyFont="1" applyFill="1" applyBorder="1" applyAlignment="1">
      <alignment horizontal="distributed" vertical="center"/>
    </xf>
    <xf numFmtId="0" fontId="4" fillId="0" borderId="61" xfId="0" applyFont="1" applyFill="1" applyBorder="1" applyAlignment="1">
      <alignment horizontal="distributed" vertical="center"/>
    </xf>
    <xf numFmtId="0" fontId="9" fillId="0" borderId="30" xfId="0" applyFont="1" applyFill="1" applyBorder="1" applyAlignment="1">
      <alignment horizontal="right" vertical="center"/>
    </xf>
    <xf numFmtId="0" fontId="9" fillId="0" borderId="0" xfId="0" applyFont="1" applyFill="1" applyAlignment="1">
      <alignment vertical="center"/>
    </xf>
    <xf numFmtId="0" fontId="10" fillId="0" borderId="0" xfId="0" applyFont="1" applyAlignment="1">
      <alignment vertical="center"/>
    </xf>
    <xf numFmtId="0" fontId="4" fillId="0" borderId="15"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63"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65" xfId="0" applyFont="1" applyFill="1" applyBorder="1" applyAlignment="1">
      <alignment horizontal="left" vertical="center" wrapText="1"/>
    </xf>
    <xf numFmtId="0" fontId="0" fillId="0" borderId="65" xfId="0" applyFont="1" applyBorder="1" applyAlignment="1">
      <alignment horizontal="left" vertical="center" wrapText="1"/>
    </xf>
    <xf numFmtId="0" fontId="4" fillId="0" borderId="67" xfId="0" applyFont="1" applyFill="1" applyBorder="1" applyAlignment="1">
      <alignment horizontal="distributed" vertical="center" wrapText="1"/>
    </xf>
    <xf numFmtId="0" fontId="0" fillId="0" borderId="24" xfId="0" applyBorder="1" applyAlignment="1">
      <alignment horizontal="distributed" vertical="center"/>
    </xf>
    <xf numFmtId="0" fontId="0" fillId="0" borderId="68" xfId="0" applyBorder="1" applyAlignment="1">
      <alignment horizontal="distributed" vertical="center"/>
    </xf>
    <xf numFmtId="0" fontId="4" fillId="0" borderId="6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70" xfId="0" applyFont="1" applyFill="1" applyBorder="1" applyAlignment="1">
      <alignment horizontal="center" vertical="center"/>
    </xf>
    <xf numFmtId="0" fontId="0" fillId="0" borderId="0" xfId="0" applyFont="1" applyFill="1" applyBorder="1" applyAlignment="1">
      <alignment horizontal="distributed" vertical="center" wrapText="1"/>
    </xf>
    <xf numFmtId="0" fontId="0" fillId="0" borderId="32"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32" xfId="0" applyFont="1" applyFill="1" applyBorder="1" applyAlignment="1">
      <alignment horizontal="distributed" vertical="center" wrapText="1"/>
    </xf>
    <xf numFmtId="0" fontId="0" fillId="0" borderId="0" xfId="0" applyFont="1" applyFill="1" applyBorder="1" applyAlignment="1">
      <alignment horizontal="distributed" vertical="center" wrapText="1"/>
    </xf>
    <xf numFmtId="0" fontId="0" fillId="0" borderId="0" xfId="0" applyFont="1" applyFill="1" applyBorder="1" applyAlignment="1">
      <alignment horizontal="distributed" vertical="center" wrapText="1"/>
    </xf>
    <xf numFmtId="0" fontId="0" fillId="0" borderId="32" xfId="0" applyFont="1" applyFill="1" applyBorder="1" applyAlignment="1">
      <alignment horizontal="distributed" vertical="center" wrapText="1"/>
    </xf>
    <xf numFmtId="0" fontId="0" fillId="0" borderId="71" xfId="0" applyFont="1" applyFill="1" applyBorder="1" applyAlignment="1">
      <alignment horizontal="distributed" vertical="center" wrapText="1"/>
    </xf>
    <xf numFmtId="0" fontId="0" fillId="0" borderId="12" xfId="0" applyFont="1" applyFill="1" applyBorder="1" applyAlignment="1">
      <alignment horizontal="distributed" vertical="center" wrapText="1"/>
    </xf>
    <xf numFmtId="0" fontId="0" fillId="0" borderId="67" xfId="0" applyFont="1" applyFill="1" applyBorder="1" applyAlignment="1">
      <alignment horizontal="distributed" vertical="center" wrapText="1"/>
    </xf>
    <xf numFmtId="0" fontId="0" fillId="0" borderId="24" xfId="0" applyFont="1" applyFill="1" applyBorder="1" applyAlignment="1">
      <alignment horizontal="distributed" vertical="center" wrapText="1"/>
    </xf>
    <xf numFmtId="0" fontId="0" fillId="0" borderId="68" xfId="0" applyFont="1" applyFill="1" applyBorder="1" applyAlignment="1">
      <alignment horizontal="distributed" vertical="center" wrapText="1"/>
    </xf>
    <xf numFmtId="0" fontId="0" fillId="0" borderId="72" xfId="0" applyFont="1" applyFill="1" applyBorder="1" applyAlignment="1">
      <alignment horizontal="distributed" vertical="center" wrapText="1"/>
    </xf>
    <xf numFmtId="0" fontId="0" fillId="0" borderId="25" xfId="0" applyFont="1" applyFill="1" applyBorder="1" applyAlignment="1">
      <alignment horizontal="distributed" vertical="center" wrapText="1"/>
    </xf>
    <xf numFmtId="0" fontId="0" fillId="0" borderId="73" xfId="0" applyFont="1" applyFill="1" applyBorder="1" applyAlignment="1">
      <alignment horizontal="distributed" vertical="center" wrapText="1"/>
    </xf>
    <xf numFmtId="0" fontId="0" fillId="0" borderId="28" xfId="0" applyFont="1" applyFill="1" applyBorder="1" applyAlignment="1">
      <alignment horizontal="distributed" vertical="center" wrapText="1"/>
    </xf>
    <xf numFmtId="0" fontId="0" fillId="0" borderId="74" xfId="0" applyFont="1" applyFill="1" applyBorder="1" applyAlignment="1">
      <alignment horizontal="distributed" vertical="center" wrapText="1"/>
    </xf>
    <xf numFmtId="0" fontId="0" fillId="0" borderId="35" xfId="0" applyFont="1" applyFill="1" applyBorder="1" applyAlignment="1">
      <alignment horizontal="distributed" vertical="center" wrapText="1"/>
    </xf>
    <xf numFmtId="0" fontId="0" fillId="0" borderId="34" xfId="0" applyFont="1" applyFill="1" applyBorder="1" applyAlignment="1">
      <alignment horizontal="distributed" vertical="center"/>
    </xf>
    <xf numFmtId="0" fontId="0" fillId="0" borderId="50" xfId="0" applyFont="1" applyBorder="1" applyAlignment="1">
      <alignment horizontal="distributed" vertical="center"/>
    </xf>
    <xf numFmtId="0" fontId="0" fillId="0" borderId="67" xfId="0" applyFont="1" applyFill="1" applyBorder="1" applyAlignment="1">
      <alignment horizontal="distributed" vertical="center" wrapText="1"/>
    </xf>
    <xf numFmtId="0" fontId="0" fillId="0" borderId="24" xfId="0" applyFont="1" applyFill="1" applyBorder="1" applyAlignment="1">
      <alignment horizontal="distributed" vertical="center" wrapText="1"/>
    </xf>
    <xf numFmtId="0" fontId="0" fillId="0" borderId="68" xfId="0" applyFont="1" applyFill="1" applyBorder="1" applyAlignment="1">
      <alignment horizontal="distributed" vertical="center" wrapText="1"/>
    </xf>
    <xf numFmtId="0" fontId="0" fillId="0" borderId="73" xfId="0" applyFont="1" applyFill="1" applyBorder="1" applyAlignment="1">
      <alignment horizontal="distributed" vertical="center" wrapText="1"/>
    </xf>
    <xf numFmtId="0" fontId="0" fillId="0" borderId="28" xfId="0" applyFont="1" applyBorder="1" applyAlignment="1">
      <alignment/>
    </xf>
    <xf numFmtId="0" fontId="0" fillId="0" borderId="67" xfId="0" applyFont="1" applyFill="1" applyBorder="1" applyAlignment="1">
      <alignment horizontal="distributed" vertical="center" wrapText="1"/>
    </xf>
    <xf numFmtId="0" fontId="0" fillId="0" borderId="24" xfId="0" applyFont="1" applyBorder="1" applyAlignment="1">
      <alignment/>
    </xf>
    <xf numFmtId="0" fontId="0" fillId="0" borderId="68" xfId="0" applyFont="1" applyBorder="1" applyAlignment="1">
      <alignment/>
    </xf>
    <xf numFmtId="0" fontId="0" fillId="0" borderId="75" xfId="0" applyFont="1" applyFill="1" applyBorder="1" applyAlignment="1">
      <alignment horizontal="distributed" vertical="center" wrapText="1"/>
    </xf>
    <xf numFmtId="0" fontId="0" fillId="0" borderId="22" xfId="0" applyFont="1" applyFill="1" applyBorder="1" applyAlignment="1">
      <alignment horizontal="distributed" vertical="center" wrapText="1"/>
    </xf>
    <xf numFmtId="0" fontId="0" fillId="0" borderId="34" xfId="0" applyFont="1" applyFill="1" applyBorder="1" applyAlignment="1">
      <alignment horizontal="distributed" vertical="center"/>
    </xf>
    <xf numFmtId="0" fontId="0" fillId="0" borderId="50" xfId="0" applyFont="1" applyBorder="1" applyAlignment="1">
      <alignment horizontal="distributed" vertical="center"/>
    </xf>
    <xf numFmtId="0" fontId="0" fillId="0" borderId="28" xfId="0" applyFont="1" applyFill="1" applyBorder="1" applyAlignment="1">
      <alignment horizontal="distributed" vertical="center" wrapText="1"/>
    </xf>
    <xf numFmtId="0" fontId="0" fillId="0" borderId="71" xfId="0" applyFont="1" applyFill="1" applyBorder="1" applyAlignment="1">
      <alignment horizontal="distributed" vertical="center" wrapText="1"/>
    </xf>
    <xf numFmtId="0" fontId="0" fillId="0" borderId="12" xfId="0" applyFont="1" applyFill="1" applyBorder="1" applyAlignment="1">
      <alignment horizontal="distributed" vertical="center" wrapText="1"/>
    </xf>
    <xf numFmtId="0" fontId="0" fillId="0" borderId="72" xfId="0" applyFont="1" applyFill="1" applyBorder="1" applyAlignment="1">
      <alignment horizontal="distributed" vertical="center" wrapText="1"/>
    </xf>
    <xf numFmtId="0" fontId="0" fillId="0" borderId="25" xfId="0" applyFont="1" applyFill="1" applyBorder="1" applyAlignment="1">
      <alignment horizontal="distributed" vertical="center" wrapText="1"/>
    </xf>
    <xf numFmtId="0" fontId="0" fillId="0" borderId="74" xfId="0" applyFont="1" applyFill="1" applyBorder="1" applyAlignment="1">
      <alignment horizontal="distributed" vertical="center" wrapText="1"/>
    </xf>
    <xf numFmtId="0" fontId="0" fillId="0" borderId="35" xfId="0" applyFont="1" applyFill="1" applyBorder="1" applyAlignment="1">
      <alignment horizontal="distributed"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5" fillId="0" borderId="76" xfId="0" applyFont="1" applyBorder="1" applyAlignment="1">
      <alignment horizontal="center" vertical="center"/>
    </xf>
    <xf numFmtId="0" fontId="5" fillId="0" borderId="11" xfId="0" applyFont="1" applyBorder="1" applyAlignment="1">
      <alignment horizontal="center" vertical="center"/>
    </xf>
    <xf numFmtId="0" fontId="5" fillId="0" borderId="73" xfId="0" applyFont="1" applyBorder="1" applyAlignment="1">
      <alignment horizontal="center" vertical="center"/>
    </xf>
    <xf numFmtId="0" fontId="5" fillId="0" borderId="28" xfId="0" applyFont="1" applyBorder="1" applyAlignment="1">
      <alignment horizontal="center" vertical="center"/>
    </xf>
    <xf numFmtId="0" fontId="5" fillId="0" borderId="69" xfId="0" applyFont="1" applyBorder="1" applyAlignment="1">
      <alignment horizontal="center" vertical="center"/>
    </xf>
    <xf numFmtId="0" fontId="5" fillId="0" borderId="18"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12" xfId="0" applyFont="1" applyBorder="1" applyAlignment="1">
      <alignment horizontal="center" vertical="center"/>
    </xf>
    <xf numFmtId="0" fontId="0" fillId="0" borderId="15" xfId="0" applyFont="1" applyBorder="1" applyAlignment="1">
      <alignment horizontal="distributed" vertical="center" wrapText="1"/>
    </xf>
    <xf numFmtId="0" fontId="0" fillId="0" borderId="22" xfId="0" applyFont="1" applyBorder="1" applyAlignment="1">
      <alignment horizontal="distributed" vertical="center" wrapText="1"/>
    </xf>
    <xf numFmtId="0" fontId="0" fillId="0" borderId="0" xfId="0" applyFont="1" applyAlignment="1">
      <alignment horizontal="center" vertical="center" wrapText="1"/>
    </xf>
    <xf numFmtId="0" fontId="0" fillId="0" borderId="77"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8" xfId="0" applyFont="1" applyBorder="1" applyAlignment="1">
      <alignment horizontal="center" vertical="center" wrapText="1"/>
    </xf>
    <xf numFmtId="0" fontId="6" fillId="0" borderId="15" xfId="0" applyFont="1" applyBorder="1" applyAlignment="1">
      <alignment horizontal="distributed" vertical="center" wrapText="1"/>
    </xf>
    <xf numFmtId="0" fontId="6" fillId="0" borderId="22" xfId="0" applyFont="1" applyBorder="1" applyAlignment="1">
      <alignment horizontal="distributed" vertical="center" wrapText="1"/>
    </xf>
    <xf numFmtId="0" fontId="0" fillId="0" borderId="79" xfId="0" applyFont="1" applyBorder="1" applyAlignment="1">
      <alignment horizontal="distributed" vertical="center" wrapText="1"/>
    </xf>
    <xf numFmtId="0" fontId="0" fillId="0" borderId="80" xfId="0" applyFont="1" applyBorder="1" applyAlignment="1">
      <alignment horizontal="distributed" vertical="center" wrapText="1"/>
    </xf>
    <xf numFmtId="0" fontId="8" fillId="0" borderId="65" xfId="0" applyFont="1" applyFill="1" applyBorder="1" applyAlignment="1" quotePrefix="1">
      <alignment horizontal="left" vertical="top"/>
    </xf>
    <xf numFmtId="0" fontId="0" fillId="0" borderId="65" xfId="0" applyBorder="1" applyAlignment="1">
      <alignment horizontal="left" vertical="top"/>
    </xf>
    <xf numFmtId="0" fontId="10" fillId="0" borderId="30" xfId="0" applyFont="1" applyBorder="1" applyAlignment="1">
      <alignment horizontal="right" vertical="center"/>
    </xf>
    <xf numFmtId="0" fontId="0" fillId="0" borderId="30" xfId="0" applyBorder="1" applyAlignment="1">
      <alignment vertical="center"/>
    </xf>
    <xf numFmtId="0" fontId="0" fillId="0" borderId="73"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33" xfId="0" applyFont="1" applyBorder="1" applyAlignment="1">
      <alignment horizontal="center" vertical="center" wrapText="1"/>
    </xf>
    <xf numFmtId="0" fontId="7" fillId="0" borderId="15" xfId="0" applyFont="1" applyBorder="1" applyAlignment="1">
      <alignment horizontal="distributed" vertical="center" wrapText="1"/>
    </xf>
    <xf numFmtId="0" fontId="7" fillId="0" borderId="22"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R33"/>
  <sheetViews>
    <sheetView showGridLines="0" tabSelected="1" view="pageBreakPreview" zoomScale="85" zoomScaleNormal="70" zoomScaleSheetLayoutView="85" zoomScalePageLayoutView="0" workbookViewId="0" topLeftCell="A1">
      <selection activeCell="A1" sqref="A1:E1"/>
    </sheetView>
  </sheetViews>
  <sheetFormatPr defaultColWidth="12.00390625" defaultRowHeight="13.5"/>
  <cols>
    <col min="1" max="3" width="11.75390625" style="3" customWidth="1"/>
    <col min="4" max="4" width="13.625" style="3" customWidth="1"/>
    <col min="5" max="8" width="9.75390625" style="3" customWidth="1"/>
    <col min="9" max="9" width="13.625" style="3" customWidth="1"/>
    <col min="10" max="13" width="9.75390625" style="3" customWidth="1"/>
    <col min="14" max="14" width="13.75390625" style="3" customWidth="1"/>
    <col min="15" max="18" width="9.875" style="3" customWidth="1"/>
    <col min="19" max="23" width="12.00390625" style="3" customWidth="1"/>
    <col min="24" max="16384" width="12.00390625" style="3" customWidth="1"/>
  </cols>
  <sheetData>
    <row r="1" spans="1:5" s="82" customFormat="1" ht="22.5" customHeight="1">
      <c r="A1" s="240" t="s">
        <v>70</v>
      </c>
      <c r="B1" s="241"/>
      <c r="C1" s="241"/>
      <c r="D1" s="241"/>
      <c r="E1" s="241"/>
    </row>
    <row r="2" spans="1:18" s="82" customFormat="1" ht="22.5" customHeight="1" thickBot="1">
      <c r="A2" s="82" t="s">
        <v>71</v>
      </c>
      <c r="P2" s="239" t="s">
        <v>2</v>
      </c>
      <c r="Q2" s="239"/>
      <c r="R2" s="239"/>
    </row>
    <row r="3" spans="1:18" ht="13.5">
      <c r="A3" s="249" t="s">
        <v>54</v>
      </c>
      <c r="B3" s="250"/>
      <c r="C3" s="251"/>
      <c r="D3" s="242" t="s">
        <v>1</v>
      </c>
      <c r="E3" s="242"/>
      <c r="F3" s="242"/>
      <c r="G3" s="242"/>
      <c r="H3" s="242"/>
      <c r="I3" s="242" t="s">
        <v>26</v>
      </c>
      <c r="J3" s="242"/>
      <c r="K3" s="242"/>
      <c r="L3" s="242"/>
      <c r="M3" s="242"/>
      <c r="N3" s="242" t="s">
        <v>3</v>
      </c>
      <c r="O3" s="242"/>
      <c r="P3" s="242"/>
      <c r="Q3" s="242"/>
      <c r="R3" s="243"/>
    </row>
    <row r="4" spans="1:18" ht="13.5">
      <c r="A4" s="252"/>
      <c r="B4" s="253"/>
      <c r="C4" s="254"/>
      <c r="D4" s="244" t="s">
        <v>56</v>
      </c>
      <c r="E4" s="244" t="s">
        <v>58</v>
      </c>
      <c r="F4" s="244"/>
      <c r="G4" s="244" t="s">
        <v>55</v>
      </c>
      <c r="H4" s="244"/>
      <c r="I4" s="244" t="s">
        <v>56</v>
      </c>
      <c r="J4" s="244" t="s">
        <v>58</v>
      </c>
      <c r="K4" s="244"/>
      <c r="L4" s="244" t="s">
        <v>55</v>
      </c>
      <c r="M4" s="244"/>
      <c r="N4" s="244" t="s">
        <v>57</v>
      </c>
      <c r="O4" s="244" t="s">
        <v>58</v>
      </c>
      <c r="P4" s="244"/>
      <c r="Q4" s="244" t="s">
        <v>55</v>
      </c>
      <c r="R4" s="245"/>
    </row>
    <row r="5" spans="1:18" ht="13.5">
      <c r="A5" s="255"/>
      <c r="B5" s="256"/>
      <c r="C5" s="257"/>
      <c r="D5" s="244"/>
      <c r="E5" s="77">
        <v>26</v>
      </c>
      <c r="F5" s="77">
        <v>25</v>
      </c>
      <c r="G5" s="80" t="s">
        <v>117</v>
      </c>
      <c r="H5" s="80" t="s">
        <v>118</v>
      </c>
      <c r="I5" s="244"/>
      <c r="J5" s="77">
        <v>26</v>
      </c>
      <c r="K5" s="77">
        <v>25</v>
      </c>
      <c r="L5" s="80" t="s">
        <v>117</v>
      </c>
      <c r="M5" s="80" t="s">
        <v>118</v>
      </c>
      <c r="N5" s="244"/>
      <c r="O5" s="77">
        <v>26</v>
      </c>
      <c r="P5" s="77">
        <v>25</v>
      </c>
      <c r="Q5" s="80" t="s">
        <v>117</v>
      </c>
      <c r="R5" s="81" t="s">
        <v>118</v>
      </c>
    </row>
    <row r="6" spans="1:18" ht="22.5" customHeight="1">
      <c r="A6" s="246" t="s">
        <v>5</v>
      </c>
      <c r="B6" s="247"/>
      <c r="C6" s="248"/>
      <c r="D6" s="4">
        <v>190215659</v>
      </c>
      <c r="E6" s="8">
        <v>30.728173611907444</v>
      </c>
      <c r="F6" s="8">
        <v>30.729962611244378</v>
      </c>
      <c r="G6" s="8">
        <v>0.08773899216008374</v>
      </c>
      <c r="H6" s="8">
        <v>0.47317559150069144</v>
      </c>
      <c r="I6" s="4">
        <v>6359811</v>
      </c>
      <c r="J6" s="8">
        <v>16.797385551864657</v>
      </c>
      <c r="K6" s="8">
        <v>16.587001190253932</v>
      </c>
      <c r="L6" s="8">
        <v>0.2986338636229249</v>
      </c>
      <c r="M6" s="8">
        <v>-0.5263375871019491</v>
      </c>
      <c r="N6" s="4">
        <v>196575470</v>
      </c>
      <c r="O6" s="8">
        <v>29.925227603779913</v>
      </c>
      <c r="P6" s="8">
        <v>29.906639347226303</v>
      </c>
      <c r="Q6" s="8">
        <v>0.09454819562486705</v>
      </c>
      <c r="R6" s="78">
        <v>0.4405904233570084</v>
      </c>
    </row>
    <row r="7" spans="1:18" ht="22.5" customHeight="1">
      <c r="A7" s="227" t="s">
        <v>6</v>
      </c>
      <c r="B7" s="228"/>
      <c r="C7" s="229"/>
      <c r="D7" s="2">
        <v>4554056</v>
      </c>
      <c r="E7" s="6">
        <v>0.7356798285799844</v>
      </c>
      <c r="F7" s="6">
        <v>0.774686338058071</v>
      </c>
      <c r="G7" s="6">
        <v>-4.946280907211261</v>
      </c>
      <c r="H7" s="6">
        <v>-3.7509926675692213</v>
      </c>
      <c r="I7" s="2">
        <v>274653</v>
      </c>
      <c r="J7" s="6">
        <v>0.725407144013601</v>
      </c>
      <c r="K7" s="6">
        <v>0.760348893167954</v>
      </c>
      <c r="L7" s="6">
        <v>-5.509072268514387</v>
      </c>
      <c r="M7" s="6">
        <v>-3.114562847905063</v>
      </c>
      <c r="N7" s="2">
        <v>4828709</v>
      </c>
      <c r="O7" s="6">
        <v>0.7350877291933755</v>
      </c>
      <c r="P7" s="6">
        <v>0.773851693065892</v>
      </c>
      <c r="Q7" s="6">
        <v>-4.978471771257659</v>
      </c>
      <c r="R7" s="10">
        <v>-3.714815322185032</v>
      </c>
    </row>
    <row r="8" spans="1:18" ht="22.5" customHeight="1">
      <c r="A8" s="227" t="s">
        <v>7</v>
      </c>
      <c r="B8" s="228"/>
      <c r="C8" s="229"/>
      <c r="D8" s="2">
        <v>510216</v>
      </c>
      <c r="E8" s="6">
        <v>0.08242226696789967</v>
      </c>
      <c r="F8" s="6">
        <v>0.08037584558592573</v>
      </c>
      <c r="G8" s="6">
        <v>2.642013506798662</v>
      </c>
      <c r="H8" s="6">
        <v>4.255734156613357</v>
      </c>
      <c r="I8" s="2">
        <v>17597</v>
      </c>
      <c r="J8" s="6">
        <v>0.04647678894170949</v>
      </c>
      <c r="K8" s="6">
        <v>0.045307131999163856</v>
      </c>
      <c r="L8" s="6">
        <v>1.5993071593533443</v>
      </c>
      <c r="M8" s="6">
        <v>2.90535321727765</v>
      </c>
      <c r="N8" s="2">
        <v>527813</v>
      </c>
      <c r="O8" s="6">
        <v>0.08035043313000288</v>
      </c>
      <c r="P8" s="6">
        <v>0.07833434332372513</v>
      </c>
      <c r="Q8" s="6">
        <v>2.606905480722304</v>
      </c>
      <c r="R8" s="10">
        <v>4.209690391250007</v>
      </c>
    </row>
    <row r="9" spans="1:18" ht="22.5" customHeight="1">
      <c r="A9" s="227" t="s">
        <v>24</v>
      </c>
      <c r="B9" s="228"/>
      <c r="C9" s="229"/>
      <c r="D9" s="2">
        <v>1333135</v>
      </c>
      <c r="E9" s="6">
        <v>0.21535978658891713</v>
      </c>
      <c r="F9" s="6">
        <v>0.11799241332464175</v>
      </c>
      <c r="G9" s="6">
        <v>82.69080553964386</v>
      </c>
      <c r="H9" s="6">
        <v>103.77604021223124</v>
      </c>
      <c r="I9" s="2">
        <v>45925</v>
      </c>
      <c r="J9" s="6">
        <v>0.12129604660726306</v>
      </c>
      <c r="K9" s="6">
        <v>0.06635192858884476</v>
      </c>
      <c r="L9" s="6">
        <v>81.05657401931796</v>
      </c>
      <c r="M9" s="6">
        <v>100.8949786155552</v>
      </c>
      <c r="N9" s="2">
        <v>1379060</v>
      </c>
      <c r="O9" s="6">
        <v>0.20993811882667113</v>
      </c>
      <c r="P9" s="6">
        <v>0.11498619622607496</v>
      </c>
      <c r="Q9" s="6">
        <v>82.63590818011699</v>
      </c>
      <c r="R9" s="10">
        <v>103.67791846269213</v>
      </c>
    </row>
    <row r="10" spans="1:18" ht="22.5" customHeight="1">
      <c r="A10" s="227" t="s">
        <v>25</v>
      </c>
      <c r="B10" s="228"/>
      <c r="C10" s="229"/>
      <c r="D10" s="2">
        <v>682767</v>
      </c>
      <c r="E10" s="6">
        <v>0.11029682320991886</v>
      </c>
      <c r="F10" s="6">
        <v>0.16301574484074405</v>
      </c>
      <c r="G10" s="6">
        <v>-32.27646582712404</v>
      </c>
      <c r="H10" s="6">
        <v>1277.0717515127508</v>
      </c>
      <c r="I10" s="2">
        <v>23494</v>
      </c>
      <c r="J10" s="6">
        <v>0.062051808796756425</v>
      </c>
      <c r="K10" s="6">
        <v>0.09152982382510065</v>
      </c>
      <c r="L10" s="6">
        <v>-32.8551014575593</v>
      </c>
      <c r="M10" s="6">
        <v>1263.0697312037398</v>
      </c>
      <c r="N10" s="2">
        <v>706261</v>
      </c>
      <c r="O10" s="6">
        <v>0.10751606582791436</v>
      </c>
      <c r="P10" s="6">
        <v>0.1588542386278666</v>
      </c>
      <c r="Q10" s="6">
        <v>-32.295874642192274</v>
      </c>
      <c r="R10" s="10">
        <v>1276.5974293330519</v>
      </c>
    </row>
    <row r="11" spans="1:18" ht="22.5" customHeight="1">
      <c r="A11" s="227" t="s">
        <v>8</v>
      </c>
      <c r="B11" s="228"/>
      <c r="C11" s="229"/>
      <c r="D11" s="2">
        <v>14859023</v>
      </c>
      <c r="E11" s="6">
        <v>2.400384073780833</v>
      </c>
      <c r="F11" s="6">
        <v>1.984846469859045</v>
      </c>
      <c r="G11" s="6">
        <v>21.04865824299435</v>
      </c>
      <c r="H11" s="6">
        <v>-0.8522175417516706</v>
      </c>
      <c r="I11" s="2">
        <v>605005</v>
      </c>
      <c r="J11" s="6">
        <v>1.597925197117631</v>
      </c>
      <c r="K11" s="6">
        <v>1.2822781597885757</v>
      </c>
      <c r="L11" s="6">
        <v>23.422802225264135</v>
      </c>
      <c r="M11" s="6">
        <v>-0.8527421850507153</v>
      </c>
      <c r="N11" s="2">
        <v>15464028</v>
      </c>
      <c r="O11" s="6">
        <v>2.354131762071969</v>
      </c>
      <c r="P11" s="6">
        <v>1.9439469144530337</v>
      </c>
      <c r="Q11" s="6">
        <v>21.13982466875204</v>
      </c>
      <c r="R11" s="10">
        <v>-0.8522376880014946</v>
      </c>
    </row>
    <row r="12" spans="1:18" ht="22.5" customHeight="1">
      <c r="A12" s="227" t="s">
        <v>9</v>
      </c>
      <c r="B12" s="228"/>
      <c r="C12" s="229"/>
      <c r="D12" s="2">
        <v>369197</v>
      </c>
      <c r="E12" s="6">
        <v>0.05964151202186458</v>
      </c>
      <c r="F12" s="6">
        <v>0.06283549321525514</v>
      </c>
      <c r="G12" s="6">
        <v>-4.994274391734535</v>
      </c>
      <c r="H12" s="6">
        <v>-3.438739302859531</v>
      </c>
      <c r="I12" s="2">
        <v>15777</v>
      </c>
      <c r="J12" s="6">
        <v>0.041669847083784205</v>
      </c>
      <c r="K12" s="6">
        <v>0.051708203130916404</v>
      </c>
      <c r="L12" s="6">
        <v>-20.185157079981792</v>
      </c>
      <c r="M12" s="6">
        <v>-3.697749196141473</v>
      </c>
      <c r="N12" s="2">
        <v>384974</v>
      </c>
      <c r="O12" s="6">
        <v>0.058605657010702146</v>
      </c>
      <c r="P12" s="6">
        <v>0.062187725288919936</v>
      </c>
      <c r="Q12" s="6">
        <v>-5.729579892842793</v>
      </c>
      <c r="R12" s="10">
        <v>-3.4513086034470604</v>
      </c>
    </row>
    <row r="13" spans="1:18" ht="22.5" customHeight="1">
      <c r="A13" s="227" t="s">
        <v>10</v>
      </c>
      <c r="B13" s="228"/>
      <c r="C13" s="229"/>
      <c r="D13" s="75">
        <v>0</v>
      </c>
      <c r="E13" s="6">
        <v>0</v>
      </c>
      <c r="F13" s="6">
        <v>0</v>
      </c>
      <c r="G13" s="6">
        <v>0</v>
      </c>
      <c r="H13" s="6">
        <v>0</v>
      </c>
      <c r="I13" s="75">
        <v>0</v>
      </c>
      <c r="J13" s="6">
        <v>0</v>
      </c>
      <c r="K13" s="6">
        <v>0</v>
      </c>
      <c r="L13" s="6">
        <v>0</v>
      </c>
      <c r="M13" s="6">
        <v>0</v>
      </c>
      <c r="N13" s="75">
        <v>0</v>
      </c>
      <c r="O13" s="6">
        <v>0</v>
      </c>
      <c r="P13" s="6">
        <v>0</v>
      </c>
      <c r="Q13" s="6">
        <v>0</v>
      </c>
      <c r="R13" s="10">
        <v>0</v>
      </c>
    </row>
    <row r="14" spans="1:18" ht="22.5" customHeight="1">
      <c r="A14" s="227" t="s">
        <v>78</v>
      </c>
      <c r="B14" s="228"/>
      <c r="C14" s="229"/>
      <c r="D14" s="2">
        <v>582272</v>
      </c>
      <c r="E14" s="6">
        <v>0.09406247203524169</v>
      </c>
      <c r="F14" s="6">
        <v>0.1925370514072627</v>
      </c>
      <c r="G14" s="6">
        <v>-51.10007037628638</v>
      </c>
      <c r="H14" s="6">
        <v>-25.072819703511016</v>
      </c>
      <c r="I14" s="2">
        <v>37259</v>
      </c>
      <c r="J14" s="6">
        <v>0.09840760806837268</v>
      </c>
      <c r="K14" s="6">
        <v>0.19948217505728855</v>
      </c>
      <c r="L14" s="6">
        <v>-51.14086390936033</v>
      </c>
      <c r="M14" s="6">
        <v>-25.088901550128682</v>
      </c>
      <c r="N14" s="2">
        <v>619531</v>
      </c>
      <c r="O14" s="6">
        <v>0.09431291799835134</v>
      </c>
      <c r="P14" s="6">
        <v>0.19294135724550548</v>
      </c>
      <c r="Q14" s="6">
        <v>-51.10252565114444</v>
      </c>
      <c r="R14" s="10">
        <v>-25.073787830492904</v>
      </c>
    </row>
    <row r="15" spans="1:18" ht="22.5" customHeight="1">
      <c r="A15" s="227" t="s">
        <v>40</v>
      </c>
      <c r="B15" s="228"/>
      <c r="C15" s="229"/>
      <c r="D15" s="2">
        <v>627465</v>
      </c>
      <c r="E15" s="6">
        <v>0.10136312413372604</v>
      </c>
      <c r="F15" s="6">
        <v>0.10291241237704427</v>
      </c>
      <c r="G15" s="6">
        <v>-1.4132859881217996</v>
      </c>
      <c r="H15" s="6">
        <v>0.3983058199973186</v>
      </c>
      <c r="I15" s="2">
        <v>22183</v>
      </c>
      <c r="J15" s="6">
        <v>0.05858922595294321</v>
      </c>
      <c r="K15" s="6">
        <v>0.05898297992593225</v>
      </c>
      <c r="L15" s="6">
        <v>-1.6187688486783713</v>
      </c>
      <c r="M15" s="6">
        <v>-2.0248544364300045</v>
      </c>
      <c r="N15" s="2">
        <v>649648</v>
      </c>
      <c r="O15" s="6">
        <v>0.09889771222391283</v>
      </c>
      <c r="P15" s="6">
        <v>0.10035508915204898</v>
      </c>
      <c r="Q15" s="6">
        <v>-1.4203165970670995</v>
      </c>
      <c r="R15" s="10">
        <v>0.3134185454274103</v>
      </c>
    </row>
    <row r="16" spans="1:18" ht="22.5" customHeight="1">
      <c r="A16" s="238" t="s">
        <v>11</v>
      </c>
      <c r="B16" s="236"/>
      <c r="C16" s="237"/>
      <c r="D16" s="2">
        <v>130018246</v>
      </c>
      <c r="E16" s="6">
        <v>21.00365057644224</v>
      </c>
      <c r="F16" s="6">
        <v>21.548822524980373</v>
      </c>
      <c r="G16" s="6">
        <v>-2.438739507417637</v>
      </c>
      <c r="H16" s="6">
        <v>-0.06196956227158523</v>
      </c>
      <c r="I16" s="2">
        <v>16183407</v>
      </c>
      <c r="J16" s="6">
        <v>42.743239841835766</v>
      </c>
      <c r="K16" s="6">
        <v>43.1604816545746</v>
      </c>
      <c r="L16" s="6">
        <v>-1.9150538938465473</v>
      </c>
      <c r="M16" s="6">
        <v>0.3893916423355108</v>
      </c>
      <c r="N16" s="7">
        <v>146201653</v>
      </c>
      <c r="O16" s="6">
        <v>22.25668208792202</v>
      </c>
      <c r="P16" s="6">
        <v>22.806931149176663</v>
      </c>
      <c r="Q16" s="6">
        <v>-2.3810469083011583</v>
      </c>
      <c r="R16" s="10">
        <v>-0.012443725589349697</v>
      </c>
    </row>
    <row r="17" spans="1:18" ht="42.75" customHeight="1">
      <c r="A17" s="260" t="s">
        <v>101</v>
      </c>
      <c r="B17" s="261"/>
      <c r="C17" s="262"/>
      <c r="D17" s="155">
        <v>343752036</v>
      </c>
      <c r="E17" s="23">
        <v>55.531034075668074</v>
      </c>
      <c r="F17" s="23">
        <v>55.75798690489274</v>
      </c>
      <c r="G17" s="23">
        <v>-0.31384669123694664</v>
      </c>
      <c r="H17" s="23">
        <v>0.41854352603716904</v>
      </c>
      <c r="I17" s="155">
        <v>23585111</v>
      </c>
      <c r="J17" s="23">
        <v>62.292449060282486</v>
      </c>
      <c r="K17" s="23">
        <v>62.30347214031232</v>
      </c>
      <c r="L17" s="23">
        <v>-0.9751123938730899</v>
      </c>
      <c r="M17" s="23">
        <v>0.15042311731632196</v>
      </c>
      <c r="N17" s="155">
        <v>367337147</v>
      </c>
      <c r="O17" s="23">
        <v>55.92075008798483</v>
      </c>
      <c r="P17" s="23">
        <v>56.139028053786035</v>
      </c>
      <c r="Q17" s="23">
        <v>-0.3565688696616718</v>
      </c>
      <c r="R17" s="128">
        <v>0.40117778648894387</v>
      </c>
    </row>
    <row r="18" spans="1:18" ht="22.5" customHeight="1">
      <c r="A18" s="227" t="s">
        <v>12</v>
      </c>
      <c r="B18" s="228"/>
      <c r="C18" s="229"/>
      <c r="D18" s="2">
        <v>200310</v>
      </c>
      <c r="E18" s="6">
        <v>0.03235885251803154</v>
      </c>
      <c r="F18" s="6">
        <v>0.03658171961124048</v>
      </c>
      <c r="G18" s="6">
        <v>-11.460888706191241</v>
      </c>
      <c r="H18" s="6">
        <v>-4.059182989767223</v>
      </c>
      <c r="I18" s="2">
        <v>6078</v>
      </c>
      <c r="J18" s="6">
        <v>0.016053072863994447</v>
      </c>
      <c r="K18" s="6">
        <v>0.018886691283716114</v>
      </c>
      <c r="L18" s="6">
        <v>-15.81717451523545</v>
      </c>
      <c r="M18" s="6">
        <v>-3.100254999328939</v>
      </c>
      <c r="N18" s="2">
        <v>206388</v>
      </c>
      <c r="O18" s="6">
        <v>0.031419016191027944</v>
      </c>
      <c r="P18" s="6">
        <v>0.0355516150916957</v>
      </c>
      <c r="Q18" s="6">
        <v>-11.595612077495403</v>
      </c>
      <c r="R18" s="10">
        <v>-4.0298114789815</v>
      </c>
    </row>
    <row r="19" spans="1:18" ht="22.5" customHeight="1">
      <c r="A19" s="227" t="s">
        <v>79</v>
      </c>
      <c r="B19" s="228"/>
      <c r="C19" s="229"/>
      <c r="D19" s="2">
        <v>5611048</v>
      </c>
      <c r="E19" s="6">
        <v>0.9064304063880778</v>
      </c>
      <c r="F19" s="6">
        <v>0.8976135216955918</v>
      </c>
      <c r="G19" s="6">
        <v>1.0767436309676555</v>
      </c>
      <c r="H19" s="6">
        <v>-0.6191526461458068</v>
      </c>
      <c r="I19" s="2">
        <v>259785</v>
      </c>
      <c r="J19" s="6">
        <v>0.6861381266819344</v>
      </c>
      <c r="K19" s="6">
        <v>0.5554178291987567</v>
      </c>
      <c r="L19" s="6">
        <v>22.352525609325326</v>
      </c>
      <c r="M19" s="6">
        <v>-6.023856418881536</v>
      </c>
      <c r="N19" s="2">
        <v>5870833</v>
      </c>
      <c r="O19" s="6">
        <v>0.8937331486414966</v>
      </c>
      <c r="P19" s="6">
        <v>0.877692822904653</v>
      </c>
      <c r="Q19" s="6">
        <v>1.8605212020265043</v>
      </c>
      <c r="R19" s="10">
        <v>-0.8292618717625118</v>
      </c>
    </row>
    <row r="20" spans="1:18" ht="22.5" customHeight="1">
      <c r="A20" s="227" t="s">
        <v>13</v>
      </c>
      <c r="B20" s="228"/>
      <c r="C20" s="229"/>
      <c r="D20" s="2">
        <v>10748185</v>
      </c>
      <c r="E20" s="6">
        <v>1.7363033959938041</v>
      </c>
      <c r="F20" s="6">
        <v>1.7542950809640678</v>
      </c>
      <c r="G20" s="6">
        <v>-0.9329726500259454</v>
      </c>
      <c r="H20" s="6">
        <v>-0.29484929960425177</v>
      </c>
      <c r="I20" s="2">
        <v>517474</v>
      </c>
      <c r="J20" s="6">
        <v>1.3667403466967198</v>
      </c>
      <c r="K20" s="6">
        <v>1.4156909218607094</v>
      </c>
      <c r="L20" s="6">
        <v>-4.3821947929562555</v>
      </c>
      <c r="M20" s="6">
        <v>-1.05528354803441</v>
      </c>
      <c r="N20" s="2">
        <v>11265659</v>
      </c>
      <c r="O20" s="6">
        <v>1.7150024348489241</v>
      </c>
      <c r="P20" s="6">
        <v>1.7345834609444222</v>
      </c>
      <c r="Q20" s="6">
        <v>-1.0968520789560046</v>
      </c>
      <c r="R20" s="10">
        <v>-0.33124343251006394</v>
      </c>
    </row>
    <row r="21" spans="1:18" ht="22.5" customHeight="1">
      <c r="A21" s="227" t="s">
        <v>14</v>
      </c>
      <c r="B21" s="228"/>
      <c r="C21" s="229"/>
      <c r="D21" s="2">
        <v>3546029</v>
      </c>
      <c r="E21" s="6">
        <v>0.5728392463464774</v>
      </c>
      <c r="F21" s="6">
        <v>0.6040728676214174</v>
      </c>
      <c r="G21" s="6">
        <v>-5.081777295725402</v>
      </c>
      <c r="H21" s="6">
        <v>3.147196629384098</v>
      </c>
      <c r="I21" s="2">
        <v>69076</v>
      </c>
      <c r="J21" s="6">
        <v>0.18244193174617973</v>
      </c>
      <c r="K21" s="6">
        <v>0.1898504856796372</v>
      </c>
      <c r="L21" s="6">
        <v>-4.822530864197532</v>
      </c>
      <c r="M21" s="6">
        <v>0.31375692822292933</v>
      </c>
      <c r="N21" s="2">
        <v>3615105</v>
      </c>
      <c r="O21" s="6">
        <v>0.5503374349635932</v>
      </c>
      <c r="P21" s="6">
        <v>0.5799591821366017</v>
      </c>
      <c r="Q21" s="6">
        <v>-5.076836952737253</v>
      </c>
      <c r="R21" s="10">
        <v>3.09170576132189</v>
      </c>
    </row>
    <row r="22" spans="1:18" ht="22.5" customHeight="1">
      <c r="A22" s="227" t="s">
        <v>15</v>
      </c>
      <c r="B22" s="228"/>
      <c r="C22" s="229"/>
      <c r="D22" s="2">
        <v>87127246</v>
      </c>
      <c r="E22" s="6">
        <v>14.074872465759345</v>
      </c>
      <c r="F22" s="6">
        <v>13.895731422385799</v>
      </c>
      <c r="G22" s="6">
        <v>1.383952734431304</v>
      </c>
      <c r="H22" s="6">
        <v>16.04566320416177</v>
      </c>
      <c r="I22" s="2">
        <v>3521431</v>
      </c>
      <c r="J22" s="6">
        <v>9.30072201851412</v>
      </c>
      <c r="K22" s="6">
        <v>10.059881013321736</v>
      </c>
      <c r="L22" s="6">
        <v>-8.431727058532289</v>
      </c>
      <c r="M22" s="6">
        <v>20.693216718649083</v>
      </c>
      <c r="N22" s="2">
        <v>90648677</v>
      </c>
      <c r="O22" s="6">
        <v>13.79969886988712</v>
      </c>
      <c r="P22" s="6">
        <v>13.672429895564939</v>
      </c>
      <c r="Q22" s="6">
        <v>0.9635190036665335</v>
      </c>
      <c r="R22" s="10">
        <v>16.237381926295043</v>
      </c>
    </row>
    <row r="23" spans="1:18" ht="22.5" customHeight="1">
      <c r="A23" s="230" t="s">
        <v>28</v>
      </c>
      <c r="B23" s="231"/>
      <c r="C23" s="232"/>
      <c r="D23" s="2">
        <v>2106555</v>
      </c>
      <c r="E23" s="6">
        <v>0.34030104620898577</v>
      </c>
      <c r="F23" s="6">
        <v>0.3381170605552231</v>
      </c>
      <c r="G23" s="6">
        <v>0.7400963808636476</v>
      </c>
      <c r="H23" s="6">
        <v>3.1349675489774</v>
      </c>
      <c r="I23" s="2">
        <v>0</v>
      </c>
      <c r="J23" s="6">
        <v>0</v>
      </c>
      <c r="K23" s="6">
        <v>0</v>
      </c>
      <c r="L23" s="6">
        <v>0</v>
      </c>
      <c r="M23" s="6">
        <v>0</v>
      </c>
      <c r="N23" s="2">
        <v>2106555</v>
      </c>
      <c r="O23" s="6">
        <v>0.32068669521624743</v>
      </c>
      <c r="P23" s="6">
        <v>0.3184337966594904</v>
      </c>
      <c r="Q23" s="6">
        <v>0.7400963808636476</v>
      </c>
      <c r="R23" s="10">
        <v>3.1349675489774</v>
      </c>
    </row>
    <row r="24" spans="1:18" ht="22.5" customHeight="1">
      <c r="A24" s="227" t="s">
        <v>16</v>
      </c>
      <c r="B24" s="228"/>
      <c r="C24" s="229"/>
      <c r="D24" s="2">
        <v>38253109</v>
      </c>
      <c r="E24" s="6">
        <v>6.179555251795643</v>
      </c>
      <c r="F24" s="6">
        <v>6.058315758445601</v>
      </c>
      <c r="G24" s="6">
        <v>2.096646465806799</v>
      </c>
      <c r="H24" s="6">
        <v>-0.3934119659244004</v>
      </c>
      <c r="I24" s="2">
        <v>2527837</v>
      </c>
      <c r="J24" s="6">
        <v>6.676464552369386</v>
      </c>
      <c r="K24" s="6">
        <v>7.093265751415514</v>
      </c>
      <c r="L24" s="6">
        <v>-6.777333925355094</v>
      </c>
      <c r="M24" s="6">
        <v>-25.268261116765473</v>
      </c>
      <c r="N24" s="2">
        <v>40780946</v>
      </c>
      <c r="O24" s="6">
        <v>6.208196225843733</v>
      </c>
      <c r="P24" s="6">
        <v>6.118564696482215</v>
      </c>
      <c r="Q24" s="6">
        <v>1.49775907454908</v>
      </c>
      <c r="R24" s="10">
        <v>-2.5817893670428447</v>
      </c>
    </row>
    <row r="25" spans="1:18" ht="22.5" customHeight="1">
      <c r="A25" s="227" t="s">
        <v>17</v>
      </c>
      <c r="B25" s="228"/>
      <c r="C25" s="229"/>
      <c r="D25" s="2">
        <v>2180043</v>
      </c>
      <c r="E25" s="6">
        <v>0.35217258209758395</v>
      </c>
      <c r="F25" s="6">
        <v>0.34525832110990395</v>
      </c>
      <c r="G25" s="6">
        <v>2.0980740374402274</v>
      </c>
      <c r="H25" s="6">
        <v>21.379302504050244</v>
      </c>
      <c r="I25" s="2">
        <v>70104</v>
      </c>
      <c r="J25" s="6">
        <v>0.18515706154285402</v>
      </c>
      <c r="K25" s="6">
        <v>0.24886485622820165</v>
      </c>
      <c r="L25" s="6">
        <v>-26.311806256306753</v>
      </c>
      <c r="M25" s="6">
        <v>-24.468262474693347</v>
      </c>
      <c r="N25" s="2">
        <v>2250147</v>
      </c>
      <c r="O25" s="6">
        <v>0.3425461026086447</v>
      </c>
      <c r="P25" s="6">
        <v>0.3396468384950517</v>
      </c>
      <c r="Q25" s="6">
        <v>0.8862615339090212</v>
      </c>
      <c r="R25" s="10">
        <v>18.315955875136922</v>
      </c>
    </row>
    <row r="26" spans="1:18" ht="22.5" customHeight="1">
      <c r="A26" s="227" t="s">
        <v>18</v>
      </c>
      <c r="B26" s="228"/>
      <c r="C26" s="229"/>
      <c r="D26" s="2">
        <v>537253</v>
      </c>
      <c r="E26" s="6">
        <v>0.08678992857006641</v>
      </c>
      <c r="F26" s="6">
        <v>0.04601468368321988</v>
      </c>
      <c r="G26" s="6">
        <v>88.7900287092773</v>
      </c>
      <c r="H26" s="6">
        <v>-57.77031188091631</v>
      </c>
      <c r="I26" s="2">
        <v>31248</v>
      </c>
      <c r="J26" s="6">
        <v>0.08253149405299415</v>
      </c>
      <c r="K26" s="6">
        <v>0.09658109818366795</v>
      </c>
      <c r="L26" s="157">
        <v>-15.365239294710335</v>
      </c>
      <c r="M26" s="157">
        <v>240.34845132743362</v>
      </c>
      <c r="N26" s="2">
        <v>568501</v>
      </c>
      <c r="O26" s="6">
        <v>0.08654447992914113</v>
      </c>
      <c r="P26" s="6">
        <v>0.048958374484384774</v>
      </c>
      <c r="Q26" s="6">
        <v>76.82878276070147</v>
      </c>
      <c r="R26" s="10">
        <v>-53.047272854728966</v>
      </c>
    </row>
    <row r="27" spans="1:18" ht="22.5" customHeight="1">
      <c r="A27" s="227" t="s">
        <v>19</v>
      </c>
      <c r="B27" s="228"/>
      <c r="C27" s="229"/>
      <c r="D27" s="2">
        <v>15505370</v>
      </c>
      <c r="E27" s="6">
        <v>2.504797469260201</v>
      </c>
      <c r="F27" s="6">
        <v>1.2239672695517765</v>
      </c>
      <c r="G27" s="6">
        <v>104.83726757700933</v>
      </c>
      <c r="H27" s="6">
        <v>2.5464968378939687</v>
      </c>
      <c r="I27" s="2">
        <v>2094250</v>
      </c>
      <c r="J27" s="6">
        <v>5.531284607670347</v>
      </c>
      <c r="K27" s="6">
        <v>3.2659614710974636</v>
      </c>
      <c r="L27" s="6">
        <v>67.73981166365374</v>
      </c>
      <c r="M27" s="6">
        <v>70.44565309393334</v>
      </c>
      <c r="N27" s="2">
        <v>17599620</v>
      </c>
      <c r="O27" s="6">
        <v>2.67923884012607</v>
      </c>
      <c r="P27" s="6">
        <v>1.3428406286084849</v>
      </c>
      <c r="Q27" s="6">
        <v>99.58483190568506</v>
      </c>
      <c r="R27" s="10">
        <v>8.676051366696285</v>
      </c>
    </row>
    <row r="28" spans="1:18" ht="22.5" customHeight="1">
      <c r="A28" s="227" t="s">
        <v>20</v>
      </c>
      <c r="B28" s="228"/>
      <c r="C28" s="229"/>
      <c r="D28" s="2">
        <v>17979509</v>
      </c>
      <c r="E28" s="6">
        <v>2.904479457229399</v>
      </c>
      <c r="F28" s="6">
        <v>2.767557893450669</v>
      </c>
      <c r="G28" s="6">
        <v>5.045573671705398</v>
      </c>
      <c r="H28" s="6">
        <v>-7.1823574434476996</v>
      </c>
      <c r="I28" s="2">
        <v>1657907</v>
      </c>
      <c r="J28" s="6">
        <v>4.37882557958645</v>
      </c>
      <c r="K28" s="6">
        <v>4.523972063706118</v>
      </c>
      <c r="L28" s="6">
        <v>-4.135252046491814</v>
      </c>
      <c r="M28" s="6">
        <v>-18.639164742915128</v>
      </c>
      <c r="N28" s="2">
        <v>19637416</v>
      </c>
      <c r="O28" s="6">
        <v>2.9894581625576646</v>
      </c>
      <c r="P28" s="6">
        <v>2.8698063974645502</v>
      </c>
      <c r="Q28" s="6">
        <v>4.203055864856964</v>
      </c>
      <c r="R28" s="10">
        <v>-8.366488805035218</v>
      </c>
    </row>
    <row r="29" spans="1:18" ht="22.5" customHeight="1">
      <c r="A29" s="227" t="s">
        <v>21</v>
      </c>
      <c r="B29" s="228"/>
      <c r="C29" s="229"/>
      <c r="D29" s="2">
        <v>19977680</v>
      </c>
      <c r="E29" s="6">
        <v>3.227271732676494</v>
      </c>
      <c r="F29" s="6">
        <v>3.5240155434382783</v>
      </c>
      <c r="G29" s="6">
        <v>-8.334928558096067</v>
      </c>
      <c r="H29" s="6">
        <v>7.2409102230977</v>
      </c>
      <c r="I29" s="2">
        <v>826103</v>
      </c>
      <c r="J29" s="6">
        <v>2.1818841151965125</v>
      </c>
      <c r="K29" s="6">
        <v>2.330241016938982</v>
      </c>
      <c r="L29" s="6">
        <v>-7.263213905640299</v>
      </c>
      <c r="M29" s="6">
        <v>-22.600567546949478</v>
      </c>
      <c r="N29" s="2">
        <v>20803783</v>
      </c>
      <c r="O29" s="6">
        <v>3.167017437601178</v>
      </c>
      <c r="P29" s="6">
        <v>3.4545207388918766</v>
      </c>
      <c r="Q29" s="6">
        <v>-8.292844051774082</v>
      </c>
      <c r="R29" s="10">
        <v>5.641498876014367</v>
      </c>
    </row>
    <row r="30" spans="1:18" ht="22.5" customHeight="1">
      <c r="A30" s="227" t="s">
        <v>22</v>
      </c>
      <c r="B30" s="228"/>
      <c r="C30" s="229"/>
      <c r="D30" s="2">
        <v>71502522</v>
      </c>
      <c r="E30" s="6">
        <v>11.550794089487825</v>
      </c>
      <c r="F30" s="6">
        <v>12.750471952594475</v>
      </c>
      <c r="G30" s="6">
        <v>-9.32412727962992</v>
      </c>
      <c r="H30" s="6">
        <v>11.030232511085174</v>
      </c>
      <c r="I30" s="2">
        <v>2695506</v>
      </c>
      <c r="J30" s="6">
        <v>7.11930803279602</v>
      </c>
      <c r="K30" s="6">
        <v>7.897914660773182</v>
      </c>
      <c r="L30" s="6">
        <v>-10.721568832672617</v>
      </c>
      <c r="M30" s="6">
        <v>-3.857528118654173</v>
      </c>
      <c r="N30" s="2">
        <v>74198028</v>
      </c>
      <c r="O30" s="6">
        <v>11.29537106360033</v>
      </c>
      <c r="P30" s="6">
        <v>12.467983498485602</v>
      </c>
      <c r="Q30" s="6">
        <v>-9.375659624105154</v>
      </c>
      <c r="R30" s="10">
        <v>10.39981439454148</v>
      </c>
    </row>
    <row r="31" spans="1:18" ht="22.5" customHeight="1">
      <c r="A31" s="1"/>
      <c r="B31" s="236" t="s">
        <v>23</v>
      </c>
      <c r="C31" s="237"/>
      <c r="D31" s="2">
        <v>23478822</v>
      </c>
      <c r="E31" s="6">
        <v>3.792859759348582</v>
      </c>
      <c r="F31" s="6">
        <v>4.313951662214861</v>
      </c>
      <c r="G31" s="6">
        <v>-11.99696036943341</v>
      </c>
      <c r="H31" s="6">
        <v>2.7435524657012564</v>
      </c>
      <c r="I31" s="2">
        <v>1279306</v>
      </c>
      <c r="J31" s="6">
        <v>3.3788733848873447</v>
      </c>
      <c r="K31" s="6">
        <v>3.6729984429989586</v>
      </c>
      <c r="L31" s="6">
        <v>-8.888672065567377</v>
      </c>
      <c r="M31" s="6">
        <v>-0.9341356740346356</v>
      </c>
      <c r="N31" s="2">
        <v>24758128</v>
      </c>
      <c r="O31" s="6">
        <v>3.7689983162370986</v>
      </c>
      <c r="P31" s="6">
        <v>4.276638989089378</v>
      </c>
      <c r="Q31" s="6">
        <v>-11.841553762682949</v>
      </c>
      <c r="R31" s="10">
        <v>2.5532044800982163</v>
      </c>
    </row>
    <row r="32" spans="1:18" ht="22.5" customHeight="1" thickBot="1">
      <c r="A32" s="233" t="s">
        <v>4</v>
      </c>
      <c r="B32" s="234"/>
      <c r="C32" s="235"/>
      <c r="D32" s="5">
        <v>619026895</v>
      </c>
      <c r="E32" s="156">
        <v>100</v>
      </c>
      <c r="F32" s="156">
        <v>100</v>
      </c>
      <c r="G32" s="156">
        <v>0.09356611683573135</v>
      </c>
      <c r="H32" s="156">
        <v>3.589316829514601</v>
      </c>
      <c r="I32" s="5">
        <v>37861910</v>
      </c>
      <c r="J32" s="156">
        <v>100</v>
      </c>
      <c r="K32" s="156">
        <v>100</v>
      </c>
      <c r="L32" s="156">
        <v>-0.9575892545922642</v>
      </c>
      <c r="M32" s="156">
        <v>-1.3096385105780541</v>
      </c>
      <c r="N32" s="5">
        <v>656888805</v>
      </c>
      <c r="O32" s="156">
        <v>100</v>
      </c>
      <c r="P32" s="156">
        <v>100</v>
      </c>
      <c r="Q32" s="156">
        <v>0.03237379327400447</v>
      </c>
      <c r="R32" s="158">
        <v>3.2908331762247656</v>
      </c>
    </row>
    <row r="33" spans="1:17" ht="32.25" customHeight="1">
      <c r="A33" s="258" t="s">
        <v>102</v>
      </c>
      <c r="B33" s="259"/>
      <c r="C33" s="259"/>
      <c r="D33" s="259"/>
      <c r="E33" s="259"/>
      <c r="F33" s="259"/>
      <c r="G33" s="259"/>
      <c r="H33" s="259"/>
      <c r="I33" s="259"/>
      <c r="J33" s="259"/>
      <c r="K33" s="259"/>
      <c r="L33" s="259"/>
      <c r="M33" s="259"/>
      <c r="N33" s="259"/>
      <c r="O33" s="259"/>
      <c r="P33" s="259"/>
      <c r="Q33" s="259"/>
    </row>
  </sheetData>
  <sheetProtection/>
  <mergeCells count="43">
    <mergeCell ref="A33:Q33"/>
    <mergeCell ref="G4:H4"/>
    <mergeCell ref="I3:M3"/>
    <mergeCell ref="I4:I5"/>
    <mergeCell ref="J4:K4"/>
    <mergeCell ref="L4:M4"/>
    <mergeCell ref="A7:C7"/>
    <mergeCell ref="A19:C19"/>
    <mergeCell ref="A17:C17"/>
    <mergeCell ref="A8:C8"/>
    <mergeCell ref="A1:E1"/>
    <mergeCell ref="N3:R3"/>
    <mergeCell ref="N4:N5"/>
    <mergeCell ref="O4:P4"/>
    <mergeCell ref="Q4:R4"/>
    <mergeCell ref="A6:C6"/>
    <mergeCell ref="A3:C5"/>
    <mergeCell ref="D3:H3"/>
    <mergeCell ref="D4:D5"/>
    <mergeCell ref="E4:F4"/>
    <mergeCell ref="A11:C11"/>
    <mergeCell ref="A9:C9"/>
    <mergeCell ref="A10:C10"/>
    <mergeCell ref="A12:C12"/>
    <mergeCell ref="A13:C13"/>
    <mergeCell ref="P2:R2"/>
    <mergeCell ref="A32:C32"/>
    <mergeCell ref="A28:C28"/>
    <mergeCell ref="A29:C29"/>
    <mergeCell ref="A30:C30"/>
    <mergeCell ref="B31:C31"/>
    <mergeCell ref="A14:C14"/>
    <mergeCell ref="A15:C15"/>
    <mergeCell ref="A16:C16"/>
    <mergeCell ref="A18:C18"/>
    <mergeCell ref="A24:C24"/>
    <mergeCell ref="A25:C25"/>
    <mergeCell ref="A26:C26"/>
    <mergeCell ref="A27:C27"/>
    <mergeCell ref="A20:C20"/>
    <mergeCell ref="A21:C21"/>
    <mergeCell ref="A22:C22"/>
    <mergeCell ref="A23:C23"/>
  </mergeCells>
  <printOptions horizontalCentered="1"/>
  <pageMargins left="0.5905511811023623" right="0.5905511811023623" top="0.7874015748031497" bottom="0.3937007874015748"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tabColor rgb="FFFFFF00"/>
  </sheetPr>
  <dimension ref="A1:X30"/>
  <sheetViews>
    <sheetView showGridLines="0" view="pageBreakPreview" zoomScale="90" zoomScaleSheetLayoutView="90" zoomScalePageLayoutView="0" workbookViewId="0" topLeftCell="A1">
      <pane xSplit="5" ySplit="3" topLeftCell="F4" activePane="bottomRight" state="frozen"/>
      <selection pane="topLeft" activeCell="C38" sqref="C38"/>
      <selection pane="topRight" activeCell="C38" sqref="C38"/>
      <selection pane="bottomLeft" activeCell="C38" sqref="C38"/>
      <selection pane="bottomRight" activeCell="A1" sqref="A1"/>
    </sheetView>
  </sheetViews>
  <sheetFormatPr defaultColWidth="8.875" defaultRowHeight="13.5"/>
  <cols>
    <col min="1" max="1" width="4.75390625" style="84" customWidth="1"/>
    <col min="2" max="2" width="4.625" style="84" customWidth="1"/>
    <col min="3" max="4" width="10.25390625" style="84" customWidth="1"/>
    <col min="5" max="7" width="10.125" style="84" customWidth="1"/>
    <col min="8" max="8" width="10.125" style="84" hidden="1" customWidth="1"/>
    <col min="9" max="9" width="10.125" style="84" customWidth="1"/>
    <col min="10" max="12" width="10.125" style="84" hidden="1" customWidth="1"/>
    <col min="13" max="13" width="10.125" style="84" customWidth="1"/>
    <col min="14" max="14" width="10.125" style="84" hidden="1" customWidth="1"/>
    <col min="15" max="24" width="10.125" style="84" customWidth="1"/>
    <col min="25" max="16384" width="8.875" style="84" customWidth="1"/>
  </cols>
  <sheetData>
    <row r="1" s="96" customFormat="1" ht="17.25">
      <c r="A1" s="96" t="s">
        <v>72</v>
      </c>
    </row>
    <row r="2" spans="13:24" s="96" customFormat="1" ht="18" thickBot="1">
      <c r="M2" s="97"/>
      <c r="N2" s="97"/>
      <c r="O2" s="97"/>
      <c r="P2" s="97"/>
      <c r="Q2" s="97"/>
      <c r="R2" s="97"/>
      <c r="S2" s="97"/>
      <c r="T2" s="97"/>
      <c r="U2" s="97"/>
      <c r="V2" s="97"/>
      <c r="W2" s="97"/>
      <c r="X2" s="97" t="s">
        <v>103</v>
      </c>
    </row>
    <row r="3" spans="1:24" s="85" customFormat="1" ht="27" customHeight="1">
      <c r="A3" s="263" t="s">
        <v>60</v>
      </c>
      <c r="B3" s="264"/>
      <c r="C3" s="264"/>
      <c r="D3" s="265"/>
      <c r="E3" s="98">
        <v>55</v>
      </c>
      <c r="F3" s="98" t="s">
        <v>29</v>
      </c>
      <c r="G3" s="98">
        <v>5</v>
      </c>
      <c r="H3" s="98">
        <v>9</v>
      </c>
      <c r="I3" s="98">
        <v>10</v>
      </c>
      <c r="J3" s="98">
        <v>11</v>
      </c>
      <c r="K3" s="98">
        <v>13</v>
      </c>
      <c r="L3" s="99">
        <v>14</v>
      </c>
      <c r="M3" s="98">
        <v>15</v>
      </c>
      <c r="N3" s="100">
        <v>16</v>
      </c>
      <c r="O3" s="98">
        <v>17</v>
      </c>
      <c r="P3" s="98">
        <v>18</v>
      </c>
      <c r="Q3" s="98">
        <v>19</v>
      </c>
      <c r="R3" s="100">
        <v>20</v>
      </c>
      <c r="S3" s="98">
        <v>21</v>
      </c>
      <c r="T3" s="98">
        <v>22</v>
      </c>
      <c r="U3" s="98">
        <v>23</v>
      </c>
      <c r="V3" s="98">
        <v>24</v>
      </c>
      <c r="W3" s="98">
        <v>25</v>
      </c>
      <c r="X3" s="159">
        <v>26</v>
      </c>
    </row>
    <row r="4" spans="1:24" s="85" customFormat="1" ht="18.75" customHeight="1">
      <c r="A4" s="86" t="s">
        <v>80</v>
      </c>
      <c r="B4" s="266" t="s">
        <v>6</v>
      </c>
      <c r="C4" s="266"/>
      <c r="D4" s="267"/>
      <c r="E4" s="101">
        <v>3277747</v>
      </c>
      <c r="F4" s="102">
        <v>10403456</v>
      </c>
      <c r="G4" s="102">
        <v>12784600</v>
      </c>
      <c r="H4" s="102">
        <v>8434324</v>
      </c>
      <c r="I4" s="102">
        <v>5761645</v>
      </c>
      <c r="J4" s="102">
        <v>5930732</v>
      </c>
      <c r="K4" s="102">
        <v>5941892</v>
      </c>
      <c r="L4" s="103">
        <v>6032074</v>
      </c>
      <c r="M4" s="102">
        <v>6373747</v>
      </c>
      <c r="N4" s="104">
        <v>9352093</v>
      </c>
      <c r="O4" s="102">
        <v>12098059</v>
      </c>
      <c r="P4" s="102">
        <v>17150397</v>
      </c>
      <c r="Q4" s="102">
        <v>6530420</v>
      </c>
      <c r="R4" s="104">
        <v>6267518</v>
      </c>
      <c r="S4" s="102">
        <v>5924168</v>
      </c>
      <c r="T4" s="102">
        <v>5794794</v>
      </c>
      <c r="U4" s="102">
        <v>5570511</v>
      </c>
      <c r="V4" s="102">
        <v>5277759</v>
      </c>
      <c r="W4" s="102">
        <v>5081700</v>
      </c>
      <c r="X4" s="160">
        <v>4828709</v>
      </c>
    </row>
    <row r="5" spans="1:24" s="85" customFormat="1" ht="18.75" customHeight="1">
      <c r="A5" s="86" t="s">
        <v>81</v>
      </c>
      <c r="B5" s="266" t="s">
        <v>7</v>
      </c>
      <c r="C5" s="266"/>
      <c r="D5" s="267"/>
      <c r="E5" s="105">
        <v>0</v>
      </c>
      <c r="F5" s="105">
        <v>2837536</v>
      </c>
      <c r="G5" s="106">
        <v>5015704</v>
      </c>
      <c r="H5" s="106">
        <v>2127936</v>
      </c>
      <c r="I5" s="106">
        <v>1733854</v>
      </c>
      <c r="J5" s="106">
        <v>1849531</v>
      </c>
      <c r="K5" s="106">
        <v>10353230</v>
      </c>
      <c r="L5" s="107">
        <v>2505917</v>
      </c>
      <c r="M5" s="106">
        <v>1681994</v>
      </c>
      <c r="N5" s="108">
        <v>1716308</v>
      </c>
      <c r="O5" s="106">
        <v>1026742</v>
      </c>
      <c r="P5" s="106">
        <v>675000</v>
      </c>
      <c r="Q5" s="106">
        <v>941216</v>
      </c>
      <c r="R5" s="108">
        <v>957717</v>
      </c>
      <c r="S5" s="106">
        <v>777689</v>
      </c>
      <c r="T5" s="106">
        <v>831523</v>
      </c>
      <c r="U5" s="106">
        <v>735371</v>
      </c>
      <c r="V5" s="106">
        <v>493623</v>
      </c>
      <c r="W5" s="106">
        <v>514403</v>
      </c>
      <c r="X5" s="161">
        <v>527813</v>
      </c>
    </row>
    <row r="6" spans="1:24" s="85" customFormat="1" ht="18.75" customHeight="1">
      <c r="A6" s="86" t="s">
        <v>82</v>
      </c>
      <c r="B6" s="228" t="s">
        <v>24</v>
      </c>
      <c r="C6" s="228"/>
      <c r="D6" s="229"/>
      <c r="E6" s="105">
        <v>0</v>
      </c>
      <c r="F6" s="105">
        <v>0</v>
      </c>
      <c r="G6" s="106">
        <v>0</v>
      </c>
      <c r="H6" s="106">
        <v>0</v>
      </c>
      <c r="I6" s="106">
        <v>0</v>
      </c>
      <c r="J6" s="106">
        <v>0</v>
      </c>
      <c r="K6" s="106">
        <v>0</v>
      </c>
      <c r="L6" s="107">
        <v>0</v>
      </c>
      <c r="M6" s="106">
        <v>0</v>
      </c>
      <c r="N6" s="108">
        <v>251515</v>
      </c>
      <c r="O6" s="106">
        <v>441319</v>
      </c>
      <c r="P6" s="106">
        <v>662999</v>
      </c>
      <c r="Q6" s="106">
        <v>758819</v>
      </c>
      <c r="R6" s="108">
        <v>306708</v>
      </c>
      <c r="S6" s="106">
        <v>244643</v>
      </c>
      <c r="T6" s="106">
        <v>332512</v>
      </c>
      <c r="U6" s="106">
        <v>366839</v>
      </c>
      <c r="V6" s="106">
        <v>370726</v>
      </c>
      <c r="W6" s="106">
        <v>755087</v>
      </c>
      <c r="X6" s="161">
        <v>1379060</v>
      </c>
    </row>
    <row r="7" spans="1:24" s="85" customFormat="1" ht="18.75" customHeight="1">
      <c r="A7" s="86" t="s">
        <v>83</v>
      </c>
      <c r="B7" s="228" t="s">
        <v>25</v>
      </c>
      <c r="C7" s="228"/>
      <c r="D7" s="229"/>
      <c r="E7" s="105">
        <v>0</v>
      </c>
      <c r="F7" s="105">
        <v>0</v>
      </c>
      <c r="G7" s="106">
        <v>0</v>
      </c>
      <c r="H7" s="106">
        <v>0</v>
      </c>
      <c r="I7" s="106">
        <v>0</v>
      </c>
      <c r="J7" s="106">
        <v>0</v>
      </c>
      <c r="K7" s="106">
        <v>0</v>
      </c>
      <c r="L7" s="107">
        <v>0</v>
      </c>
      <c r="M7" s="106">
        <v>0</v>
      </c>
      <c r="N7" s="108">
        <v>280099</v>
      </c>
      <c r="O7" s="106">
        <v>626867</v>
      </c>
      <c r="P7" s="106">
        <v>593459</v>
      </c>
      <c r="Q7" s="106">
        <v>596652</v>
      </c>
      <c r="R7" s="108">
        <v>129718</v>
      </c>
      <c r="S7" s="106">
        <v>136430</v>
      </c>
      <c r="T7" s="106">
        <v>97118</v>
      </c>
      <c r="U7" s="106">
        <v>89754</v>
      </c>
      <c r="V7" s="106">
        <v>75778</v>
      </c>
      <c r="W7" s="106">
        <v>1043158</v>
      </c>
      <c r="X7" s="161">
        <v>706261</v>
      </c>
    </row>
    <row r="8" spans="1:24" s="85" customFormat="1" ht="18.75" customHeight="1">
      <c r="A8" s="86" t="s">
        <v>84</v>
      </c>
      <c r="B8" s="266" t="s">
        <v>8</v>
      </c>
      <c r="C8" s="266"/>
      <c r="D8" s="267"/>
      <c r="E8" s="105">
        <v>0</v>
      </c>
      <c r="F8" s="105">
        <v>0</v>
      </c>
      <c r="G8" s="105">
        <v>0</v>
      </c>
      <c r="H8" s="105">
        <v>3526999</v>
      </c>
      <c r="I8" s="105">
        <v>15527631</v>
      </c>
      <c r="J8" s="106">
        <v>14556137</v>
      </c>
      <c r="K8" s="105">
        <v>13974596</v>
      </c>
      <c r="L8" s="109">
        <v>12226493</v>
      </c>
      <c r="M8" s="105">
        <v>13647194</v>
      </c>
      <c r="N8" s="110">
        <v>15141300</v>
      </c>
      <c r="O8" s="105">
        <v>13812608</v>
      </c>
      <c r="P8" s="105">
        <v>13806650</v>
      </c>
      <c r="Q8" s="105">
        <v>13565111</v>
      </c>
      <c r="R8" s="110">
        <v>12627417</v>
      </c>
      <c r="S8" s="105">
        <v>13070410</v>
      </c>
      <c r="T8" s="105">
        <v>13047963</v>
      </c>
      <c r="U8" s="105">
        <v>12914404</v>
      </c>
      <c r="V8" s="105">
        <v>12875164</v>
      </c>
      <c r="W8" s="105">
        <v>12765437</v>
      </c>
      <c r="X8" s="162">
        <v>15464028</v>
      </c>
    </row>
    <row r="9" spans="1:24" s="85" customFormat="1" ht="18.75" customHeight="1">
      <c r="A9" s="86" t="s">
        <v>85</v>
      </c>
      <c r="B9" s="266" t="s">
        <v>9</v>
      </c>
      <c r="C9" s="266"/>
      <c r="D9" s="267"/>
      <c r="E9" s="105">
        <v>0</v>
      </c>
      <c r="F9" s="105">
        <v>996976</v>
      </c>
      <c r="G9" s="106">
        <v>1070447</v>
      </c>
      <c r="H9" s="106">
        <v>1013321</v>
      </c>
      <c r="I9" s="106">
        <v>953025</v>
      </c>
      <c r="J9" s="106">
        <v>877872</v>
      </c>
      <c r="K9" s="106">
        <v>771411</v>
      </c>
      <c r="L9" s="107">
        <v>730925</v>
      </c>
      <c r="M9" s="106">
        <v>643680</v>
      </c>
      <c r="N9" s="108">
        <v>561502</v>
      </c>
      <c r="O9" s="106">
        <v>514870</v>
      </c>
      <c r="P9" s="106">
        <v>485006</v>
      </c>
      <c r="Q9" s="106">
        <v>488855</v>
      </c>
      <c r="R9" s="108">
        <v>484940</v>
      </c>
      <c r="S9" s="106">
        <v>485388</v>
      </c>
      <c r="T9" s="106">
        <v>448191</v>
      </c>
      <c r="U9" s="106">
        <v>431654</v>
      </c>
      <c r="V9" s="106">
        <v>422970</v>
      </c>
      <c r="W9" s="106">
        <v>408372</v>
      </c>
      <c r="X9" s="161">
        <v>384974</v>
      </c>
    </row>
    <row r="10" spans="1:24" s="85" customFormat="1" ht="18.75" customHeight="1">
      <c r="A10" s="86" t="s">
        <v>86</v>
      </c>
      <c r="B10" s="266" t="s">
        <v>10</v>
      </c>
      <c r="C10" s="266"/>
      <c r="D10" s="267"/>
      <c r="E10" s="105">
        <v>0</v>
      </c>
      <c r="F10" s="105">
        <v>0</v>
      </c>
      <c r="G10" s="106">
        <v>272532</v>
      </c>
      <c r="H10" s="106">
        <v>495738</v>
      </c>
      <c r="I10" s="106">
        <v>505599</v>
      </c>
      <c r="J10" s="106">
        <v>455191</v>
      </c>
      <c r="K10" s="106">
        <v>5820</v>
      </c>
      <c r="L10" s="107">
        <v>3960</v>
      </c>
      <c r="M10" s="106">
        <v>1131</v>
      </c>
      <c r="N10" s="108">
        <v>578</v>
      </c>
      <c r="O10" s="106">
        <v>116</v>
      </c>
      <c r="P10" s="106">
        <v>0</v>
      </c>
      <c r="Q10" s="106">
        <v>0</v>
      </c>
      <c r="R10" s="108">
        <v>0</v>
      </c>
      <c r="S10" s="106">
        <v>0</v>
      </c>
      <c r="T10" s="106">
        <v>0</v>
      </c>
      <c r="U10" s="106">
        <v>0</v>
      </c>
      <c r="V10" s="106">
        <v>0</v>
      </c>
      <c r="W10" s="106">
        <v>0</v>
      </c>
      <c r="X10" s="161">
        <v>0</v>
      </c>
    </row>
    <row r="11" spans="1:24" ht="18.75" customHeight="1">
      <c r="A11" s="86" t="s">
        <v>87</v>
      </c>
      <c r="B11" s="268" t="s">
        <v>78</v>
      </c>
      <c r="C11" s="268"/>
      <c r="D11" s="269"/>
      <c r="E11" s="105">
        <v>2493962</v>
      </c>
      <c r="F11" s="106">
        <v>4170241</v>
      </c>
      <c r="G11" s="106">
        <v>4409110</v>
      </c>
      <c r="H11" s="106">
        <v>4824000</v>
      </c>
      <c r="I11" s="106">
        <v>4007000</v>
      </c>
      <c r="J11" s="106">
        <v>3934000</v>
      </c>
      <c r="K11" s="106">
        <v>3657000</v>
      </c>
      <c r="L11" s="107">
        <v>3216000</v>
      </c>
      <c r="M11" s="106">
        <v>3354000</v>
      </c>
      <c r="N11" s="108">
        <v>3610000</v>
      </c>
      <c r="O11" s="106">
        <v>3541000</v>
      </c>
      <c r="P11" s="106">
        <v>3397000</v>
      </c>
      <c r="Q11" s="106">
        <v>3321000</v>
      </c>
      <c r="R11" s="108">
        <v>2881000</v>
      </c>
      <c r="S11" s="106">
        <v>1801000</v>
      </c>
      <c r="T11" s="106">
        <v>1509000</v>
      </c>
      <c r="U11" s="106">
        <v>1345000</v>
      </c>
      <c r="V11" s="106">
        <v>1690997</v>
      </c>
      <c r="W11" s="106">
        <v>1267000</v>
      </c>
      <c r="X11" s="161">
        <v>619531</v>
      </c>
    </row>
    <row r="12" spans="1:24" ht="18.75" customHeight="1">
      <c r="A12" s="88" t="s">
        <v>88</v>
      </c>
      <c r="B12" s="270" t="s">
        <v>30</v>
      </c>
      <c r="C12" s="271"/>
      <c r="D12" s="272"/>
      <c r="E12" s="105">
        <v>462124</v>
      </c>
      <c r="F12" s="106">
        <v>0</v>
      </c>
      <c r="G12" s="106">
        <v>0</v>
      </c>
      <c r="H12" s="106">
        <v>0</v>
      </c>
      <c r="I12" s="106">
        <v>0</v>
      </c>
      <c r="J12" s="106">
        <v>0</v>
      </c>
      <c r="K12" s="106">
        <v>0</v>
      </c>
      <c r="L12" s="107">
        <v>0</v>
      </c>
      <c r="M12" s="106">
        <v>0</v>
      </c>
      <c r="N12" s="108">
        <v>0</v>
      </c>
      <c r="O12" s="106">
        <v>0</v>
      </c>
      <c r="P12" s="106">
        <v>0</v>
      </c>
      <c r="Q12" s="106">
        <v>0</v>
      </c>
      <c r="R12" s="108">
        <v>0</v>
      </c>
      <c r="S12" s="106">
        <v>0</v>
      </c>
      <c r="T12" s="106">
        <v>0</v>
      </c>
      <c r="U12" s="106">
        <v>0</v>
      </c>
      <c r="V12" s="106">
        <v>0</v>
      </c>
      <c r="W12" s="106">
        <v>0</v>
      </c>
      <c r="X12" s="161">
        <v>0</v>
      </c>
    </row>
    <row r="13" spans="1:24" ht="18.75" customHeight="1">
      <c r="A13" s="90">
        <v>10</v>
      </c>
      <c r="B13" s="270" t="s">
        <v>27</v>
      </c>
      <c r="C13" s="271"/>
      <c r="D13" s="272"/>
      <c r="E13" s="105">
        <v>0</v>
      </c>
      <c r="F13" s="105">
        <v>0</v>
      </c>
      <c r="G13" s="105">
        <v>0</v>
      </c>
      <c r="H13" s="105">
        <v>0</v>
      </c>
      <c r="I13" s="105">
        <v>0</v>
      </c>
      <c r="J13" s="106">
        <v>4783486</v>
      </c>
      <c r="K13" s="106">
        <v>6650274</v>
      </c>
      <c r="L13" s="107">
        <v>6534927</v>
      </c>
      <c r="M13" s="106">
        <v>6292794</v>
      </c>
      <c r="N13" s="108">
        <v>6091903</v>
      </c>
      <c r="O13" s="106">
        <v>6266373</v>
      </c>
      <c r="P13" s="106">
        <v>5394033</v>
      </c>
      <c r="Q13" s="106">
        <v>1382315</v>
      </c>
      <c r="R13" s="108">
        <v>2370651</v>
      </c>
      <c r="S13" s="106">
        <v>2621028</v>
      </c>
      <c r="T13" s="106">
        <v>2621343</v>
      </c>
      <c r="U13" s="106">
        <v>2243214</v>
      </c>
      <c r="V13" s="106">
        <v>656949</v>
      </c>
      <c r="W13" s="106">
        <v>659008</v>
      </c>
      <c r="X13" s="161">
        <v>649648</v>
      </c>
    </row>
    <row r="14" spans="1:24" ht="18.75" customHeight="1">
      <c r="A14" s="90">
        <v>11</v>
      </c>
      <c r="B14" s="271" t="s">
        <v>11</v>
      </c>
      <c r="C14" s="271"/>
      <c r="D14" s="272"/>
      <c r="E14" s="105">
        <v>51058717</v>
      </c>
      <c r="F14" s="106">
        <v>98484808</v>
      </c>
      <c r="G14" s="106">
        <v>125828534</v>
      </c>
      <c r="H14" s="106">
        <v>132129753</v>
      </c>
      <c r="I14" s="106">
        <v>142477047</v>
      </c>
      <c r="J14" s="106">
        <v>157976626</v>
      </c>
      <c r="K14" s="106">
        <v>150614932</v>
      </c>
      <c r="L14" s="107">
        <v>144494601</v>
      </c>
      <c r="M14" s="106">
        <v>134750023</v>
      </c>
      <c r="N14" s="108">
        <v>129499143</v>
      </c>
      <c r="O14" s="106">
        <v>130931172</v>
      </c>
      <c r="P14" s="106">
        <v>124831332</v>
      </c>
      <c r="Q14" s="106">
        <v>120057886</v>
      </c>
      <c r="R14" s="108">
        <v>124564562</v>
      </c>
      <c r="S14" s="106">
        <v>133666720</v>
      </c>
      <c r="T14" s="106">
        <v>145809460</v>
      </c>
      <c r="U14" s="163">
        <v>149927214</v>
      </c>
      <c r="V14" s="106">
        <v>149786331</v>
      </c>
      <c r="W14" s="106">
        <v>149767692</v>
      </c>
      <c r="X14" s="161">
        <v>146201653</v>
      </c>
    </row>
    <row r="15" spans="1:24" ht="30" customHeight="1">
      <c r="A15" s="275" t="s">
        <v>31</v>
      </c>
      <c r="B15" s="276"/>
      <c r="C15" s="276"/>
      <c r="D15" s="277"/>
      <c r="E15" s="111">
        <v>57292550</v>
      </c>
      <c r="F15" s="112">
        <v>116893017</v>
      </c>
      <c r="G15" s="112">
        <v>149380927</v>
      </c>
      <c r="H15" s="112">
        <v>152552071</v>
      </c>
      <c r="I15" s="112">
        <v>170965801</v>
      </c>
      <c r="J15" s="112">
        <v>190363575</v>
      </c>
      <c r="K15" s="112">
        <v>191969155</v>
      </c>
      <c r="L15" s="113">
        <v>175744897</v>
      </c>
      <c r="M15" s="112">
        <v>166744563</v>
      </c>
      <c r="N15" s="114">
        <v>166504441</v>
      </c>
      <c r="O15" s="112">
        <v>169259126</v>
      </c>
      <c r="P15" s="112">
        <v>166995876</v>
      </c>
      <c r="Q15" s="112">
        <v>147642274</v>
      </c>
      <c r="R15" s="114">
        <v>150590231</v>
      </c>
      <c r="S15" s="112">
        <v>158727476</v>
      </c>
      <c r="T15" s="112">
        <v>170491904</v>
      </c>
      <c r="U15" s="113">
        <v>173623961</v>
      </c>
      <c r="V15" s="112">
        <v>171650297</v>
      </c>
      <c r="W15" s="112">
        <v>172261857</v>
      </c>
      <c r="X15" s="164">
        <f>SUM(X4:X14)</f>
        <v>170761677</v>
      </c>
    </row>
    <row r="16" spans="1:24" ht="18.75" customHeight="1">
      <c r="A16" s="90">
        <v>12</v>
      </c>
      <c r="B16" s="271" t="s">
        <v>15</v>
      </c>
      <c r="C16" s="271"/>
      <c r="D16" s="272"/>
      <c r="E16" s="105">
        <v>59059874</v>
      </c>
      <c r="F16" s="106">
        <v>50338236</v>
      </c>
      <c r="G16" s="106">
        <v>66466388</v>
      </c>
      <c r="H16" s="106">
        <v>65800842</v>
      </c>
      <c r="I16" s="106">
        <v>71953118</v>
      </c>
      <c r="J16" s="106">
        <v>86594029</v>
      </c>
      <c r="K16" s="106">
        <v>60864794</v>
      </c>
      <c r="L16" s="107">
        <v>55665304</v>
      </c>
      <c r="M16" s="106">
        <v>62973580</v>
      </c>
      <c r="N16" s="108">
        <v>62816341</v>
      </c>
      <c r="O16" s="106">
        <v>63387615</v>
      </c>
      <c r="P16" s="106">
        <v>58661224</v>
      </c>
      <c r="Q16" s="106">
        <v>59702161</v>
      </c>
      <c r="R16" s="108">
        <v>60366642</v>
      </c>
      <c r="S16" s="106">
        <v>100903603</v>
      </c>
      <c r="T16" s="106">
        <v>92314566</v>
      </c>
      <c r="U16" s="102">
        <v>80854855</v>
      </c>
      <c r="V16" s="106">
        <v>79512363</v>
      </c>
      <c r="W16" s="106">
        <v>92108133</v>
      </c>
      <c r="X16" s="161">
        <v>92961620</v>
      </c>
    </row>
    <row r="17" spans="1:24" ht="18.75" customHeight="1">
      <c r="A17" s="90">
        <v>13</v>
      </c>
      <c r="B17" s="271" t="s">
        <v>16</v>
      </c>
      <c r="C17" s="271"/>
      <c r="D17" s="272"/>
      <c r="E17" s="105">
        <v>25264157</v>
      </c>
      <c r="F17" s="106">
        <v>24611829</v>
      </c>
      <c r="G17" s="106">
        <v>36858422</v>
      </c>
      <c r="H17" s="106">
        <v>40603826</v>
      </c>
      <c r="I17" s="106">
        <v>43216902</v>
      </c>
      <c r="J17" s="106">
        <v>42256926</v>
      </c>
      <c r="K17" s="106">
        <v>36679034</v>
      </c>
      <c r="L17" s="107">
        <v>38257031</v>
      </c>
      <c r="M17" s="106">
        <v>38674623</v>
      </c>
      <c r="N17" s="108">
        <v>36893714</v>
      </c>
      <c r="O17" s="106">
        <v>34602949</v>
      </c>
      <c r="P17" s="106">
        <v>34078792</v>
      </c>
      <c r="Q17" s="106">
        <v>36595252</v>
      </c>
      <c r="R17" s="108">
        <v>36092649</v>
      </c>
      <c r="S17" s="106">
        <v>38021701</v>
      </c>
      <c r="T17" s="106">
        <v>42832916</v>
      </c>
      <c r="U17" s="106">
        <v>44352665</v>
      </c>
      <c r="V17" s="106">
        <v>41243992</v>
      </c>
      <c r="W17" s="106">
        <v>40179159</v>
      </c>
      <c r="X17" s="161">
        <v>40780946</v>
      </c>
    </row>
    <row r="18" spans="1:24" ht="18.75" customHeight="1">
      <c r="A18" s="90">
        <v>14</v>
      </c>
      <c r="B18" s="271" t="s">
        <v>22</v>
      </c>
      <c r="C18" s="271"/>
      <c r="D18" s="272"/>
      <c r="E18" s="105">
        <v>36524016</v>
      </c>
      <c r="F18" s="106">
        <v>38258977</v>
      </c>
      <c r="G18" s="106">
        <v>81522355</v>
      </c>
      <c r="H18" s="106">
        <v>83086956</v>
      </c>
      <c r="I18" s="106">
        <v>80999877</v>
      </c>
      <c r="J18" s="106">
        <v>64963923</v>
      </c>
      <c r="K18" s="106">
        <v>65488370</v>
      </c>
      <c r="L18" s="107">
        <v>78417157</v>
      </c>
      <c r="M18" s="106">
        <v>80460864</v>
      </c>
      <c r="N18" s="108">
        <v>70591129</v>
      </c>
      <c r="O18" s="106">
        <v>59753309</v>
      </c>
      <c r="P18" s="106">
        <v>55547057</v>
      </c>
      <c r="Q18" s="106">
        <v>49770458</v>
      </c>
      <c r="R18" s="108">
        <v>45188478</v>
      </c>
      <c r="S18" s="106">
        <v>64097786</v>
      </c>
      <c r="T18" s="106">
        <v>66905922</v>
      </c>
      <c r="U18" s="106">
        <v>64734496</v>
      </c>
      <c r="V18" s="106">
        <v>74161612</v>
      </c>
      <c r="W18" s="106">
        <v>81874282</v>
      </c>
      <c r="X18" s="161">
        <v>74198028</v>
      </c>
    </row>
    <row r="19" spans="1:24" ht="18.75" customHeight="1">
      <c r="A19" s="90"/>
      <c r="B19" s="91" t="s">
        <v>89</v>
      </c>
      <c r="C19" s="284" t="s">
        <v>59</v>
      </c>
      <c r="D19" s="285"/>
      <c r="E19" s="105">
        <v>0</v>
      </c>
      <c r="F19" s="106">
        <v>0</v>
      </c>
      <c r="G19" s="106">
        <v>0</v>
      </c>
      <c r="H19" s="106">
        <v>0</v>
      </c>
      <c r="I19" s="106">
        <v>0</v>
      </c>
      <c r="J19" s="106">
        <v>0</v>
      </c>
      <c r="K19" s="106">
        <v>8441500</v>
      </c>
      <c r="L19" s="107">
        <v>17961400</v>
      </c>
      <c r="M19" s="106">
        <v>33839000</v>
      </c>
      <c r="N19" s="108">
        <v>24322900</v>
      </c>
      <c r="O19" s="106">
        <v>18725000</v>
      </c>
      <c r="P19" s="106">
        <v>16496300</v>
      </c>
      <c r="Q19" s="106">
        <v>14696395</v>
      </c>
      <c r="R19" s="108">
        <v>13377564</v>
      </c>
      <c r="S19" s="106">
        <v>20961362</v>
      </c>
      <c r="T19" s="106">
        <v>32403384</v>
      </c>
      <c r="U19" s="106">
        <v>24595406</v>
      </c>
      <c r="V19" s="106">
        <v>27384489</v>
      </c>
      <c r="W19" s="106">
        <v>28083671</v>
      </c>
      <c r="X19" s="161">
        <v>24758128</v>
      </c>
    </row>
    <row r="20" spans="1:24" ht="30" customHeight="1">
      <c r="A20" s="275" t="s">
        <v>32</v>
      </c>
      <c r="B20" s="276"/>
      <c r="C20" s="276"/>
      <c r="D20" s="277"/>
      <c r="E20" s="111">
        <v>178140597</v>
      </c>
      <c r="F20" s="112">
        <v>230102059</v>
      </c>
      <c r="G20" s="112">
        <v>334228092</v>
      </c>
      <c r="H20" s="112">
        <v>342043695</v>
      </c>
      <c r="I20" s="112">
        <v>367135698</v>
      </c>
      <c r="J20" s="112">
        <v>384178453</v>
      </c>
      <c r="K20" s="112">
        <v>355001353</v>
      </c>
      <c r="L20" s="113">
        <v>348084389</v>
      </c>
      <c r="M20" s="112">
        <v>348853630</v>
      </c>
      <c r="N20" s="114">
        <v>336805625</v>
      </c>
      <c r="O20" s="112">
        <v>327002999</v>
      </c>
      <c r="P20" s="112">
        <v>315282949</v>
      </c>
      <c r="Q20" s="112">
        <v>293710145</v>
      </c>
      <c r="R20" s="114">
        <v>292238000</v>
      </c>
      <c r="S20" s="112">
        <v>361750566</v>
      </c>
      <c r="T20" s="112">
        <v>372545308</v>
      </c>
      <c r="U20" s="112">
        <v>363565977</v>
      </c>
      <c r="V20" s="112">
        <v>366568264</v>
      </c>
      <c r="W20" s="112">
        <v>386423431</v>
      </c>
      <c r="X20" s="164">
        <f>SUM(X15:X18)</f>
        <v>378702271</v>
      </c>
    </row>
    <row r="21" spans="1:24" ht="18.75" customHeight="1">
      <c r="A21" s="90">
        <v>15</v>
      </c>
      <c r="B21" s="271" t="s">
        <v>5</v>
      </c>
      <c r="C21" s="271"/>
      <c r="D21" s="272"/>
      <c r="E21" s="105">
        <v>107332062</v>
      </c>
      <c r="F21" s="106">
        <v>179890266</v>
      </c>
      <c r="G21" s="106">
        <v>204880268</v>
      </c>
      <c r="H21" s="106">
        <v>216125057</v>
      </c>
      <c r="I21" s="106">
        <v>211870753</v>
      </c>
      <c r="J21" s="106">
        <v>209516481</v>
      </c>
      <c r="K21" s="106">
        <v>203721768</v>
      </c>
      <c r="L21" s="107">
        <v>199394899</v>
      </c>
      <c r="M21" s="106">
        <v>192539394</v>
      </c>
      <c r="N21" s="108">
        <v>193809426</v>
      </c>
      <c r="O21" s="106">
        <v>199720048</v>
      </c>
      <c r="P21" s="106">
        <v>202222480</v>
      </c>
      <c r="Q21" s="106">
        <v>217786049</v>
      </c>
      <c r="R21" s="108">
        <v>216969961</v>
      </c>
      <c r="S21" s="106">
        <v>204640514</v>
      </c>
      <c r="T21" s="106">
        <v>200281984</v>
      </c>
      <c r="U21" s="106">
        <v>198848210</v>
      </c>
      <c r="V21" s="106">
        <v>195528308</v>
      </c>
      <c r="W21" s="106">
        <v>196389787</v>
      </c>
      <c r="X21" s="161">
        <v>196575470</v>
      </c>
    </row>
    <row r="22" spans="1:24" ht="18.75" customHeight="1">
      <c r="A22" s="90">
        <v>16</v>
      </c>
      <c r="B22" s="271" t="s">
        <v>33</v>
      </c>
      <c r="C22" s="271"/>
      <c r="D22" s="272"/>
      <c r="E22" s="105">
        <v>58224093</v>
      </c>
      <c r="F22" s="106">
        <v>70459214</v>
      </c>
      <c r="G22" s="106">
        <v>99211161</v>
      </c>
      <c r="H22" s="106">
        <v>97705047</v>
      </c>
      <c r="I22" s="106">
        <v>91471656</v>
      </c>
      <c r="J22" s="106">
        <v>95310722</v>
      </c>
      <c r="K22" s="106">
        <v>89936344</v>
      </c>
      <c r="L22" s="107">
        <v>95057442</v>
      </c>
      <c r="M22" s="106">
        <v>86005351</v>
      </c>
      <c r="N22" s="108">
        <v>104485432</v>
      </c>
      <c r="O22" s="106">
        <v>92711032</v>
      </c>
      <c r="P22" s="106">
        <v>74842294</v>
      </c>
      <c r="Q22" s="106">
        <v>84456008</v>
      </c>
      <c r="R22" s="108">
        <v>72843314</v>
      </c>
      <c r="S22" s="106">
        <v>80787166</v>
      </c>
      <c r="T22" s="106">
        <v>71128800</v>
      </c>
      <c r="U22" s="106">
        <v>75585161</v>
      </c>
      <c r="V22" s="106">
        <v>73658019</v>
      </c>
      <c r="W22" s="106">
        <v>73862996</v>
      </c>
      <c r="X22" s="161">
        <v>81611064</v>
      </c>
    </row>
    <row r="23" spans="1:24" ht="30" customHeight="1" thickBot="1">
      <c r="A23" s="273" t="s">
        <v>34</v>
      </c>
      <c r="B23" s="274"/>
      <c r="C23" s="274"/>
      <c r="D23" s="274"/>
      <c r="E23" s="101">
        <v>165556155</v>
      </c>
      <c r="F23" s="102">
        <v>250349480</v>
      </c>
      <c r="G23" s="102">
        <v>304091429</v>
      </c>
      <c r="H23" s="102">
        <v>313830104</v>
      </c>
      <c r="I23" s="102">
        <v>303342409</v>
      </c>
      <c r="J23" s="102">
        <v>304827203</v>
      </c>
      <c r="K23" s="102">
        <v>293658112</v>
      </c>
      <c r="L23" s="103">
        <v>294452341</v>
      </c>
      <c r="M23" s="102">
        <v>278544745</v>
      </c>
      <c r="N23" s="104">
        <v>298294858</v>
      </c>
      <c r="O23" s="102">
        <v>292431080</v>
      </c>
      <c r="P23" s="102">
        <v>277064774</v>
      </c>
      <c r="Q23" s="102">
        <v>302242057</v>
      </c>
      <c r="R23" s="104">
        <v>289813275</v>
      </c>
      <c r="S23" s="102">
        <v>285427680</v>
      </c>
      <c r="T23" s="102">
        <v>271410784</v>
      </c>
      <c r="U23" s="102">
        <v>274433371</v>
      </c>
      <c r="V23" s="219">
        <v>269186327</v>
      </c>
      <c r="W23" s="102">
        <v>270252783</v>
      </c>
      <c r="X23" s="160">
        <f>SUM(X21:X22)</f>
        <v>278186534</v>
      </c>
    </row>
    <row r="24" spans="1:24" ht="30" customHeight="1" thickBot="1" thickTop="1">
      <c r="A24" s="278" t="s">
        <v>35</v>
      </c>
      <c r="B24" s="279"/>
      <c r="C24" s="279"/>
      <c r="D24" s="279"/>
      <c r="E24" s="115">
        <v>343696752</v>
      </c>
      <c r="F24" s="116">
        <v>480451539</v>
      </c>
      <c r="G24" s="116">
        <v>638319521</v>
      </c>
      <c r="H24" s="116">
        <v>655873799</v>
      </c>
      <c r="I24" s="116">
        <v>670478107</v>
      </c>
      <c r="J24" s="116">
        <v>689005656</v>
      </c>
      <c r="K24" s="116">
        <v>648659465</v>
      </c>
      <c r="L24" s="117">
        <v>642536730</v>
      </c>
      <c r="M24" s="116">
        <v>627398375</v>
      </c>
      <c r="N24" s="118">
        <v>635100483</v>
      </c>
      <c r="O24" s="116">
        <v>619434079</v>
      </c>
      <c r="P24" s="116">
        <v>592347723</v>
      </c>
      <c r="Q24" s="116">
        <v>595952202</v>
      </c>
      <c r="R24" s="118">
        <v>582051275</v>
      </c>
      <c r="S24" s="116">
        <v>647178246</v>
      </c>
      <c r="T24" s="116">
        <v>643956092</v>
      </c>
      <c r="U24" s="116">
        <v>637999348</v>
      </c>
      <c r="V24" s="116">
        <v>635754591</v>
      </c>
      <c r="W24" s="116">
        <v>656676214</v>
      </c>
      <c r="X24" s="165">
        <f>SUM(X20,X23)</f>
        <v>656888805</v>
      </c>
    </row>
    <row r="25" spans="1:24" ht="30" customHeight="1" thickTop="1">
      <c r="A25" s="282" t="s">
        <v>36</v>
      </c>
      <c r="B25" s="283"/>
      <c r="C25" s="283"/>
      <c r="D25" s="283"/>
      <c r="E25" s="119">
        <v>164624612</v>
      </c>
      <c r="F25" s="120">
        <v>296783283</v>
      </c>
      <c r="G25" s="120">
        <v>354261195</v>
      </c>
      <c r="H25" s="120">
        <v>368677128</v>
      </c>
      <c r="I25" s="120">
        <v>382836554</v>
      </c>
      <c r="J25" s="120">
        <v>399880056</v>
      </c>
      <c r="K25" s="120">
        <v>395690923</v>
      </c>
      <c r="L25" s="121">
        <v>375139796</v>
      </c>
      <c r="M25" s="120">
        <v>359283957</v>
      </c>
      <c r="N25" s="122">
        <v>360313867</v>
      </c>
      <c r="O25" s="120">
        <v>368979174</v>
      </c>
      <c r="P25" s="120">
        <v>369218356</v>
      </c>
      <c r="Q25" s="120">
        <v>365428323</v>
      </c>
      <c r="R25" s="122">
        <v>367560192</v>
      </c>
      <c r="S25" s="120">
        <v>363367990</v>
      </c>
      <c r="T25" s="120">
        <v>370773888</v>
      </c>
      <c r="U25" s="120">
        <v>372472171</v>
      </c>
      <c r="V25" s="120">
        <v>367178605</v>
      </c>
      <c r="W25" s="120">
        <v>368651644</v>
      </c>
      <c r="X25" s="166">
        <f>SUM(X15,X21)</f>
        <v>367337147</v>
      </c>
    </row>
    <row r="26" spans="1:24" ht="30" customHeight="1" thickBot="1">
      <c r="A26" s="280" t="s">
        <v>37</v>
      </c>
      <c r="B26" s="281"/>
      <c r="C26" s="281"/>
      <c r="D26" s="281"/>
      <c r="E26" s="123">
        <v>164624612</v>
      </c>
      <c r="F26" s="123">
        <v>296783283</v>
      </c>
      <c r="G26" s="123">
        <v>354261195</v>
      </c>
      <c r="H26" s="123">
        <v>368677128</v>
      </c>
      <c r="I26" s="123">
        <v>382836554</v>
      </c>
      <c r="J26" s="123">
        <v>399880056</v>
      </c>
      <c r="K26" s="123">
        <v>404132423</v>
      </c>
      <c r="L26" s="123">
        <v>393101196</v>
      </c>
      <c r="M26" s="123">
        <v>393122957</v>
      </c>
      <c r="N26" s="124">
        <v>384636767</v>
      </c>
      <c r="O26" s="123">
        <v>387704174</v>
      </c>
      <c r="P26" s="123">
        <v>385714656</v>
      </c>
      <c r="Q26" s="123">
        <v>380124718</v>
      </c>
      <c r="R26" s="124">
        <v>380937756</v>
      </c>
      <c r="S26" s="123">
        <v>384329352</v>
      </c>
      <c r="T26" s="123">
        <v>403177272</v>
      </c>
      <c r="U26" s="123">
        <v>397067577</v>
      </c>
      <c r="V26" s="221">
        <v>394563094</v>
      </c>
      <c r="W26" s="221">
        <v>396735315</v>
      </c>
      <c r="X26" s="220">
        <f>SUM(X19,X25)</f>
        <v>392095275</v>
      </c>
    </row>
    <row r="27" spans="1:24" ht="15.75" customHeight="1">
      <c r="A27" s="89"/>
      <c r="B27" s="89"/>
      <c r="C27" s="89"/>
      <c r="D27" s="89"/>
      <c r="E27" s="92"/>
      <c r="F27" s="92"/>
      <c r="G27" s="92"/>
      <c r="H27" s="92"/>
      <c r="I27" s="92"/>
      <c r="J27" s="92"/>
      <c r="K27" s="92"/>
      <c r="L27" s="92"/>
      <c r="M27" s="92"/>
      <c r="N27" s="92"/>
      <c r="O27" s="92"/>
      <c r="P27" s="92"/>
      <c r="Q27" s="92"/>
      <c r="R27" s="92"/>
      <c r="S27" s="92"/>
      <c r="T27" s="92"/>
      <c r="U27" s="92"/>
      <c r="V27" s="92"/>
      <c r="W27" s="92"/>
      <c r="X27" s="92"/>
    </row>
    <row r="28" spans="1:24" s="93" customFormat="1" ht="21" customHeight="1">
      <c r="A28" s="93" t="s">
        <v>38</v>
      </c>
      <c r="B28" s="94" t="s">
        <v>90</v>
      </c>
      <c r="C28" s="185" t="s">
        <v>107</v>
      </c>
      <c r="D28" s="95"/>
      <c r="E28" s="95"/>
      <c r="F28" s="95"/>
      <c r="G28" s="95"/>
      <c r="H28" s="95"/>
      <c r="I28" s="95"/>
      <c r="J28" s="95"/>
      <c r="K28" s="95"/>
      <c r="L28" s="95"/>
      <c r="M28" s="95"/>
      <c r="N28" s="95"/>
      <c r="O28" s="95"/>
      <c r="P28" s="95"/>
      <c r="Q28" s="95"/>
      <c r="R28" s="95"/>
      <c r="S28" s="95"/>
      <c r="T28" s="95"/>
      <c r="U28" s="95"/>
      <c r="V28" s="95"/>
      <c r="W28" s="95"/>
      <c r="X28" s="95"/>
    </row>
    <row r="29" spans="2:3" s="93" customFormat="1" ht="21" customHeight="1">
      <c r="B29" s="94" t="s">
        <v>91</v>
      </c>
      <c r="C29" s="168" t="s">
        <v>108</v>
      </c>
    </row>
    <row r="30" spans="2:3" s="93" customFormat="1" ht="21" customHeight="1">
      <c r="B30" s="167" t="s">
        <v>104</v>
      </c>
      <c r="C30" s="168" t="s">
        <v>105</v>
      </c>
    </row>
  </sheetData>
  <sheetProtection/>
  <mergeCells count="24">
    <mergeCell ref="A24:D24"/>
    <mergeCell ref="A26:D26"/>
    <mergeCell ref="B17:D17"/>
    <mergeCell ref="B18:D18"/>
    <mergeCell ref="B21:D21"/>
    <mergeCell ref="A20:D20"/>
    <mergeCell ref="A25:D25"/>
    <mergeCell ref="B22:D22"/>
    <mergeCell ref="C19:D19"/>
    <mergeCell ref="B9:D9"/>
    <mergeCell ref="B10:D10"/>
    <mergeCell ref="B11:D11"/>
    <mergeCell ref="B12:D12"/>
    <mergeCell ref="A23:D23"/>
    <mergeCell ref="B13:D13"/>
    <mergeCell ref="B14:D14"/>
    <mergeCell ref="B16:D16"/>
    <mergeCell ref="A15:D15"/>
    <mergeCell ref="A3:D3"/>
    <mergeCell ref="B4:D4"/>
    <mergeCell ref="B5:D5"/>
    <mergeCell ref="B8:D8"/>
    <mergeCell ref="B6:D6"/>
    <mergeCell ref="B7:D7"/>
  </mergeCells>
  <printOptions horizontalCentered="1"/>
  <pageMargins left="0.5905511811023623" right="0.5905511811023623" top="0.7874015748031497" bottom="0.3937007874015748" header="0.5118110236220472" footer="0.5118110236220472"/>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tabColor rgb="FFFFFF00"/>
  </sheetPr>
  <dimension ref="A1:Z27"/>
  <sheetViews>
    <sheetView showGridLines="0" view="pageBreakPreview" zoomScale="90" zoomScaleSheetLayoutView="90" zoomScalePageLayoutView="0" workbookViewId="0" topLeftCell="A1">
      <pane xSplit="5" ySplit="3" topLeftCell="M4" activePane="bottomRight" state="frozen"/>
      <selection pane="topLeft" activeCell="C38" sqref="C38"/>
      <selection pane="topRight" activeCell="C38" sqref="C38"/>
      <selection pane="bottomLeft" activeCell="C38" sqref="C38"/>
      <selection pane="bottomRight" activeCell="A1" sqref="A1"/>
    </sheetView>
  </sheetViews>
  <sheetFormatPr defaultColWidth="9.00390625" defaultRowHeight="13.5"/>
  <cols>
    <col min="1" max="1" width="7.125" style="11" bestFit="1" customWidth="1"/>
    <col min="2" max="2" width="4.50390625" style="11" customWidth="1"/>
    <col min="3" max="4" width="10.25390625" style="11" customWidth="1"/>
    <col min="5" max="13" width="11.25390625" style="11" hidden="1" customWidth="1"/>
    <col min="14" max="24" width="11.25390625" style="11" customWidth="1"/>
    <col min="25" max="16384" width="9.00390625" style="11" customWidth="1"/>
  </cols>
  <sheetData>
    <row r="1" spans="1:24" ht="17.25">
      <c r="A1" s="125" t="s">
        <v>73</v>
      </c>
      <c r="B1" s="125"/>
      <c r="C1" s="125"/>
      <c r="D1" s="125"/>
      <c r="E1" s="125"/>
      <c r="F1" s="125"/>
      <c r="G1" s="125"/>
      <c r="H1" s="125"/>
      <c r="I1" s="125"/>
      <c r="J1" s="125"/>
      <c r="K1" s="125"/>
      <c r="L1" s="125"/>
      <c r="M1" s="125"/>
      <c r="N1" s="125"/>
      <c r="O1" s="125"/>
      <c r="P1" s="125"/>
      <c r="Q1" s="125"/>
      <c r="R1" s="125"/>
      <c r="S1" s="125"/>
      <c r="T1" s="125"/>
      <c r="U1" s="125"/>
      <c r="V1" s="125"/>
      <c r="W1" s="125"/>
      <c r="X1" s="125"/>
    </row>
    <row r="2" spans="1:24" ht="18" thickBot="1">
      <c r="A2" s="125"/>
      <c r="B2" s="125"/>
      <c r="C2" s="125"/>
      <c r="D2" s="125"/>
      <c r="E2" s="125"/>
      <c r="F2" s="125"/>
      <c r="G2" s="125"/>
      <c r="H2" s="125"/>
      <c r="I2" s="125"/>
      <c r="J2" s="125"/>
      <c r="K2" s="125"/>
      <c r="L2" s="125"/>
      <c r="M2" s="126"/>
      <c r="N2" s="126"/>
      <c r="O2" s="126"/>
      <c r="P2" s="126"/>
      <c r="Q2" s="126"/>
      <c r="R2" s="126"/>
      <c r="S2" s="126"/>
      <c r="T2" s="126"/>
      <c r="U2" s="126"/>
      <c r="V2" s="126"/>
      <c r="W2" s="126"/>
      <c r="X2" s="126" t="s">
        <v>39</v>
      </c>
    </row>
    <row r="3" spans="1:24" ht="27" customHeight="1">
      <c r="A3" s="263" t="s">
        <v>60</v>
      </c>
      <c r="B3" s="264"/>
      <c r="C3" s="264"/>
      <c r="D3" s="265"/>
      <c r="E3" s="9">
        <v>6</v>
      </c>
      <c r="F3" s="9">
        <v>7</v>
      </c>
      <c r="G3" s="9">
        <v>8</v>
      </c>
      <c r="H3" s="9">
        <v>9</v>
      </c>
      <c r="I3" s="9">
        <v>10</v>
      </c>
      <c r="J3" s="9">
        <v>12</v>
      </c>
      <c r="K3" s="9">
        <v>13</v>
      </c>
      <c r="L3" s="12">
        <v>14</v>
      </c>
      <c r="M3" s="9">
        <v>15</v>
      </c>
      <c r="N3" s="13">
        <v>16</v>
      </c>
      <c r="O3" s="9">
        <v>17</v>
      </c>
      <c r="P3" s="9">
        <v>18</v>
      </c>
      <c r="Q3" s="9">
        <v>19</v>
      </c>
      <c r="R3" s="13">
        <v>20</v>
      </c>
      <c r="S3" s="9">
        <v>21</v>
      </c>
      <c r="T3" s="9">
        <v>22</v>
      </c>
      <c r="U3" s="9">
        <v>23</v>
      </c>
      <c r="V3" s="9">
        <v>24</v>
      </c>
      <c r="W3" s="9">
        <v>25</v>
      </c>
      <c r="X3" s="169">
        <v>26</v>
      </c>
    </row>
    <row r="4" spans="1:26" ht="18" customHeight="1">
      <c r="A4" s="86" t="s">
        <v>92</v>
      </c>
      <c r="B4" s="266" t="s">
        <v>6</v>
      </c>
      <c r="C4" s="266"/>
      <c r="D4" s="267"/>
      <c r="E4" s="8">
        <v>2.1</v>
      </c>
      <c r="F4" s="8">
        <v>2.1</v>
      </c>
      <c r="G4" s="8">
        <v>2.1</v>
      </c>
      <c r="H4" s="8">
        <v>1.3</v>
      </c>
      <c r="I4" s="8">
        <v>0.9</v>
      </c>
      <c r="J4" s="8">
        <v>0.9</v>
      </c>
      <c r="K4" s="8">
        <v>0.9</v>
      </c>
      <c r="L4" s="14">
        <v>0.9</v>
      </c>
      <c r="M4" s="8">
        <v>1</v>
      </c>
      <c r="N4" s="15">
        <v>1.5</v>
      </c>
      <c r="O4" s="8">
        <v>2</v>
      </c>
      <c r="P4" s="8">
        <v>2.9</v>
      </c>
      <c r="Q4" s="8">
        <v>1.1</v>
      </c>
      <c r="R4" s="15">
        <v>1.1</v>
      </c>
      <c r="S4" s="8">
        <v>0.9</v>
      </c>
      <c r="T4" s="8">
        <v>0.9</v>
      </c>
      <c r="U4" s="8">
        <v>0.9</v>
      </c>
      <c r="V4" s="8">
        <v>0.8</v>
      </c>
      <c r="W4" s="8">
        <v>0.8</v>
      </c>
      <c r="X4" s="170">
        <v>0.7350877291933755</v>
      </c>
      <c r="Z4" s="223"/>
    </row>
    <row r="5" spans="1:26" ht="18" customHeight="1">
      <c r="A5" s="86" t="s">
        <v>81</v>
      </c>
      <c r="B5" s="266" t="s">
        <v>7</v>
      </c>
      <c r="C5" s="266"/>
      <c r="D5" s="267"/>
      <c r="E5" s="16">
        <v>1.2</v>
      </c>
      <c r="F5" s="16">
        <v>0.8</v>
      </c>
      <c r="G5" s="16">
        <v>0.4</v>
      </c>
      <c r="H5" s="16">
        <v>0.3</v>
      </c>
      <c r="I5" s="16">
        <v>0.3</v>
      </c>
      <c r="J5" s="16">
        <v>1.4</v>
      </c>
      <c r="K5" s="16">
        <v>1.6</v>
      </c>
      <c r="L5" s="17">
        <v>0.4</v>
      </c>
      <c r="M5" s="16">
        <v>0.3</v>
      </c>
      <c r="N5" s="18">
        <v>0.3</v>
      </c>
      <c r="O5" s="16">
        <v>0.2</v>
      </c>
      <c r="P5" s="16">
        <v>0.1</v>
      </c>
      <c r="Q5" s="16">
        <v>0.2</v>
      </c>
      <c r="R5" s="18">
        <v>0.2</v>
      </c>
      <c r="S5" s="16">
        <v>0.1</v>
      </c>
      <c r="T5" s="16">
        <v>0.1</v>
      </c>
      <c r="U5" s="16">
        <v>0.1</v>
      </c>
      <c r="V5" s="16">
        <v>0.1</v>
      </c>
      <c r="W5" s="16">
        <v>0.1</v>
      </c>
      <c r="X5" s="171">
        <v>0.08035043313000288</v>
      </c>
      <c r="Z5" s="223"/>
    </row>
    <row r="6" spans="1:26" ht="18" customHeight="1">
      <c r="A6" s="86" t="s">
        <v>82</v>
      </c>
      <c r="B6" s="228" t="s">
        <v>24</v>
      </c>
      <c r="C6" s="228"/>
      <c r="D6" s="229"/>
      <c r="E6" s="16"/>
      <c r="F6" s="16"/>
      <c r="G6" s="16"/>
      <c r="H6" s="16"/>
      <c r="I6" s="16"/>
      <c r="J6" s="16">
        <v>0</v>
      </c>
      <c r="K6" s="16">
        <v>0</v>
      </c>
      <c r="L6" s="17">
        <v>0</v>
      </c>
      <c r="M6" s="16">
        <v>0</v>
      </c>
      <c r="N6" s="19">
        <v>0</v>
      </c>
      <c r="O6" s="79">
        <v>0.1</v>
      </c>
      <c r="P6" s="19">
        <v>0.1</v>
      </c>
      <c r="Q6" s="19">
        <v>0.1</v>
      </c>
      <c r="R6" s="20">
        <v>0.1</v>
      </c>
      <c r="S6" s="19">
        <v>0</v>
      </c>
      <c r="T6" s="19">
        <v>0.1</v>
      </c>
      <c r="U6" s="19">
        <v>0.1</v>
      </c>
      <c r="V6" s="19">
        <v>0.1</v>
      </c>
      <c r="W6" s="19">
        <v>0.1</v>
      </c>
      <c r="X6" s="172">
        <v>0.20993811882667113</v>
      </c>
      <c r="Z6" s="223"/>
    </row>
    <row r="7" spans="1:26" ht="18" customHeight="1">
      <c r="A7" s="86" t="s">
        <v>83</v>
      </c>
      <c r="B7" s="228" t="s">
        <v>25</v>
      </c>
      <c r="C7" s="228"/>
      <c r="D7" s="229"/>
      <c r="E7" s="16"/>
      <c r="F7" s="16"/>
      <c r="G7" s="16"/>
      <c r="H7" s="16"/>
      <c r="I7" s="16"/>
      <c r="J7" s="16">
        <v>0</v>
      </c>
      <c r="K7" s="16">
        <v>0</v>
      </c>
      <c r="L7" s="17">
        <v>0</v>
      </c>
      <c r="M7" s="16">
        <v>0</v>
      </c>
      <c r="N7" s="19">
        <v>0</v>
      </c>
      <c r="O7" s="79">
        <v>0.1</v>
      </c>
      <c r="P7" s="19">
        <v>0.1</v>
      </c>
      <c r="Q7" s="19">
        <v>0.1</v>
      </c>
      <c r="R7" s="20">
        <v>0</v>
      </c>
      <c r="S7" s="19">
        <v>0</v>
      </c>
      <c r="T7" s="19">
        <v>0</v>
      </c>
      <c r="U7" s="19">
        <v>0</v>
      </c>
      <c r="V7" s="19">
        <v>0</v>
      </c>
      <c r="W7" s="19">
        <v>0.2</v>
      </c>
      <c r="X7" s="172">
        <v>0.10751606582791436</v>
      </c>
      <c r="Z7" s="223"/>
    </row>
    <row r="8" spans="1:26" ht="18" customHeight="1">
      <c r="A8" s="86" t="s">
        <v>84</v>
      </c>
      <c r="B8" s="266" t="s">
        <v>8</v>
      </c>
      <c r="C8" s="266"/>
      <c r="D8" s="267"/>
      <c r="E8" s="16">
        <v>0</v>
      </c>
      <c r="F8" s="16">
        <v>0</v>
      </c>
      <c r="G8" s="16">
        <v>0</v>
      </c>
      <c r="H8" s="16">
        <v>0.5</v>
      </c>
      <c r="I8" s="16">
        <v>2.3</v>
      </c>
      <c r="J8" s="16">
        <v>2.3</v>
      </c>
      <c r="K8" s="16">
        <v>2.2</v>
      </c>
      <c r="L8" s="17">
        <v>1.9</v>
      </c>
      <c r="M8" s="16">
        <v>2.2</v>
      </c>
      <c r="N8" s="18">
        <v>2.4</v>
      </c>
      <c r="O8" s="16">
        <v>2.2</v>
      </c>
      <c r="P8" s="16">
        <v>2.3</v>
      </c>
      <c r="Q8" s="16">
        <v>2.3</v>
      </c>
      <c r="R8" s="18">
        <v>2.2</v>
      </c>
      <c r="S8" s="16">
        <v>2</v>
      </c>
      <c r="T8" s="16">
        <v>2</v>
      </c>
      <c r="U8" s="16">
        <v>2</v>
      </c>
      <c r="V8" s="16">
        <v>2</v>
      </c>
      <c r="W8" s="16">
        <v>1.9</v>
      </c>
      <c r="X8" s="171">
        <v>2.354131762071969</v>
      </c>
      <c r="Z8" s="223"/>
    </row>
    <row r="9" spans="1:26" ht="18" customHeight="1">
      <c r="A9" s="86" t="s">
        <v>85</v>
      </c>
      <c r="B9" s="266" t="s">
        <v>9</v>
      </c>
      <c r="C9" s="266"/>
      <c r="D9" s="267"/>
      <c r="E9" s="16">
        <v>0.2</v>
      </c>
      <c r="F9" s="16">
        <v>0.2</v>
      </c>
      <c r="G9" s="16">
        <v>0.2</v>
      </c>
      <c r="H9" s="16">
        <v>0.2</v>
      </c>
      <c r="I9" s="16">
        <v>0.1</v>
      </c>
      <c r="J9" s="16">
        <v>0.1</v>
      </c>
      <c r="K9" s="16">
        <v>0.1</v>
      </c>
      <c r="L9" s="17">
        <v>0.1</v>
      </c>
      <c r="M9" s="16">
        <v>0.1</v>
      </c>
      <c r="N9" s="18">
        <v>0.1</v>
      </c>
      <c r="O9" s="16">
        <v>0.1</v>
      </c>
      <c r="P9" s="16">
        <v>0.1</v>
      </c>
      <c r="Q9" s="16">
        <v>0.1</v>
      </c>
      <c r="R9" s="18">
        <v>0.1</v>
      </c>
      <c r="S9" s="16">
        <v>0.1</v>
      </c>
      <c r="T9" s="16">
        <v>0.1</v>
      </c>
      <c r="U9" s="16">
        <v>0.1</v>
      </c>
      <c r="V9" s="16">
        <v>0.1</v>
      </c>
      <c r="W9" s="16">
        <v>0.1</v>
      </c>
      <c r="X9" s="171">
        <v>0.058605657010702146</v>
      </c>
      <c r="Z9" s="223"/>
    </row>
    <row r="10" spans="1:26" ht="18" customHeight="1">
      <c r="A10" s="86" t="s">
        <v>93</v>
      </c>
      <c r="B10" s="266" t="s">
        <v>10</v>
      </c>
      <c r="C10" s="266"/>
      <c r="D10" s="267"/>
      <c r="E10" s="16">
        <v>0</v>
      </c>
      <c r="F10" s="16">
        <v>0</v>
      </c>
      <c r="G10" s="16">
        <v>0</v>
      </c>
      <c r="H10" s="16">
        <v>0.1</v>
      </c>
      <c r="I10" s="16">
        <v>0.1</v>
      </c>
      <c r="J10" s="16">
        <v>0</v>
      </c>
      <c r="K10" s="16">
        <v>0</v>
      </c>
      <c r="L10" s="17">
        <v>0</v>
      </c>
      <c r="M10" s="16">
        <v>0</v>
      </c>
      <c r="N10" s="18">
        <v>0</v>
      </c>
      <c r="O10" s="16">
        <v>0</v>
      </c>
      <c r="P10" s="16">
        <v>0</v>
      </c>
      <c r="Q10" s="16">
        <v>0</v>
      </c>
      <c r="R10" s="18">
        <v>0</v>
      </c>
      <c r="S10" s="16">
        <v>0</v>
      </c>
      <c r="T10" s="16">
        <v>0</v>
      </c>
      <c r="U10" s="16">
        <v>0</v>
      </c>
      <c r="V10" s="16">
        <v>0</v>
      </c>
      <c r="W10" s="16">
        <v>0</v>
      </c>
      <c r="X10" s="171">
        <v>0</v>
      </c>
      <c r="Z10" s="223"/>
    </row>
    <row r="11" spans="1:26" ht="18" customHeight="1">
      <c r="A11" s="86" t="s">
        <v>87</v>
      </c>
      <c r="B11" s="268" t="s">
        <v>78</v>
      </c>
      <c r="C11" s="268"/>
      <c r="D11" s="269"/>
      <c r="E11" s="6">
        <v>0.8</v>
      </c>
      <c r="F11" s="6">
        <v>0.8</v>
      </c>
      <c r="G11" s="6">
        <v>0.8</v>
      </c>
      <c r="H11" s="6">
        <v>0.7</v>
      </c>
      <c r="I11" s="6">
        <v>0.6</v>
      </c>
      <c r="J11" s="6">
        <v>0.6</v>
      </c>
      <c r="K11" s="6">
        <v>0.6</v>
      </c>
      <c r="L11" s="21">
        <v>0.5</v>
      </c>
      <c r="M11" s="6">
        <v>0.5</v>
      </c>
      <c r="N11" s="22">
        <v>0.6</v>
      </c>
      <c r="O11" s="6">
        <v>0.6</v>
      </c>
      <c r="P11" s="6">
        <v>0.6</v>
      </c>
      <c r="Q11" s="6">
        <v>0.6</v>
      </c>
      <c r="R11" s="22">
        <v>0.5</v>
      </c>
      <c r="S11" s="6">
        <v>0.3</v>
      </c>
      <c r="T11" s="6">
        <v>0.2</v>
      </c>
      <c r="U11" s="6">
        <v>0.2</v>
      </c>
      <c r="V11" s="6">
        <v>0.3</v>
      </c>
      <c r="W11" s="6">
        <v>0.2</v>
      </c>
      <c r="X11" s="173">
        <v>0.09431291799835134</v>
      </c>
      <c r="Z11" s="223"/>
    </row>
    <row r="12" spans="1:26" ht="18" customHeight="1">
      <c r="A12" s="86" t="s">
        <v>88</v>
      </c>
      <c r="B12" s="266" t="s">
        <v>30</v>
      </c>
      <c r="C12" s="266"/>
      <c r="D12" s="267"/>
      <c r="E12" s="6">
        <v>0</v>
      </c>
      <c r="F12" s="6">
        <v>0</v>
      </c>
      <c r="G12" s="6">
        <v>0</v>
      </c>
      <c r="H12" s="6">
        <v>0</v>
      </c>
      <c r="I12" s="6">
        <v>0</v>
      </c>
      <c r="J12" s="6">
        <v>0</v>
      </c>
      <c r="K12" s="6">
        <v>0</v>
      </c>
      <c r="L12" s="21">
        <v>0</v>
      </c>
      <c r="M12" s="6">
        <v>0</v>
      </c>
      <c r="N12" s="22">
        <v>0</v>
      </c>
      <c r="O12" s="6">
        <v>0</v>
      </c>
      <c r="P12" s="6">
        <v>0</v>
      </c>
      <c r="Q12" s="6">
        <v>0</v>
      </c>
      <c r="R12" s="22">
        <v>0</v>
      </c>
      <c r="S12" s="6">
        <v>0</v>
      </c>
      <c r="T12" s="6">
        <v>0</v>
      </c>
      <c r="U12" s="6">
        <v>0</v>
      </c>
      <c r="V12" s="6">
        <v>0</v>
      </c>
      <c r="W12" s="6">
        <v>0</v>
      </c>
      <c r="X12" s="173">
        <v>0</v>
      </c>
      <c r="Z12" s="223"/>
    </row>
    <row r="13" spans="1:26" ht="18" customHeight="1">
      <c r="A13" s="127">
        <v>10</v>
      </c>
      <c r="B13" s="266" t="s">
        <v>27</v>
      </c>
      <c r="C13" s="266"/>
      <c r="D13" s="267"/>
      <c r="E13" s="16">
        <v>0</v>
      </c>
      <c r="F13" s="16">
        <v>0</v>
      </c>
      <c r="G13" s="16">
        <v>0</v>
      </c>
      <c r="H13" s="16">
        <v>0</v>
      </c>
      <c r="I13" s="16">
        <v>0</v>
      </c>
      <c r="J13" s="16">
        <v>1</v>
      </c>
      <c r="K13" s="16">
        <v>1</v>
      </c>
      <c r="L13" s="17">
        <v>1</v>
      </c>
      <c r="M13" s="6">
        <v>1</v>
      </c>
      <c r="N13" s="22">
        <v>1</v>
      </c>
      <c r="O13" s="6">
        <v>1</v>
      </c>
      <c r="P13" s="6">
        <v>0.9</v>
      </c>
      <c r="Q13" s="6">
        <v>0.2</v>
      </c>
      <c r="R13" s="22">
        <v>0.4</v>
      </c>
      <c r="S13" s="6">
        <v>0.4</v>
      </c>
      <c r="T13" s="6">
        <v>0.4</v>
      </c>
      <c r="U13" s="6">
        <v>0.4</v>
      </c>
      <c r="V13" s="6">
        <v>0.1</v>
      </c>
      <c r="W13" s="6">
        <v>0.1</v>
      </c>
      <c r="X13" s="173">
        <v>0.09889771222391283</v>
      </c>
      <c r="Z13" s="223"/>
    </row>
    <row r="14" spans="1:26" ht="18" customHeight="1">
      <c r="A14" s="127">
        <v>11</v>
      </c>
      <c r="B14" s="266" t="s">
        <v>11</v>
      </c>
      <c r="C14" s="266"/>
      <c r="D14" s="267"/>
      <c r="E14" s="6">
        <v>19.3</v>
      </c>
      <c r="F14" s="6">
        <v>19.4</v>
      </c>
      <c r="G14" s="6">
        <v>19.7</v>
      </c>
      <c r="H14" s="6">
        <v>20.1</v>
      </c>
      <c r="I14" s="6">
        <v>21.3</v>
      </c>
      <c r="J14" s="6">
        <v>24.6</v>
      </c>
      <c r="K14" s="6">
        <v>23.2</v>
      </c>
      <c r="L14" s="21">
        <v>22.5</v>
      </c>
      <c r="M14" s="16">
        <v>21.5</v>
      </c>
      <c r="N14" s="18">
        <v>20.4</v>
      </c>
      <c r="O14" s="16">
        <v>21.1</v>
      </c>
      <c r="P14" s="16">
        <v>21.1</v>
      </c>
      <c r="Q14" s="16">
        <v>20.1</v>
      </c>
      <c r="R14" s="18">
        <v>21.4</v>
      </c>
      <c r="S14" s="16">
        <v>20.7</v>
      </c>
      <c r="T14" s="16">
        <v>22.6</v>
      </c>
      <c r="U14" s="16">
        <v>23.5</v>
      </c>
      <c r="V14" s="16">
        <v>23.6</v>
      </c>
      <c r="W14" s="16">
        <v>22.8</v>
      </c>
      <c r="X14" s="171">
        <v>22.25668208792202</v>
      </c>
      <c r="Z14" s="223"/>
    </row>
    <row r="15" spans="1:26" ht="29.25" customHeight="1">
      <c r="A15" s="286" t="s">
        <v>61</v>
      </c>
      <c r="B15" s="287"/>
      <c r="C15" s="287"/>
      <c r="D15" s="288"/>
      <c r="E15" s="23">
        <v>23.5</v>
      </c>
      <c r="F15" s="23">
        <v>23.3</v>
      </c>
      <c r="G15" s="23">
        <v>23.3</v>
      </c>
      <c r="H15" s="23">
        <v>23.3</v>
      </c>
      <c r="I15" s="23">
        <v>25.5</v>
      </c>
      <c r="J15" s="23">
        <v>31</v>
      </c>
      <c r="K15" s="23">
        <v>29.6</v>
      </c>
      <c r="L15" s="24">
        <v>27.4</v>
      </c>
      <c r="M15" s="23">
        <v>26.6</v>
      </c>
      <c r="N15" s="25">
        <v>26.2</v>
      </c>
      <c r="O15" s="23">
        <v>27.3</v>
      </c>
      <c r="P15" s="23">
        <v>28.2</v>
      </c>
      <c r="Q15" s="23">
        <v>24.8</v>
      </c>
      <c r="R15" s="25">
        <v>25.9</v>
      </c>
      <c r="S15" s="23">
        <v>24.5</v>
      </c>
      <c r="T15" s="23">
        <v>26.5</v>
      </c>
      <c r="U15" s="23">
        <v>27.2</v>
      </c>
      <c r="V15" s="23">
        <v>27</v>
      </c>
      <c r="W15" s="23">
        <v>26.2</v>
      </c>
      <c r="X15" s="174">
        <v>26</v>
      </c>
      <c r="Z15" s="223"/>
    </row>
    <row r="16" spans="1:26" ht="18" customHeight="1">
      <c r="A16" s="127">
        <v>12</v>
      </c>
      <c r="B16" s="266" t="s">
        <v>15</v>
      </c>
      <c r="C16" s="266"/>
      <c r="D16" s="267"/>
      <c r="E16" s="6">
        <v>10.1</v>
      </c>
      <c r="F16" s="6">
        <v>10.1</v>
      </c>
      <c r="G16" s="6">
        <v>9.5</v>
      </c>
      <c r="H16" s="6">
        <v>10</v>
      </c>
      <c r="I16" s="6">
        <v>10.7</v>
      </c>
      <c r="J16" s="6">
        <v>9.4</v>
      </c>
      <c r="K16" s="6">
        <v>9.4</v>
      </c>
      <c r="L16" s="21">
        <v>8.7</v>
      </c>
      <c r="M16" s="6">
        <v>10</v>
      </c>
      <c r="N16" s="22">
        <v>9.9</v>
      </c>
      <c r="O16" s="6">
        <v>10.2</v>
      </c>
      <c r="P16" s="6">
        <v>9.9</v>
      </c>
      <c r="Q16" s="6">
        <v>10</v>
      </c>
      <c r="R16" s="22">
        <v>10.4</v>
      </c>
      <c r="S16" s="6">
        <v>15.6</v>
      </c>
      <c r="T16" s="6">
        <v>14.3</v>
      </c>
      <c r="U16" s="8">
        <v>12.7</v>
      </c>
      <c r="V16" s="6">
        <v>12.5</v>
      </c>
      <c r="W16" s="8">
        <v>14</v>
      </c>
      <c r="X16" s="173">
        <v>14.2</v>
      </c>
      <c r="Z16" s="223"/>
    </row>
    <row r="17" spans="1:26" ht="18" customHeight="1">
      <c r="A17" s="127">
        <v>13</v>
      </c>
      <c r="B17" s="266" t="s">
        <v>16</v>
      </c>
      <c r="C17" s="266"/>
      <c r="D17" s="267"/>
      <c r="E17" s="6">
        <v>6</v>
      </c>
      <c r="F17" s="6">
        <v>6.1</v>
      </c>
      <c r="G17" s="6">
        <v>6.4</v>
      </c>
      <c r="H17" s="6">
        <v>6.2</v>
      </c>
      <c r="I17" s="6">
        <v>6.4</v>
      </c>
      <c r="J17" s="6">
        <v>5.9</v>
      </c>
      <c r="K17" s="6">
        <v>5.7</v>
      </c>
      <c r="L17" s="21">
        <v>6</v>
      </c>
      <c r="M17" s="6">
        <v>6.2</v>
      </c>
      <c r="N17" s="22">
        <v>5.8</v>
      </c>
      <c r="O17" s="6">
        <v>5.6</v>
      </c>
      <c r="P17" s="6">
        <v>5.8</v>
      </c>
      <c r="Q17" s="6">
        <v>6.1</v>
      </c>
      <c r="R17" s="22">
        <v>6.2</v>
      </c>
      <c r="S17" s="6">
        <v>5.9</v>
      </c>
      <c r="T17" s="6">
        <v>6.7</v>
      </c>
      <c r="U17" s="6">
        <v>7</v>
      </c>
      <c r="V17" s="6">
        <v>6.5</v>
      </c>
      <c r="W17" s="6">
        <v>6.1</v>
      </c>
      <c r="X17" s="173">
        <v>6.2</v>
      </c>
      <c r="Z17" s="223"/>
    </row>
    <row r="18" spans="1:26" ht="18" customHeight="1">
      <c r="A18" s="127">
        <v>14</v>
      </c>
      <c r="B18" s="266" t="s">
        <v>22</v>
      </c>
      <c r="C18" s="266"/>
      <c r="D18" s="267"/>
      <c r="E18" s="6">
        <v>13.7</v>
      </c>
      <c r="F18" s="6">
        <v>13.3</v>
      </c>
      <c r="G18" s="6">
        <v>13.7</v>
      </c>
      <c r="H18" s="6">
        <v>12.7</v>
      </c>
      <c r="I18" s="6">
        <v>12.1</v>
      </c>
      <c r="J18" s="6">
        <v>9.9</v>
      </c>
      <c r="K18" s="6">
        <v>10.1</v>
      </c>
      <c r="L18" s="21">
        <v>12.2</v>
      </c>
      <c r="M18" s="6">
        <v>12.8</v>
      </c>
      <c r="N18" s="22">
        <v>11.1</v>
      </c>
      <c r="O18" s="6">
        <v>9.6</v>
      </c>
      <c r="P18" s="6">
        <v>9.4</v>
      </c>
      <c r="Q18" s="6">
        <v>8.4</v>
      </c>
      <c r="R18" s="22">
        <v>7.8</v>
      </c>
      <c r="S18" s="6">
        <v>9.9</v>
      </c>
      <c r="T18" s="6">
        <v>10.4</v>
      </c>
      <c r="U18" s="6">
        <v>10.1</v>
      </c>
      <c r="V18" s="6">
        <v>11.7</v>
      </c>
      <c r="W18" s="6">
        <v>12.5</v>
      </c>
      <c r="X18" s="173">
        <v>11.3</v>
      </c>
      <c r="Z18" s="223"/>
    </row>
    <row r="19" spans="1:26" ht="18" customHeight="1">
      <c r="A19" s="127"/>
      <c r="B19" s="129" t="s">
        <v>89</v>
      </c>
      <c r="C19" s="296" t="s">
        <v>59</v>
      </c>
      <c r="D19" s="297"/>
      <c r="E19" s="6">
        <v>0</v>
      </c>
      <c r="F19" s="6">
        <v>0</v>
      </c>
      <c r="G19" s="6">
        <v>0</v>
      </c>
      <c r="H19" s="6">
        <v>0</v>
      </c>
      <c r="I19" s="6">
        <v>0</v>
      </c>
      <c r="J19" s="6">
        <v>0</v>
      </c>
      <c r="K19" s="6">
        <v>1.3</v>
      </c>
      <c r="L19" s="21">
        <v>2.8</v>
      </c>
      <c r="M19" s="6">
        <v>5.4</v>
      </c>
      <c r="N19" s="22">
        <v>3.8</v>
      </c>
      <c r="O19" s="6">
        <v>3</v>
      </c>
      <c r="P19" s="6">
        <v>2.8</v>
      </c>
      <c r="Q19" s="6">
        <v>2.5</v>
      </c>
      <c r="R19" s="22">
        <v>2.3</v>
      </c>
      <c r="S19" s="6">
        <v>3.2</v>
      </c>
      <c r="T19" s="6">
        <v>5</v>
      </c>
      <c r="U19" s="6">
        <v>3.9</v>
      </c>
      <c r="V19" s="6">
        <v>4.3</v>
      </c>
      <c r="W19" s="6">
        <v>4.3</v>
      </c>
      <c r="X19" s="173">
        <v>3.8</v>
      </c>
      <c r="Z19" s="223"/>
    </row>
    <row r="20" spans="1:26" ht="28.5" customHeight="1">
      <c r="A20" s="286" t="s">
        <v>32</v>
      </c>
      <c r="B20" s="287"/>
      <c r="C20" s="287"/>
      <c r="D20" s="288"/>
      <c r="E20" s="23">
        <v>53.3</v>
      </c>
      <c r="F20" s="23">
        <v>52.8</v>
      </c>
      <c r="G20" s="23">
        <v>52.8</v>
      </c>
      <c r="H20" s="23">
        <v>52.2</v>
      </c>
      <c r="I20" s="23">
        <v>54.8</v>
      </c>
      <c r="J20" s="23">
        <v>56.2</v>
      </c>
      <c r="K20" s="23">
        <v>54.7</v>
      </c>
      <c r="L20" s="24">
        <v>54.2</v>
      </c>
      <c r="M20" s="23">
        <v>55.6</v>
      </c>
      <c r="N20" s="25">
        <v>53</v>
      </c>
      <c r="O20" s="23">
        <v>52.8</v>
      </c>
      <c r="P20" s="23">
        <v>53.2</v>
      </c>
      <c r="Q20" s="23">
        <v>49.3</v>
      </c>
      <c r="R20" s="25">
        <v>50.2</v>
      </c>
      <c r="S20" s="23">
        <v>55.9</v>
      </c>
      <c r="T20" s="23">
        <v>57.9</v>
      </c>
      <c r="U20" s="23">
        <v>57</v>
      </c>
      <c r="V20" s="23">
        <v>57.7</v>
      </c>
      <c r="W20" s="23">
        <v>58.8</v>
      </c>
      <c r="X20" s="174">
        <v>57.7</v>
      </c>
      <c r="Z20" s="223"/>
    </row>
    <row r="21" spans="1:26" ht="18" customHeight="1">
      <c r="A21" s="127">
        <v>15</v>
      </c>
      <c r="B21" s="266" t="s">
        <v>5</v>
      </c>
      <c r="C21" s="266"/>
      <c r="D21" s="267"/>
      <c r="E21" s="6">
        <v>31.7</v>
      </c>
      <c r="F21" s="6">
        <v>32.2</v>
      </c>
      <c r="G21" s="6">
        <v>32.6</v>
      </c>
      <c r="H21" s="6">
        <v>33</v>
      </c>
      <c r="I21" s="6">
        <v>31.6</v>
      </c>
      <c r="J21" s="6">
        <v>31</v>
      </c>
      <c r="K21" s="6">
        <v>31.4</v>
      </c>
      <c r="L21" s="21">
        <v>31</v>
      </c>
      <c r="M21" s="6">
        <v>30.7</v>
      </c>
      <c r="N21" s="22">
        <v>30.5</v>
      </c>
      <c r="O21" s="6">
        <v>32.2</v>
      </c>
      <c r="P21" s="6">
        <v>34.1</v>
      </c>
      <c r="Q21" s="6">
        <v>36.5</v>
      </c>
      <c r="R21" s="22">
        <v>37.3</v>
      </c>
      <c r="S21" s="6">
        <v>31.6</v>
      </c>
      <c r="T21" s="6">
        <v>31.1</v>
      </c>
      <c r="U21" s="6">
        <v>31.2</v>
      </c>
      <c r="V21" s="6">
        <v>30.8</v>
      </c>
      <c r="W21" s="6">
        <v>29.9</v>
      </c>
      <c r="X21" s="173">
        <v>29.9</v>
      </c>
      <c r="Z21" s="223"/>
    </row>
    <row r="22" spans="1:26" ht="18" customHeight="1">
      <c r="A22" s="127">
        <v>16</v>
      </c>
      <c r="B22" s="266" t="s">
        <v>33</v>
      </c>
      <c r="C22" s="266"/>
      <c r="D22" s="267"/>
      <c r="E22" s="6">
        <v>15</v>
      </c>
      <c r="F22" s="6">
        <v>15</v>
      </c>
      <c r="G22" s="6">
        <v>14.6</v>
      </c>
      <c r="H22" s="6">
        <v>14.9</v>
      </c>
      <c r="I22" s="6">
        <v>13.6</v>
      </c>
      <c r="J22" s="6">
        <v>12.8</v>
      </c>
      <c r="K22" s="6">
        <v>13.9</v>
      </c>
      <c r="L22" s="21">
        <v>14.8</v>
      </c>
      <c r="M22" s="6">
        <v>13.7</v>
      </c>
      <c r="N22" s="22">
        <v>16.5</v>
      </c>
      <c r="O22" s="6">
        <v>15</v>
      </c>
      <c r="P22" s="6">
        <v>12.6</v>
      </c>
      <c r="Q22" s="6">
        <v>14.2</v>
      </c>
      <c r="R22" s="22">
        <v>12.5</v>
      </c>
      <c r="S22" s="6">
        <v>12.5</v>
      </c>
      <c r="T22" s="6">
        <v>11</v>
      </c>
      <c r="U22" s="6">
        <v>11.8</v>
      </c>
      <c r="V22" s="6">
        <v>11.6</v>
      </c>
      <c r="W22" s="6">
        <v>11.2</v>
      </c>
      <c r="X22" s="173">
        <v>12.4</v>
      </c>
      <c r="Z22" s="223"/>
    </row>
    <row r="23" spans="1:26" ht="30" customHeight="1">
      <c r="A23" s="294" t="s">
        <v>34</v>
      </c>
      <c r="B23" s="295"/>
      <c r="C23" s="295"/>
      <c r="D23" s="295"/>
      <c r="E23" s="23">
        <v>46.7</v>
      </c>
      <c r="F23" s="23">
        <v>47.2</v>
      </c>
      <c r="G23" s="23">
        <v>47.2</v>
      </c>
      <c r="H23" s="23">
        <v>47.8</v>
      </c>
      <c r="I23" s="23">
        <v>45.2</v>
      </c>
      <c r="J23" s="23">
        <v>43.8</v>
      </c>
      <c r="K23" s="23">
        <v>45.3</v>
      </c>
      <c r="L23" s="24">
        <v>45.8</v>
      </c>
      <c r="M23" s="23">
        <v>44.4</v>
      </c>
      <c r="N23" s="25">
        <v>47</v>
      </c>
      <c r="O23" s="23">
        <v>47.2</v>
      </c>
      <c r="P23" s="23">
        <v>46.8</v>
      </c>
      <c r="Q23" s="23">
        <v>50.7</v>
      </c>
      <c r="R23" s="25">
        <v>49.8</v>
      </c>
      <c r="S23" s="23">
        <v>44.1</v>
      </c>
      <c r="T23" s="23">
        <v>42.1</v>
      </c>
      <c r="U23" s="23">
        <v>43</v>
      </c>
      <c r="V23" s="23">
        <v>42.3</v>
      </c>
      <c r="W23" s="23">
        <v>41.2</v>
      </c>
      <c r="X23" s="174">
        <v>42.3</v>
      </c>
      <c r="Z23" s="223"/>
    </row>
    <row r="24" spans="1:26" ht="30" customHeight="1">
      <c r="A24" s="291" t="s">
        <v>106</v>
      </c>
      <c r="B24" s="292"/>
      <c r="C24" s="292"/>
      <c r="D24" s="293"/>
      <c r="E24" s="23">
        <v>55.2</v>
      </c>
      <c r="F24" s="23">
        <v>55.5</v>
      </c>
      <c r="G24" s="23">
        <v>55.9</v>
      </c>
      <c r="H24" s="23">
        <v>56.2</v>
      </c>
      <c r="I24" s="23">
        <v>57.1</v>
      </c>
      <c r="J24" s="23">
        <v>62</v>
      </c>
      <c r="K24" s="23">
        <v>61</v>
      </c>
      <c r="L24" s="24">
        <v>58.4</v>
      </c>
      <c r="M24" s="23">
        <v>57.3</v>
      </c>
      <c r="N24" s="25">
        <v>56.7</v>
      </c>
      <c r="O24" s="23">
        <v>59.6</v>
      </c>
      <c r="P24" s="23">
        <v>62.3</v>
      </c>
      <c r="Q24" s="23">
        <v>61.3</v>
      </c>
      <c r="R24" s="25">
        <v>63.1</v>
      </c>
      <c r="S24" s="23">
        <v>56.1</v>
      </c>
      <c r="T24" s="23">
        <v>57.6</v>
      </c>
      <c r="U24" s="23">
        <v>58.4</v>
      </c>
      <c r="V24" s="23">
        <v>57.8</v>
      </c>
      <c r="W24" s="23">
        <v>56.1</v>
      </c>
      <c r="X24" s="174">
        <v>55.9</v>
      </c>
      <c r="Z24" s="224"/>
    </row>
    <row r="25" spans="1:26" s="130" customFormat="1" ht="30" customHeight="1" thickBot="1">
      <c r="A25" s="289" t="s">
        <v>62</v>
      </c>
      <c r="B25" s="290"/>
      <c r="C25" s="290"/>
      <c r="D25" s="290"/>
      <c r="E25" s="29">
        <v>55.2</v>
      </c>
      <c r="F25" s="29">
        <v>55.5</v>
      </c>
      <c r="G25" s="29">
        <v>55.9</v>
      </c>
      <c r="H25" s="29">
        <v>56.2</v>
      </c>
      <c r="I25" s="29">
        <v>57.1</v>
      </c>
      <c r="J25" s="29">
        <v>62</v>
      </c>
      <c r="K25" s="29">
        <v>62.3</v>
      </c>
      <c r="L25" s="30">
        <v>61.2</v>
      </c>
      <c r="M25" s="29">
        <v>62.7</v>
      </c>
      <c r="N25" s="31">
        <v>60.6</v>
      </c>
      <c r="O25" s="29">
        <v>62.6</v>
      </c>
      <c r="P25" s="29">
        <v>65.1</v>
      </c>
      <c r="Q25" s="29">
        <v>63.8</v>
      </c>
      <c r="R25" s="31">
        <v>65.4</v>
      </c>
      <c r="S25" s="29">
        <v>59.4</v>
      </c>
      <c r="T25" s="29">
        <v>62.6</v>
      </c>
      <c r="U25" s="29">
        <v>62.2</v>
      </c>
      <c r="V25" s="156">
        <v>62.1</v>
      </c>
      <c r="W25" s="156">
        <v>60.4</v>
      </c>
      <c r="X25" s="214">
        <v>59.7</v>
      </c>
      <c r="Z25" s="224"/>
    </row>
    <row r="26" spans="1:26" s="130" customFormat="1" ht="30" customHeight="1">
      <c r="A26" s="87"/>
      <c r="B26" s="87"/>
      <c r="C26" s="87"/>
      <c r="D26" s="87"/>
      <c r="E26" s="22"/>
      <c r="F26" s="22"/>
      <c r="G26" s="22"/>
      <c r="H26" s="22"/>
      <c r="I26" s="22"/>
      <c r="J26" s="22"/>
      <c r="K26" s="22"/>
      <c r="L26" s="22"/>
      <c r="M26" s="22"/>
      <c r="N26" s="22"/>
      <c r="O26" s="22"/>
      <c r="P26" s="22"/>
      <c r="Q26" s="22"/>
      <c r="R26" s="22"/>
      <c r="S26" s="22"/>
      <c r="T26" s="22"/>
      <c r="U26" s="22"/>
      <c r="V26" s="22"/>
      <c r="W26" s="22"/>
      <c r="X26" s="22"/>
      <c r="Y26" s="22"/>
      <c r="Z26" s="224"/>
    </row>
    <row r="27" spans="3:25" ht="13.5">
      <c r="C27" s="32"/>
      <c r="D27" s="32"/>
      <c r="E27" s="32"/>
      <c r="F27" s="32"/>
      <c r="G27" s="32"/>
      <c r="H27" s="32"/>
      <c r="I27" s="32"/>
      <c r="J27" s="32"/>
      <c r="K27" s="32"/>
      <c r="L27" s="32"/>
      <c r="M27" s="32"/>
      <c r="N27" s="32"/>
      <c r="O27" s="32"/>
      <c r="P27" s="32"/>
      <c r="Q27" s="32"/>
      <c r="R27" s="32"/>
      <c r="S27" s="32"/>
      <c r="T27" s="32"/>
      <c r="U27" s="32"/>
      <c r="V27" s="32"/>
      <c r="W27" s="32"/>
      <c r="X27" s="32"/>
      <c r="Y27" s="32"/>
    </row>
  </sheetData>
  <sheetProtection/>
  <mergeCells count="23">
    <mergeCell ref="A25:D25"/>
    <mergeCell ref="A24:D24"/>
    <mergeCell ref="B22:D22"/>
    <mergeCell ref="A23:D23"/>
    <mergeCell ref="B17:D17"/>
    <mergeCell ref="B18:D18"/>
    <mergeCell ref="B21:D21"/>
    <mergeCell ref="A20:D20"/>
    <mergeCell ref="C19:D19"/>
    <mergeCell ref="B13:D13"/>
    <mergeCell ref="B14:D14"/>
    <mergeCell ref="B16:D16"/>
    <mergeCell ref="A15:D15"/>
    <mergeCell ref="B9:D9"/>
    <mergeCell ref="B10:D10"/>
    <mergeCell ref="B11:D11"/>
    <mergeCell ref="B12:D12"/>
    <mergeCell ref="A3:D3"/>
    <mergeCell ref="B4:D4"/>
    <mergeCell ref="B5:D5"/>
    <mergeCell ref="B8:D8"/>
    <mergeCell ref="B6:D6"/>
    <mergeCell ref="B7:D7"/>
  </mergeCells>
  <printOptions horizontalCentered="1"/>
  <pageMargins left="0.5905511811023623" right="0.5905511811023623" top="0.7874015748031497" bottom="0.3937007874015748" header="0.5118110236220472" footer="0.5118110236220472"/>
  <pageSetup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tabColor rgb="FFFFFF00"/>
  </sheetPr>
  <dimension ref="A1:Y28"/>
  <sheetViews>
    <sheetView showGridLines="0" view="pageBreakPreview" zoomScale="90" zoomScaleSheetLayoutView="90" zoomScalePageLayoutView="0" workbookViewId="0" topLeftCell="A1">
      <pane xSplit="5" ySplit="3" topLeftCell="N4" activePane="bottomRight" state="frozen"/>
      <selection pane="topLeft" activeCell="C38" sqref="C38"/>
      <selection pane="topRight" activeCell="C38" sqref="C38"/>
      <selection pane="bottomLeft" activeCell="C38" sqref="C38"/>
      <selection pane="bottomRight" activeCell="A1" sqref="A1"/>
    </sheetView>
  </sheetViews>
  <sheetFormatPr defaultColWidth="9.00390625" defaultRowHeight="13.5"/>
  <cols>
    <col min="1" max="1" width="7.125" style="11" bestFit="1" customWidth="1"/>
    <col min="2" max="2" width="4.625" style="11" customWidth="1"/>
    <col min="3" max="4" width="10.25390625" style="11" customWidth="1"/>
    <col min="5" max="13" width="11.375" style="11" hidden="1" customWidth="1"/>
    <col min="14" max="24" width="11.375" style="11" customWidth="1"/>
    <col min="25" max="16384" width="9.00390625" style="11" customWidth="1"/>
  </cols>
  <sheetData>
    <row r="1" s="125" customFormat="1" ht="17.25">
      <c r="A1" s="125" t="s">
        <v>94</v>
      </c>
    </row>
    <row r="2" spans="19:24" s="125" customFormat="1" ht="18" thickBot="1">
      <c r="S2" s="212"/>
      <c r="T2" s="212"/>
      <c r="U2" s="212"/>
      <c r="V2" s="175"/>
      <c r="W2" s="175"/>
      <c r="X2" s="175" t="s">
        <v>115</v>
      </c>
    </row>
    <row r="3" spans="1:24" ht="27" customHeight="1">
      <c r="A3" s="263" t="s">
        <v>60</v>
      </c>
      <c r="B3" s="264"/>
      <c r="C3" s="264"/>
      <c r="D3" s="265"/>
      <c r="E3" s="9">
        <v>6</v>
      </c>
      <c r="F3" s="9">
        <v>7</v>
      </c>
      <c r="G3" s="9">
        <v>8</v>
      </c>
      <c r="H3" s="9">
        <v>9</v>
      </c>
      <c r="I3" s="9">
        <v>10</v>
      </c>
      <c r="J3" s="9">
        <v>12</v>
      </c>
      <c r="K3" s="9">
        <v>13</v>
      </c>
      <c r="L3" s="12">
        <v>14</v>
      </c>
      <c r="M3" s="12">
        <v>15</v>
      </c>
      <c r="N3" s="12">
        <v>16</v>
      </c>
      <c r="O3" s="9">
        <v>17</v>
      </c>
      <c r="P3" s="9">
        <v>18</v>
      </c>
      <c r="Q3" s="9">
        <v>19</v>
      </c>
      <c r="R3" s="13">
        <v>20</v>
      </c>
      <c r="S3" s="9">
        <v>21</v>
      </c>
      <c r="T3" s="9">
        <v>22</v>
      </c>
      <c r="U3" s="12">
        <v>23</v>
      </c>
      <c r="V3" s="9">
        <v>24</v>
      </c>
      <c r="W3" s="9">
        <v>25</v>
      </c>
      <c r="X3" s="169">
        <v>26</v>
      </c>
    </row>
    <row r="4" spans="1:24" ht="18" customHeight="1">
      <c r="A4" s="86" t="s">
        <v>92</v>
      </c>
      <c r="B4" s="266" t="s">
        <v>6</v>
      </c>
      <c r="C4" s="266"/>
      <c r="D4" s="267"/>
      <c r="E4" s="8">
        <v>0.9</v>
      </c>
      <c r="F4" s="8">
        <v>2.4</v>
      </c>
      <c r="G4" s="8">
        <v>2</v>
      </c>
      <c r="H4" s="8">
        <v>-37.4</v>
      </c>
      <c r="I4" s="8">
        <v>-31.7</v>
      </c>
      <c r="J4" s="8">
        <v>0.4</v>
      </c>
      <c r="K4" s="8">
        <v>-0.2</v>
      </c>
      <c r="L4" s="14">
        <v>1.5</v>
      </c>
      <c r="M4" s="14">
        <v>5.7</v>
      </c>
      <c r="N4" s="14">
        <v>46.7</v>
      </c>
      <c r="O4" s="8">
        <v>29.362047618645363</v>
      </c>
      <c r="P4" s="8">
        <v>41.8</v>
      </c>
      <c r="Q4" s="8">
        <v>-61.9</v>
      </c>
      <c r="R4" s="15">
        <v>-4</v>
      </c>
      <c r="S4" s="8">
        <v>-5.5</v>
      </c>
      <c r="T4" s="8">
        <v>-2.2</v>
      </c>
      <c r="U4" s="8">
        <v>-3.9</v>
      </c>
      <c r="V4" s="8">
        <v>-5.3</v>
      </c>
      <c r="W4" s="8">
        <v>-3.7</v>
      </c>
      <c r="X4" s="170">
        <v>-5</v>
      </c>
    </row>
    <row r="5" spans="1:24" ht="18" customHeight="1">
      <c r="A5" s="86" t="s">
        <v>81</v>
      </c>
      <c r="B5" s="266" t="s">
        <v>7</v>
      </c>
      <c r="C5" s="266"/>
      <c r="D5" s="267"/>
      <c r="E5" s="16">
        <v>42.9</v>
      </c>
      <c r="F5" s="16">
        <v>-28.7</v>
      </c>
      <c r="G5" s="16">
        <v>-46.3</v>
      </c>
      <c r="H5" s="16">
        <v>-22.4</v>
      </c>
      <c r="I5" s="16">
        <v>-18.5</v>
      </c>
      <c r="J5" s="16">
        <v>405.9</v>
      </c>
      <c r="K5" s="16">
        <v>10.6</v>
      </c>
      <c r="L5" s="17">
        <v>-75.8</v>
      </c>
      <c r="M5" s="17">
        <v>-32.9</v>
      </c>
      <c r="N5" s="17">
        <v>2</v>
      </c>
      <c r="O5" s="16">
        <v>-40.177287526481265</v>
      </c>
      <c r="P5" s="16">
        <v>-34.3</v>
      </c>
      <c r="Q5" s="16">
        <v>39.4</v>
      </c>
      <c r="R5" s="18">
        <v>1.8</v>
      </c>
      <c r="S5" s="16">
        <v>-18.8</v>
      </c>
      <c r="T5" s="16">
        <v>6.9</v>
      </c>
      <c r="U5" s="16">
        <v>-11.6</v>
      </c>
      <c r="V5" s="16">
        <v>-32.9</v>
      </c>
      <c r="W5" s="16">
        <v>4.2</v>
      </c>
      <c r="X5" s="171">
        <v>2.6</v>
      </c>
    </row>
    <row r="6" spans="1:24" ht="18" customHeight="1">
      <c r="A6" s="86" t="s">
        <v>82</v>
      </c>
      <c r="B6" s="228" t="s">
        <v>24</v>
      </c>
      <c r="C6" s="228"/>
      <c r="D6" s="229"/>
      <c r="E6" s="16"/>
      <c r="F6" s="16"/>
      <c r="G6" s="16"/>
      <c r="H6" s="16"/>
      <c r="I6" s="16"/>
      <c r="J6" s="16"/>
      <c r="K6" s="16"/>
      <c r="L6" s="17"/>
      <c r="M6" s="17"/>
      <c r="N6" s="17" t="s">
        <v>42</v>
      </c>
      <c r="O6" s="16">
        <v>75.46428642426892</v>
      </c>
      <c r="P6" s="16">
        <v>50.2</v>
      </c>
      <c r="Q6" s="16">
        <v>14.5</v>
      </c>
      <c r="R6" s="18">
        <v>-59.6</v>
      </c>
      <c r="S6" s="16">
        <v>-20.2</v>
      </c>
      <c r="T6" s="16">
        <v>35.9</v>
      </c>
      <c r="U6" s="16">
        <v>10.3</v>
      </c>
      <c r="V6" s="16">
        <v>1.1</v>
      </c>
      <c r="W6" s="16">
        <v>103.7</v>
      </c>
      <c r="X6" s="171">
        <v>82.6</v>
      </c>
    </row>
    <row r="7" spans="1:24" ht="18" customHeight="1">
      <c r="A7" s="86" t="s">
        <v>83</v>
      </c>
      <c r="B7" s="228" t="s">
        <v>25</v>
      </c>
      <c r="C7" s="228"/>
      <c r="D7" s="229"/>
      <c r="E7" s="16"/>
      <c r="F7" s="16"/>
      <c r="G7" s="16"/>
      <c r="H7" s="16"/>
      <c r="I7" s="16"/>
      <c r="J7" s="16"/>
      <c r="K7" s="16"/>
      <c r="L7" s="17"/>
      <c r="M7" s="17"/>
      <c r="N7" s="17" t="s">
        <v>42</v>
      </c>
      <c r="O7" s="16">
        <v>123.80194145641363</v>
      </c>
      <c r="P7" s="16">
        <v>-5.3</v>
      </c>
      <c r="Q7" s="16">
        <v>0.5</v>
      </c>
      <c r="R7" s="18">
        <v>-78.3</v>
      </c>
      <c r="S7" s="16">
        <v>5.2</v>
      </c>
      <c r="T7" s="16">
        <v>-28.8</v>
      </c>
      <c r="U7" s="16">
        <v>-7.6</v>
      </c>
      <c r="V7" s="16">
        <v>-15.6</v>
      </c>
      <c r="W7" s="16">
        <v>1276.6</v>
      </c>
      <c r="X7" s="171">
        <v>-32.3</v>
      </c>
    </row>
    <row r="8" spans="1:24" ht="18" customHeight="1">
      <c r="A8" s="86" t="s">
        <v>84</v>
      </c>
      <c r="B8" s="266" t="s">
        <v>8</v>
      </c>
      <c r="C8" s="266"/>
      <c r="D8" s="267"/>
      <c r="E8" s="16">
        <v>0</v>
      </c>
      <c r="F8" s="16">
        <v>0</v>
      </c>
      <c r="G8" s="16">
        <v>0</v>
      </c>
      <c r="H8" s="16" t="s">
        <v>43</v>
      </c>
      <c r="I8" s="16">
        <v>340.3</v>
      </c>
      <c r="J8" s="16">
        <v>3.1</v>
      </c>
      <c r="K8" s="16">
        <v>-6.9</v>
      </c>
      <c r="L8" s="17">
        <v>-12.5</v>
      </c>
      <c r="M8" s="17">
        <v>11.6</v>
      </c>
      <c r="N8" s="17">
        <v>10.9</v>
      </c>
      <c r="O8" s="16">
        <v>-8.775283496133085</v>
      </c>
      <c r="P8" s="16" t="s">
        <v>63</v>
      </c>
      <c r="Q8" s="16">
        <v>-1.7</v>
      </c>
      <c r="R8" s="18">
        <v>-6.9</v>
      </c>
      <c r="S8" s="16">
        <v>3.5</v>
      </c>
      <c r="T8" s="16">
        <v>-0.2</v>
      </c>
      <c r="U8" s="16">
        <v>-1</v>
      </c>
      <c r="V8" s="16">
        <v>-0.3</v>
      </c>
      <c r="W8" s="16">
        <v>-0.9</v>
      </c>
      <c r="X8" s="171">
        <v>21.1</v>
      </c>
    </row>
    <row r="9" spans="1:24" ht="18" customHeight="1">
      <c r="A9" s="86" t="s">
        <v>95</v>
      </c>
      <c r="B9" s="266" t="s">
        <v>9</v>
      </c>
      <c r="C9" s="266"/>
      <c r="D9" s="267"/>
      <c r="E9" s="16">
        <v>-1.7</v>
      </c>
      <c r="F9" s="16">
        <v>-2.5</v>
      </c>
      <c r="G9" s="16">
        <v>-3</v>
      </c>
      <c r="H9" s="16">
        <v>1.8</v>
      </c>
      <c r="I9" s="16">
        <v>-6</v>
      </c>
      <c r="J9" s="16">
        <v>-5</v>
      </c>
      <c r="K9" s="16">
        <v>-7.5</v>
      </c>
      <c r="L9" s="17">
        <v>-5.2</v>
      </c>
      <c r="M9" s="17">
        <v>-11.9</v>
      </c>
      <c r="N9" s="17">
        <v>-12.8</v>
      </c>
      <c r="O9" s="16">
        <v>-8.30486801471767</v>
      </c>
      <c r="P9" s="16">
        <v>-5.8</v>
      </c>
      <c r="Q9" s="16">
        <v>0.8</v>
      </c>
      <c r="R9" s="18">
        <v>-0.8</v>
      </c>
      <c r="S9" s="16">
        <v>0.1</v>
      </c>
      <c r="T9" s="16">
        <v>-7.7</v>
      </c>
      <c r="U9" s="16">
        <v>-3.7</v>
      </c>
      <c r="V9" s="16">
        <v>-2</v>
      </c>
      <c r="W9" s="16">
        <v>-3.5</v>
      </c>
      <c r="X9" s="171">
        <v>-5.7</v>
      </c>
    </row>
    <row r="10" spans="1:24" ht="18" customHeight="1">
      <c r="A10" s="86" t="s">
        <v>93</v>
      </c>
      <c r="B10" s="266" t="s">
        <v>10</v>
      </c>
      <c r="C10" s="266"/>
      <c r="D10" s="267"/>
      <c r="E10" s="16">
        <v>-0.9</v>
      </c>
      <c r="F10" s="16">
        <v>-3.7</v>
      </c>
      <c r="G10" s="16">
        <v>-2.7</v>
      </c>
      <c r="H10" s="16">
        <v>96</v>
      </c>
      <c r="I10" s="16">
        <v>2</v>
      </c>
      <c r="J10" s="16">
        <v>-78.7</v>
      </c>
      <c r="K10" s="16">
        <v>-94</v>
      </c>
      <c r="L10" s="17">
        <v>-32</v>
      </c>
      <c r="M10" s="17">
        <v>-71.4</v>
      </c>
      <c r="N10" s="17">
        <v>-48.9</v>
      </c>
      <c r="O10" s="16">
        <v>-79.93079584775086</v>
      </c>
      <c r="P10" s="16" t="s">
        <v>44</v>
      </c>
      <c r="Q10" s="16" t="s">
        <v>45</v>
      </c>
      <c r="R10" s="18" t="s">
        <v>45</v>
      </c>
      <c r="S10" s="16" t="s">
        <v>45</v>
      </c>
      <c r="T10" s="16" t="s">
        <v>45</v>
      </c>
      <c r="U10" s="16" t="s">
        <v>96</v>
      </c>
      <c r="V10" s="16">
        <v>0</v>
      </c>
      <c r="W10" s="16">
        <v>0</v>
      </c>
      <c r="X10" s="171">
        <v>0</v>
      </c>
    </row>
    <row r="11" spans="1:24" ht="18" customHeight="1">
      <c r="A11" s="86" t="s">
        <v>97</v>
      </c>
      <c r="B11" s="268" t="s">
        <v>78</v>
      </c>
      <c r="C11" s="268"/>
      <c r="D11" s="269"/>
      <c r="E11" s="6">
        <v>6.8</v>
      </c>
      <c r="F11" s="6">
        <v>6.2</v>
      </c>
      <c r="G11" s="6">
        <v>7.9</v>
      </c>
      <c r="H11" s="6">
        <v>-10.7</v>
      </c>
      <c r="I11" s="6">
        <v>-16.9</v>
      </c>
      <c r="J11" s="6">
        <v>-0.3</v>
      </c>
      <c r="K11" s="6">
        <v>-6.7</v>
      </c>
      <c r="L11" s="21">
        <v>-12.1</v>
      </c>
      <c r="M11" s="21">
        <v>4.3</v>
      </c>
      <c r="N11" s="21">
        <v>7.6</v>
      </c>
      <c r="O11" s="6">
        <v>-1.9113573407202153</v>
      </c>
      <c r="P11" s="6">
        <v>-4.1</v>
      </c>
      <c r="Q11" s="6">
        <v>-2.2</v>
      </c>
      <c r="R11" s="22">
        <v>-13.2</v>
      </c>
      <c r="S11" s="6">
        <v>-37.5</v>
      </c>
      <c r="T11" s="6">
        <v>-16.2</v>
      </c>
      <c r="U11" s="6">
        <v>-10.9</v>
      </c>
      <c r="V11" s="6">
        <v>25.7</v>
      </c>
      <c r="W11" s="6">
        <v>-25.1</v>
      </c>
      <c r="X11" s="173">
        <v>-51.1</v>
      </c>
    </row>
    <row r="12" spans="1:24" ht="18" customHeight="1">
      <c r="A12" s="86" t="s">
        <v>88</v>
      </c>
      <c r="B12" s="266" t="s">
        <v>30</v>
      </c>
      <c r="C12" s="266"/>
      <c r="D12" s="267"/>
      <c r="E12" s="6">
        <v>0</v>
      </c>
      <c r="F12" s="6">
        <v>0</v>
      </c>
      <c r="G12" s="6">
        <v>0</v>
      </c>
      <c r="H12" s="6">
        <v>0</v>
      </c>
      <c r="I12" s="6">
        <v>0</v>
      </c>
      <c r="J12" s="71">
        <v>0</v>
      </c>
      <c r="K12" s="71">
        <v>0</v>
      </c>
      <c r="L12" s="72">
        <v>0</v>
      </c>
      <c r="M12" s="72">
        <v>0</v>
      </c>
      <c r="N12" s="21">
        <v>0</v>
      </c>
      <c r="O12" s="6" t="s">
        <v>45</v>
      </c>
      <c r="P12" s="6" t="s">
        <v>45</v>
      </c>
      <c r="Q12" s="6" t="s">
        <v>45</v>
      </c>
      <c r="R12" s="22" t="s">
        <v>45</v>
      </c>
      <c r="S12" s="6" t="s">
        <v>45</v>
      </c>
      <c r="T12" s="6" t="s">
        <v>45</v>
      </c>
      <c r="U12" s="6" t="s">
        <v>45</v>
      </c>
      <c r="V12" s="6">
        <v>0</v>
      </c>
      <c r="W12" s="6">
        <v>0</v>
      </c>
      <c r="X12" s="173">
        <v>0</v>
      </c>
    </row>
    <row r="13" spans="1:24" ht="18" customHeight="1">
      <c r="A13" s="127">
        <v>10</v>
      </c>
      <c r="B13" s="266" t="s">
        <v>27</v>
      </c>
      <c r="C13" s="266"/>
      <c r="D13" s="267"/>
      <c r="E13" s="16">
        <v>0</v>
      </c>
      <c r="F13" s="16">
        <v>0</v>
      </c>
      <c r="G13" s="16">
        <v>0</v>
      </c>
      <c r="H13" s="16">
        <v>0</v>
      </c>
      <c r="I13" s="16">
        <v>0</v>
      </c>
      <c r="J13" s="16">
        <v>37.4</v>
      </c>
      <c r="K13" s="16">
        <v>1.2</v>
      </c>
      <c r="L13" s="17">
        <v>-1.7</v>
      </c>
      <c r="M13" s="17">
        <v>-3.7</v>
      </c>
      <c r="N13" s="17">
        <v>-3.2</v>
      </c>
      <c r="O13" s="16">
        <v>2.863965496495922</v>
      </c>
      <c r="P13" s="16">
        <v>-13.9</v>
      </c>
      <c r="Q13" s="16">
        <v>-74.4</v>
      </c>
      <c r="R13" s="18">
        <v>71.5</v>
      </c>
      <c r="S13" s="16">
        <v>10.6</v>
      </c>
      <c r="T13" s="16" t="s">
        <v>64</v>
      </c>
      <c r="U13" s="178">
        <v>-14.4</v>
      </c>
      <c r="V13" s="178">
        <v>-70.7</v>
      </c>
      <c r="W13" s="178">
        <v>0.3</v>
      </c>
      <c r="X13" s="176">
        <v>-1.4</v>
      </c>
    </row>
    <row r="14" spans="1:24" ht="18" customHeight="1">
      <c r="A14" s="127">
        <v>11</v>
      </c>
      <c r="B14" s="266" t="s">
        <v>11</v>
      </c>
      <c r="C14" s="266"/>
      <c r="D14" s="267"/>
      <c r="E14" s="6">
        <v>-5</v>
      </c>
      <c r="F14" s="6">
        <v>3.8</v>
      </c>
      <c r="G14" s="6">
        <v>3.1</v>
      </c>
      <c r="H14" s="6">
        <v>3.2</v>
      </c>
      <c r="I14" s="6">
        <v>7.8</v>
      </c>
      <c r="J14" s="6">
        <v>2.9</v>
      </c>
      <c r="K14" s="6">
        <v>-7.4</v>
      </c>
      <c r="L14" s="21">
        <v>-4.1</v>
      </c>
      <c r="M14" s="21">
        <v>-6.7</v>
      </c>
      <c r="N14" s="21">
        <v>-3.9</v>
      </c>
      <c r="O14" s="6">
        <v>1.1058212176739914</v>
      </c>
      <c r="P14" s="6">
        <v>-4.7</v>
      </c>
      <c r="Q14" s="6">
        <v>-3.8</v>
      </c>
      <c r="R14" s="22">
        <v>3.8</v>
      </c>
      <c r="S14" s="6">
        <v>7.3</v>
      </c>
      <c r="T14" s="6">
        <v>9.1</v>
      </c>
      <c r="U14" s="6">
        <v>2.8</v>
      </c>
      <c r="V14" s="6">
        <v>-0.1</v>
      </c>
      <c r="W14" s="6">
        <v>-0.01</v>
      </c>
      <c r="X14" s="173">
        <v>-2.4</v>
      </c>
    </row>
    <row r="15" spans="1:24" ht="29.25" customHeight="1">
      <c r="A15" s="286" t="s">
        <v>31</v>
      </c>
      <c r="B15" s="287"/>
      <c r="C15" s="287"/>
      <c r="D15" s="288"/>
      <c r="E15" s="23">
        <v>-2.5</v>
      </c>
      <c r="F15" s="23">
        <v>2.1</v>
      </c>
      <c r="G15" s="23">
        <v>1.4</v>
      </c>
      <c r="H15" s="23">
        <v>1.1</v>
      </c>
      <c r="I15" s="23">
        <v>12.1</v>
      </c>
      <c r="J15" s="23">
        <v>7.3</v>
      </c>
      <c r="K15" s="23">
        <v>-6</v>
      </c>
      <c r="L15" s="24">
        <v>-8.5</v>
      </c>
      <c r="M15" s="24">
        <v>-5.1</v>
      </c>
      <c r="N15" s="24">
        <v>-0.1</v>
      </c>
      <c r="O15" s="23">
        <v>1.7</v>
      </c>
      <c r="P15" s="23">
        <v>-1.3</v>
      </c>
      <c r="Q15" s="23">
        <v>-11.6</v>
      </c>
      <c r="R15" s="25">
        <v>2</v>
      </c>
      <c r="S15" s="23">
        <v>5.4</v>
      </c>
      <c r="T15" s="23">
        <v>7.4</v>
      </c>
      <c r="U15" s="23">
        <v>1.8</v>
      </c>
      <c r="V15" s="23">
        <v>-1.1</v>
      </c>
      <c r="W15" s="23">
        <v>0.4</v>
      </c>
      <c r="X15" s="174">
        <v>-0.9</v>
      </c>
    </row>
    <row r="16" spans="1:24" ht="18" customHeight="1">
      <c r="A16" s="127">
        <v>12</v>
      </c>
      <c r="B16" s="266" t="s">
        <v>15</v>
      </c>
      <c r="C16" s="266"/>
      <c r="D16" s="267"/>
      <c r="E16" s="6">
        <v>-6</v>
      </c>
      <c r="F16" s="6">
        <v>3</v>
      </c>
      <c r="G16" s="6">
        <v>-4.6</v>
      </c>
      <c r="H16" s="6">
        <v>7.2</v>
      </c>
      <c r="I16" s="6">
        <v>9.3</v>
      </c>
      <c r="J16" s="6">
        <v>-28.7</v>
      </c>
      <c r="K16" s="6">
        <v>-1.4</v>
      </c>
      <c r="L16" s="21">
        <v>-8.5</v>
      </c>
      <c r="M16" s="21">
        <v>13.1</v>
      </c>
      <c r="N16" s="21">
        <v>-0.2</v>
      </c>
      <c r="O16" s="6">
        <v>0.9</v>
      </c>
      <c r="P16" s="6">
        <v>-7.5</v>
      </c>
      <c r="Q16" s="6">
        <v>1.8</v>
      </c>
      <c r="R16" s="22">
        <v>1.1</v>
      </c>
      <c r="S16" s="6">
        <v>67.2</v>
      </c>
      <c r="T16" s="6">
        <v>-8.5</v>
      </c>
      <c r="U16" s="6">
        <v>-12.4</v>
      </c>
      <c r="V16" s="6">
        <v>-1.7</v>
      </c>
      <c r="W16" s="6">
        <v>15.8</v>
      </c>
      <c r="X16" s="173">
        <v>0.9</v>
      </c>
    </row>
    <row r="17" spans="1:24" ht="18" customHeight="1">
      <c r="A17" s="127">
        <v>13</v>
      </c>
      <c r="B17" s="266" t="s">
        <v>16</v>
      </c>
      <c r="C17" s="266"/>
      <c r="D17" s="267"/>
      <c r="E17" s="6">
        <v>-0.1</v>
      </c>
      <c r="F17" s="6">
        <v>6.4</v>
      </c>
      <c r="G17" s="6">
        <v>5.7</v>
      </c>
      <c r="H17" s="6">
        <v>-2</v>
      </c>
      <c r="I17" s="6">
        <v>6.4</v>
      </c>
      <c r="J17" s="6">
        <v>-7.5</v>
      </c>
      <c r="K17" s="6">
        <v>-6.2</v>
      </c>
      <c r="L17" s="21">
        <v>4.3</v>
      </c>
      <c r="M17" s="21">
        <v>1.1</v>
      </c>
      <c r="N17" s="21">
        <v>-4.6</v>
      </c>
      <c r="O17" s="6">
        <v>-6.2</v>
      </c>
      <c r="P17" s="6">
        <v>-1.5</v>
      </c>
      <c r="Q17" s="6">
        <v>7.4</v>
      </c>
      <c r="R17" s="22">
        <v>-1.4</v>
      </c>
      <c r="S17" s="6">
        <v>5.3</v>
      </c>
      <c r="T17" s="6">
        <v>12.7</v>
      </c>
      <c r="U17" s="6">
        <v>3.5</v>
      </c>
      <c r="V17" s="6">
        <v>-7</v>
      </c>
      <c r="W17" s="6">
        <v>-2.6</v>
      </c>
      <c r="X17" s="173">
        <v>1.5</v>
      </c>
    </row>
    <row r="18" spans="1:24" ht="18" customHeight="1">
      <c r="A18" s="127">
        <v>14</v>
      </c>
      <c r="B18" s="266" t="s">
        <v>22</v>
      </c>
      <c r="C18" s="266"/>
      <c r="D18" s="267"/>
      <c r="E18" s="6">
        <v>4.2</v>
      </c>
      <c r="F18" s="6">
        <v>0.4</v>
      </c>
      <c r="G18" s="6">
        <v>4.4</v>
      </c>
      <c r="H18" s="6">
        <v>-6.6</v>
      </c>
      <c r="I18" s="6">
        <v>-2.5</v>
      </c>
      <c r="J18" s="6">
        <v>0.7</v>
      </c>
      <c r="K18" s="6">
        <v>0.1</v>
      </c>
      <c r="L18" s="21">
        <v>19.7</v>
      </c>
      <c r="M18" s="21">
        <v>2.6</v>
      </c>
      <c r="N18" s="21">
        <v>-12.3</v>
      </c>
      <c r="O18" s="6">
        <v>-15.4</v>
      </c>
      <c r="P18" s="6">
        <v>-7</v>
      </c>
      <c r="Q18" s="6">
        <v>-10.4</v>
      </c>
      <c r="R18" s="22">
        <v>-9.2</v>
      </c>
      <c r="S18" s="6">
        <v>41.8</v>
      </c>
      <c r="T18" s="6">
        <v>4.4</v>
      </c>
      <c r="U18" s="6">
        <v>-3.2</v>
      </c>
      <c r="V18" s="6">
        <v>14.6</v>
      </c>
      <c r="W18" s="6">
        <v>10.4</v>
      </c>
      <c r="X18" s="173">
        <v>-9.4</v>
      </c>
    </row>
    <row r="19" spans="1:24" ht="18" customHeight="1">
      <c r="A19" s="127"/>
      <c r="B19" s="129" t="s">
        <v>89</v>
      </c>
      <c r="C19" s="296" t="s">
        <v>59</v>
      </c>
      <c r="D19" s="297"/>
      <c r="E19" s="6">
        <v>0</v>
      </c>
      <c r="F19" s="6">
        <v>0</v>
      </c>
      <c r="G19" s="6">
        <v>0</v>
      </c>
      <c r="H19" s="6">
        <v>0</v>
      </c>
      <c r="I19" s="6">
        <v>0</v>
      </c>
      <c r="J19" s="6">
        <v>0</v>
      </c>
      <c r="K19" s="6" t="s">
        <v>43</v>
      </c>
      <c r="L19" s="21">
        <v>112.8</v>
      </c>
      <c r="M19" s="21">
        <v>88.4</v>
      </c>
      <c r="N19" s="21">
        <v>-28.1</v>
      </c>
      <c r="O19" s="6">
        <v>-23</v>
      </c>
      <c r="P19" s="6">
        <v>-11.9</v>
      </c>
      <c r="Q19" s="6">
        <v>-10.9</v>
      </c>
      <c r="R19" s="22">
        <v>-9</v>
      </c>
      <c r="S19" s="6">
        <v>56.7</v>
      </c>
      <c r="T19" s="6">
        <v>54.6</v>
      </c>
      <c r="U19" s="6">
        <v>-24.1</v>
      </c>
      <c r="V19" s="6">
        <v>11.3</v>
      </c>
      <c r="W19" s="6">
        <v>2.6</v>
      </c>
      <c r="X19" s="173">
        <v>-11.8</v>
      </c>
    </row>
    <row r="20" spans="1:24" ht="28.5" customHeight="1">
      <c r="A20" s="286" t="s">
        <v>32</v>
      </c>
      <c r="B20" s="287"/>
      <c r="C20" s="287"/>
      <c r="D20" s="288"/>
      <c r="E20" s="23">
        <v>-1.3</v>
      </c>
      <c r="F20" s="23">
        <v>2.3</v>
      </c>
      <c r="G20" s="23">
        <v>1.5</v>
      </c>
      <c r="H20" s="23">
        <v>-0.2</v>
      </c>
      <c r="I20" s="23">
        <v>7.3</v>
      </c>
      <c r="J20" s="23">
        <v>-3.6</v>
      </c>
      <c r="K20" s="23">
        <v>-4.2</v>
      </c>
      <c r="L20" s="24">
        <v>-1.9</v>
      </c>
      <c r="M20" s="24">
        <v>0.2</v>
      </c>
      <c r="N20" s="24">
        <v>-3.5</v>
      </c>
      <c r="O20" s="23">
        <v>-2.9</v>
      </c>
      <c r="P20" s="23">
        <v>-3.6</v>
      </c>
      <c r="Q20" s="23">
        <v>-6.8</v>
      </c>
      <c r="R20" s="25">
        <v>-0.5</v>
      </c>
      <c r="S20" s="23">
        <v>23.8</v>
      </c>
      <c r="T20" s="23">
        <v>3</v>
      </c>
      <c r="U20" s="23">
        <v>-2.4</v>
      </c>
      <c r="V20" s="23">
        <v>0.8</v>
      </c>
      <c r="W20" s="23">
        <v>5.4</v>
      </c>
      <c r="X20" s="174">
        <v>-2</v>
      </c>
    </row>
    <row r="21" spans="1:24" ht="18" customHeight="1">
      <c r="A21" s="127">
        <v>15</v>
      </c>
      <c r="B21" s="266" t="s">
        <v>5</v>
      </c>
      <c r="C21" s="266"/>
      <c r="D21" s="267"/>
      <c r="E21" s="6">
        <v>-4.3</v>
      </c>
      <c r="F21" s="6">
        <v>4.9</v>
      </c>
      <c r="G21" s="6">
        <v>2.7</v>
      </c>
      <c r="H21" s="6">
        <v>2.3</v>
      </c>
      <c r="I21" s="6">
        <v>-2</v>
      </c>
      <c r="J21" s="6">
        <v>-2.3</v>
      </c>
      <c r="K21" s="6">
        <v>-0.5</v>
      </c>
      <c r="L21" s="21">
        <v>-2.1</v>
      </c>
      <c r="M21" s="21">
        <v>-3.4</v>
      </c>
      <c r="N21" s="21">
        <v>0.7</v>
      </c>
      <c r="O21" s="6">
        <v>3</v>
      </c>
      <c r="P21" s="6">
        <v>1.3</v>
      </c>
      <c r="Q21" s="6">
        <v>7.7</v>
      </c>
      <c r="R21" s="22">
        <v>-0.4</v>
      </c>
      <c r="S21" s="6">
        <v>-5.7</v>
      </c>
      <c r="T21" s="6">
        <v>-2.1</v>
      </c>
      <c r="U21" s="6">
        <v>-0.7</v>
      </c>
      <c r="V21" s="6">
        <v>-1.7</v>
      </c>
      <c r="W21" s="6">
        <v>0.4</v>
      </c>
      <c r="X21" s="173">
        <v>0.1</v>
      </c>
    </row>
    <row r="22" spans="1:24" ht="18" customHeight="1">
      <c r="A22" s="127">
        <v>16</v>
      </c>
      <c r="B22" s="266" t="s">
        <v>33</v>
      </c>
      <c r="C22" s="266"/>
      <c r="D22" s="267"/>
      <c r="E22" s="6">
        <v>-6.5</v>
      </c>
      <c r="F22" s="6">
        <v>3.5</v>
      </c>
      <c r="G22" s="6">
        <v>-1.7</v>
      </c>
      <c r="H22" s="6">
        <v>3.5</v>
      </c>
      <c r="I22" s="6">
        <v>-6.4</v>
      </c>
      <c r="J22" s="6">
        <v>-11.5</v>
      </c>
      <c r="K22" s="6">
        <v>6.6</v>
      </c>
      <c r="L22" s="21">
        <v>5.7</v>
      </c>
      <c r="M22" s="21">
        <v>-9.5</v>
      </c>
      <c r="N22" s="21">
        <v>21.5</v>
      </c>
      <c r="O22" s="6">
        <v>-11.3</v>
      </c>
      <c r="P22" s="6">
        <v>-19.3</v>
      </c>
      <c r="Q22" s="6">
        <v>12.8</v>
      </c>
      <c r="R22" s="22">
        <v>-13.7</v>
      </c>
      <c r="S22" s="6">
        <v>10.9</v>
      </c>
      <c r="T22" s="6">
        <v>-12</v>
      </c>
      <c r="U22" s="6">
        <v>6.3</v>
      </c>
      <c r="V22" s="6">
        <v>-2.5</v>
      </c>
      <c r="W22" s="6">
        <v>0.3</v>
      </c>
      <c r="X22" s="173">
        <v>10.5</v>
      </c>
    </row>
    <row r="23" spans="1:24" ht="30" customHeight="1" thickBot="1">
      <c r="A23" s="299" t="s">
        <v>34</v>
      </c>
      <c r="B23" s="300"/>
      <c r="C23" s="300"/>
      <c r="D23" s="300"/>
      <c r="E23" s="8">
        <v>-5</v>
      </c>
      <c r="F23" s="8">
        <v>4.5</v>
      </c>
      <c r="G23" s="8">
        <v>1.3</v>
      </c>
      <c r="H23" s="8">
        <v>2.6</v>
      </c>
      <c r="I23" s="8">
        <v>-3.3</v>
      </c>
      <c r="J23" s="8">
        <v>-5.1</v>
      </c>
      <c r="K23" s="8">
        <v>1.6</v>
      </c>
      <c r="L23" s="14">
        <v>0.3</v>
      </c>
      <c r="M23" s="14">
        <v>-5.4</v>
      </c>
      <c r="N23" s="14">
        <v>7.1</v>
      </c>
      <c r="O23" s="8">
        <v>-2</v>
      </c>
      <c r="P23" s="8">
        <v>-5.3</v>
      </c>
      <c r="Q23" s="8">
        <v>9.1</v>
      </c>
      <c r="R23" s="15">
        <v>-4.1</v>
      </c>
      <c r="S23" s="8">
        <v>-1.5</v>
      </c>
      <c r="T23" s="8">
        <v>-4.9</v>
      </c>
      <c r="U23" s="8">
        <v>1.1</v>
      </c>
      <c r="V23" s="8">
        <v>-1.9</v>
      </c>
      <c r="W23" s="222">
        <v>0.4</v>
      </c>
      <c r="X23" s="170">
        <v>2.9</v>
      </c>
    </row>
    <row r="24" spans="1:24" ht="30" customHeight="1" thickBot="1" thickTop="1">
      <c r="A24" s="301" t="s">
        <v>35</v>
      </c>
      <c r="B24" s="302"/>
      <c r="C24" s="302"/>
      <c r="D24" s="302"/>
      <c r="E24" s="26">
        <v>-3.1</v>
      </c>
      <c r="F24" s="26">
        <v>3.3</v>
      </c>
      <c r="G24" s="26">
        <v>1.4</v>
      </c>
      <c r="H24" s="26">
        <v>1.1</v>
      </c>
      <c r="I24" s="26">
        <v>2.2</v>
      </c>
      <c r="J24" s="26">
        <v>-4.3</v>
      </c>
      <c r="K24" s="26">
        <v>-1.7</v>
      </c>
      <c r="L24" s="27">
        <v>-0.9</v>
      </c>
      <c r="M24" s="27">
        <v>-2.4</v>
      </c>
      <c r="N24" s="27">
        <v>1.2</v>
      </c>
      <c r="O24" s="26">
        <v>-2.5</v>
      </c>
      <c r="P24" s="26">
        <v>-4.4</v>
      </c>
      <c r="Q24" s="26">
        <v>0.6</v>
      </c>
      <c r="R24" s="28">
        <v>-2.3</v>
      </c>
      <c r="S24" s="26">
        <v>11.2</v>
      </c>
      <c r="T24" s="26">
        <v>-0.5</v>
      </c>
      <c r="U24" s="26">
        <v>-0.9</v>
      </c>
      <c r="V24" s="26">
        <v>-0.4</v>
      </c>
      <c r="W24" s="26">
        <v>3.3</v>
      </c>
      <c r="X24" s="225" t="s">
        <v>119</v>
      </c>
    </row>
    <row r="25" spans="1:24" ht="30" customHeight="1" thickTop="1">
      <c r="A25" s="303" t="s">
        <v>36</v>
      </c>
      <c r="B25" s="304"/>
      <c r="C25" s="304"/>
      <c r="D25" s="304"/>
      <c r="E25" s="131">
        <v>-3.5</v>
      </c>
      <c r="F25" s="131">
        <v>3.7</v>
      </c>
      <c r="G25" s="131">
        <v>2.2</v>
      </c>
      <c r="H25" s="131">
        <v>1.8</v>
      </c>
      <c r="I25" s="131">
        <v>3.8</v>
      </c>
      <c r="J25" s="131">
        <v>2.3</v>
      </c>
      <c r="K25" s="131">
        <v>-3.3</v>
      </c>
      <c r="L25" s="132">
        <v>-5.2</v>
      </c>
      <c r="M25" s="132">
        <v>-4.2</v>
      </c>
      <c r="N25" s="132">
        <v>0.3</v>
      </c>
      <c r="O25" s="131">
        <v>2.4</v>
      </c>
      <c r="P25" s="131">
        <v>0.1</v>
      </c>
      <c r="Q25" s="131">
        <v>-1</v>
      </c>
      <c r="R25" s="133">
        <v>0.6</v>
      </c>
      <c r="S25" s="131">
        <v>-1.1</v>
      </c>
      <c r="T25" s="131">
        <v>2</v>
      </c>
      <c r="U25" s="131">
        <v>0.5</v>
      </c>
      <c r="V25" s="131">
        <v>-1.4</v>
      </c>
      <c r="W25" s="131">
        <v>0.4</v>
      </c>
      <c r="X25" s="177">
        <v>-0.4</v>
      </c>
    </row>
    <row r="26" spans="1:25" s="130" customFormat="1" ht="30" customHeight="1" thickBot="1">
      <c r="A26" s="289" t="s">
        <v>37</v>
      </c>
      <c r="B26" s="298"/>
      <c r="C26" s="298"/>
      <c r="D26" s="298"/>
      <c r="E26" s="29">
        <v>-3.5</v>
      </c>
      <c r="F26" s="29">
        <v>3.7</v>
      </c>
      <c r="G26" s="29">
        <v>2.2</v>
      </c>
      <c r="H26" s="29">
        <v>1.8</v>
      </c>
      <c r="I26" s="29">
        <v>3.8</v>
      </c>
      <c r="J26" s="29">
        <v>2.3</v>
      </c>
      <c r="K26" s="29">
        <v>-1.2</v>
      </c>
      <c r="L26" s="30">
        <v>-2.7</v>
      </c>
      <c r="M26" s="30">
        <v>0</v>
      </c>
      <c r="N26" s="30">
        <v>-2.2</v>
      </c>
      <c r="O26" s="29">
        <v>0.8</v>
      </c>
      <c r="P26" s="29">
        <v>-0.5</v>
      </c>
      <c r="Q26" s="29">
        <v>-1.4</v>
      </c>
      <c r="R26" s="31">
        <v>0.2</v>
      </c>
      <c r="S26" s="29">
        <v>0.9</v>
      </c>
      <c r="T26" s="29">
        <v>4.9</v>
      </c>
      <c r="U26" s="29">
        <v>-1.5</v>
      </c>
      <c r="V26" s="156">
        <v>-0.6</v>
      </c>
      <c r="W26" s="156">
        <v>0.6</v>
      </c>
      <c r="X26" s="214">
        <v>-1.2</v>
      </c>
      <c r="Y26" s="11"/>
    </row>
    <row r="27" spans="1:25" s="130" customFormat="1" ht="30" customHeight="1">
      <c r="A27" s="87"/>
      <c r="B27" s="87"/>
      <c r="C27" s="87"/>
      <c r="D27" s="87"/>
      <c r="E27" s="22"/>
      <c r="F27" s="22"/>
      <c r="G27" s="22"/>
      <c r="H27" s="22"/>
      <c r="I27" s="22"/>
      <c r="J27" s="22"/>
      <c r="K27" s="22"/>
      <c r="L27" s="22"/>
      <c r="M27" s="22"/>
      <c r="N27" s="22"/>
      <c r="O27" s="22"/>
      <c r="P27" s="22"/>
      <c r="Q27" s="22"/>
      <c r="R27" s="22"/>
      <c r="S27" s="22"/>
      <c r="T27" s="22"/>
      <c r="U27" s="22"/>
      <c r="V27" s="22"/>
      <c r="W27" s="22"/>
      <c r="X27" s="22"/>
      <c r="Y27" s="22"/>
    </row>
    <row r="28" spans="3:25" ht="13.5">
      <c r="C28" s="32"/>
      <c r="D28" s="32"/>
      <c r="E28" s="32"/>
      <c r="F28" s="32"/>
      <c r="G28" s="32"/>
      <c r="H28" s="32"/>
      <c r="I28" s="32"/>
      <c r="J28" s="32"/>
      <c r="K28" s="32"/>
      <c r="L28" s="32"/>
      <c r="M28" s="32"/>
      <c r="N28" s="32"/>
      <c r="O28" s="32"/>
      <c r="P28" s="32"/>
      <c r="Q28" s="32"/>
      <c r="R28" s="32"/>
      <c r="S28" s="32"/>
      <c r="T28" s="32"/>
      <c r="U28" s="32"/>
      <c r="V28" s="32"/>
      <c r="W28" s="32"/>
      <c r="X28" s="32"/>
      <c r="Y28" s="32"/>
    </row>
  </sheetData>
  <sheetProtection/>
  <mergeCells count="24">
    <mergeCell ref="A26:D26"/>
    <mergeCell ref="B22:D22"/>
    <mergeCell ref="A23:D23"/>
    <mergeCell ref="A24:D24"/>
    <mergeCell ref="A25:D25"/>
    <mergeCell ref="B18:D18"/>
    <mergeCell ref="A20:D20"/>
    <mergeCell ref="B21:D21"/>
    <mergeCell ref="C19:D19"/>
    <mergeCell ref="B14:D14"/>
    <mergeCell ref="A15:D15"/>
    <mergeCell ref="B10:D10"/>
    <mergeCell ref="B11:D11"/>
    <mergeCell ref="B16:D16"/>
    <mergeCell ref="B17:D17"/>
    <mergeCell ref="B12:D12"/>
    <mergeCell ref="B13:D13"/>
    <mergeCell ref="B8:D8"/>
    <mergeCell ref="B6:D6"/>
    <mergeCell ref="B7:D7"/>
    <mergeCell ref="B9:D9"/>
    <mergeCell ref="A3:D3"/>
    <mergeCell ref="B4:D4"/>
    <mergeCell ref="B5:D5"/>
  </mergeCells>
  <printOptions horizontalCentered="1"/>
  <pageMargins left="0.5905511811023623" right="0.5905511811023623" top="0.7874015748031497" bottom="0.3937007874015748" header="0.5118110236220472" footer="0.5118110236220472"/>
  <pageSetup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sheetPr>
    <tabColor rgb="FFFFFF00"/>
  </sheetPr>
  <dimension ref="A1:Y28"/>
  <sheetViews>
    <sheetView showGridLines="0" view="pageBreakPreview" zoomScale="90" zoomScaleSheetLayoutView="90" zoomScalePageLayoutView="0" workbookViewId="0" topLeftCell="A1">
      <pane xSplit="5" ySplit="3" topLeftCell="N4" activePane="bottomRight" state="frozen"/>
      <selection pane="topLeft" activeCell="C38" sqref="C38"/>
      <selection pane="topRight" activeCell="C38" sqref="C38"/>
      <selection pane="bottomLeft" activeCell="C38" sqref="C38"/>
      <selection pane="bottomRight" activeCell="A1" sqref="A1"/>
    </sheetView>
  </sheetViews>
  <sheetFormatPr defaultColWidth="9.00390625" defaultRowHeight="13.5"/>
  <cols>
    <col min="1" max="1" width="7.125" style="3" bestFit="1" customWidth="1"/>
    <col min="2" max="2" width="4.625" style="3" customWidth="1"/>
    <col min="3" max="3" width="10.25390625" style="3" customWidth="1"/>
    <col min="4" max="4" width="10.125" style="3" customWidth="1"/>
    <col min="5" max="13" width="11.375" style="3" hidden="1" customWidth="1"/>
    <col min="14" max="24" width="11.375" style="3" customWidth="1"/>
    <col min="25" max="16384" width="9.00390625" style="3" customWidth="1"/>
  </cols>
  <sheetData>
    <row r="1" spans="1:10" s="82" customFormat="1" ht="17.25">
      <c r="A1" s="125" t="s">
        <v>99</v>
      </c>
      <c r="H1" s="125"/>
      <c r="I1" s="125"/>
      <c r="J1" s="125"/>
    </row>
    <row r="2" spans="13:24" s="82" customFormat="1" ht="18" thickBot="1">
      <c r="M2" s="134"/>
      <c r="N2" s="134"/>
      <c r="O2" s="134"/>
      <c r="P2" s="134"/>
      <c r="Q2" s="134"/>
      <c r="R2" s="134"/>
      <c r="S2" s="134"/>
      <c r="T2" s="134"/>
      <c r="U2" s="134"/>
      <c r="V2" s="134"/>
      <c r="W2" s="134"/>
      <c r="X2" s="134" t="s">
        <v>41</v>
      </c>
    </row>
    <row r="3" spans="1:24" ht="27" customHeight="1">
      <c r="A3" s="263" t="s">
        <v>60</v>
      </c>
      <c r="B3" s="264"/>
      <c r="C3" s="264"/>
      <c r="D3" s="265"/>
      <c r="E3" s="9">
        <v>6</v>
      </c>
      <c r="F3" s="9">
        <v>7</v>
      </c>
      <c r="G3" s="9">
        <v>8</v>
      </c>
      <c r="H3" s="9">
        <v>9</v>
      </c>
      <c r="I3" s="9">
        <v>10</v>
      </c>
      <c r="J3" s="9">
        <v>12</v>
      </c>
      <c r="K3" s="9">
        <v>13</v>
      </c>
      <c r="L3" s="12">
        <v>14</v>
      </c>
      <c r="M3" s="12">
        <v>15</v>
      </c>
      <c r="N3" s="12">
        <v>16</v>
      </c>
      <c r="O3" s="9">
        <v>17</v>
      </c>
      <c r="P3" s="9">
        <v>18</v>
      </c>
      <c r="Q3" s="9">
        <v>19</v>
      </c>
      <c r="R3" s="13">
        <v>20</v>
      </c>
      <c r="S3" s="9">
        <v>21</v>
      </c>
      <c r="T3" s="9">
        <v>22</v>
      </c>
      <c r="U3" s="9">
        <v>23</v>
      </c>
      <c r="V3" s="9">
        <v>24</v>
      </c>
      <c r="W3" s="9">
        <v>25</v>
      </c>
      <c r="X3" s="169">
        <v>26</v>
      </c>
    </row>
    <row r="4" spans="1:24" ht="18" customHeight="1">
      <c r="A4" s="86" t="s">
        <v>92</v>
      </c>
      <c r="B4" s="266" t="s">
        <v>6</v>
      </c>
      <c r="C4" s="266"/>
      <c r="D4" s="267"/>
      <c r="E4" s="33">
        <v>393</v>
      </c>
      <c r="F4" s="33">
        <v>403</v>
      </c>
      <c r="G4" s="33">
        <v>411</v>
      </c>
      <c r="H4" s="33">
        <v>257</v>
      </c>
      <c r="I4" s="33">
        <v>176</v>
      </c>
      <c r="J4" s="33">
        <v>182</v>
      </c>
      <c r="K4" s="33">
        <v>181</v>
      </c>
      <c r="L4" s="34">
        <v>184</v>
      </c>
      <c r="M4" s="34">
        <v>194</v>
      </c>
      <c r="N4" s="34">
        <v>285.3207706391006</v>
      </c>
      <c r="O4" s="33">
        <v>369</v>
      </c>
      <c r="P4" s="33">
        <v>523</v>
      </c>
      <c r="Q4" s="33">
        <v>199</v>
      </c>
      <c r="R4" s="35">
        <v>191</v>
      </c>
      <c r="S4" s="33">
        <v>181</v>
      </c>
      <c r="T4" s="33">
        <v>177</v>
      </c>
      <c r="U4" s="33">
        <v>170</v>
      </c>
      <c r="V4" s="33">
        <v>161</v>
      </c>
      <c r="W4" s="33">
        <v>155</v>
      </c>
      <c r="X4" s="179">
        <v>147</v>
      </c>
    </row>
    <row r="5" spans="1:24" ht="18" customHeight="1">
      <c r="A5" s="86" t="s">
        <v>81</v>
      </c>
      <c r="B5" s="266" t="s">
        <v>7</v>
      </c>
      <c r="C5" s="266"/>
      <c r="D5" s="267"/>
      <c r="E5" s="36">
        <v>685</v>
      </c>
      <c r="F5" s="36">
        <v>469</v>
      </c>
      <c r="G5" s="36">
        <v>252</v>
      </c>
      <c r="H5" s="36">
        <v>195</v>
      </c>
      <c r="I5" s="36">
        <v>159</v>
      </c>
      <c r="J5" s="36">
        <v>859</v>
      </c>
      <c r="K5" s="36">
        <v>950</v>
      </c>
      <c r="L5" s="37">
        <v>230</v>
      </c>
      <c r="M5" s="37">
        <v>154</v>
      </c>
      <c r="N5" s="37">
        <v>157.4695622654666</v>
      </c>
      <c r="O5" s="38">
        <v>94</v>
      </c>
      <c r="P5" s="38">
        <v>62</v>
      </c>
      <c r="Q5" s="38">
        <v>86</v>
      </c>
      <c r="R5" s="39">
        <v>88</v>
      </c>
      <c r="S5" s="38">
        <v>71</v>
      </c>
      <c r="T5" s="38">
        <v>76</v>
      </c>
      <c r="U5" s="38">
        <v>67</v>
      </c>
      <c r="V5" s="38">
        <v>45</v>
      </c>
      <c r="W5" s="38">
        <v>47</v>
      </c>
      <c r="X5" s="180">
        <v>48</v>
      </c>
    </row>
    <row r="6" spans="1:24" ht="18" customHeight="1">
      <c r="A6" s="86" t="s">
        <v>82</v>
      </c>
      <c r="B6" s="228" t="s">
        <v>24</v>
      </c>
      <c r="C6" s="228"/>
      <c r="D6" s="229"/>
      <c r="E6" s="40">
        <v>0</v>
      </c>
      <c r="F6" s="40">
        <v>0</v>
      </c>
      <c r="G6" s="40">
        <v>0</v>
      </c>
      <c r="H6" s="40">
        <v>0</v>
      </c>
      <c r="I6" s="40">
        <v>0</v>
      </c>
      <c r="J6" s="40">
        <v>0</v>
      </c>
      <c r="K6" s="40">
        <v>0</v>
      </c>
      <c r="L6" s="40">
        <v>0</v>
      </c>
      <c r="M6" s="40">
        <v>0</v>
      </c>
      <c r="N6" s="40" t="s">
        <v>43</v>
      </c>
      <c r="O6" s="41">
        <v>175</v>
      </c>
      <c r="P6" s="38">
        <v>264</v>
      </c>
      <c r="Q6" s="38">
        <v>302</v>
      </c>
      <c r="R6" s="39">
        <v>122</v>
      </c>
      <c r="S6" s="38">
        <v>97</v>
      </c>
      <c r="T6" s="38">
        <v>132</v>
      </c>
      <c r="U6" s="38">
        <v>146</v>
      </c>
      <c r="V6" s="38">
        <v>147</v>
      </c>
      <c r="W6" s="38">
        <v>300</v>
      </c>
      <c r="X6" s="180">
        <v>548</v>
      </c>
    </row>
    <row r="7" spans="1:24" ht="18" customHeight="1">
      <c r="A7" s="86" t="s">
        <v>98</v>
      </c>
      <c r="B7" s="228" t="s">
        <v>25</v>
      </c>
      <c r="C7" s="228"/>
      <c r="D7" s="229"/>
      <c r="E7" s="40">
        <v>0</v>
      </c>
      <c r="F7" s="40">
        <v>0</v>
      </c>
      <c r="G7" s="40">
        <v>0</v>
      </c>
      <c r="H7" s="40">
        <v>0</v>
      </c>
      <c r="I7" s="40">
        <v>0</v>
      </c>
      <c r="J7" s="40">
        <v>0</v>
      </c>
      <c r="K7" s="40">
        <v>0</v>
      </c>
      <c r="L7" s="40">
        <v>0</v>
      </c>
      <c r="M7" s="40">
        <v>0</v>
      </c>
      <c r="N7" s="40" t="s">
        <v>43</v>
      </c>
      <c r="O7" s="41">
        <v>224</v>
      </c>
      <c r="P7" s="38">
        <v>212</v>
      </c>
      <c r="Q7" s="38">
        <v>213</v>
      </c>
      <c r="R7" s="39">
        <v>46</v>
      </c>
      <c r="S7" s="38">
        <v>49</v>
      </c>
      <c r="T7" s="38">
        <v>35</v>
      </c>
      <c r="U7" s="38">
        <v>32</v>
      </c>
      <c r="V7" s="38">
        <v>27</v>
      </c>
      <c r="W7" s="38">
        <v>372</v>
      </c>
      <c r="X7" s="180">
        <v>252</v>
      </c>
    </row>
    <row r="8" spans="1:24" ht="18" customHeight="1">
      <c r="A8" s="86" t="s">
        <v>84</v>
      </c>
      <c r="B8" s="266" t="s">
        <v>8</v>
      </c>
      <c r="C8" s="266"/>
      <c r="D8" s="267"/>
      <c r="E8" s="41">
        <v>0</v>
      </c>
      <c r="F8" s="41">
        <v>0</v>
      </c>
      <c r="G8" s="41">
        <v>0</v>
      </c>
      <c r="H8" s="42" t="s">
        <v>43</v>
      </c>
      <c r="I8" s="36">
        <v>440</v>
      </c>
      <c r="J8" s="36">
        <v>426</v>
      </c>
      <c r="K8" s="36">
        <v>396</v>
      </c>
      <c r="L8" s="37">
        <v>347</v>
      </c>
      <c r="M8" s="37">
        <v>387</v>
      </c>
      <c r="N8" s="37">
        <v>429.2969745667635</v>
      </c>
      <c r="O8" s="38">
        <v>392</v>
      </c>
      <c r="P8" s="38">
        <v>391</v>
      </c>
      <c r="Q8" s="38">
        <v>385</v>
      </c>
      <c r="R8" s="39">
        <v>358</v>
      </c>
      <c r="S8" s="38">
        <v>371</v>
      </c>
      <c r="T8" s="38">
        <v>370</v>
      </c>
      <c r="U8" s="38">
        <v>366</v>
      </c>
      <c r="V8" s="38">
        <v>365</v>
      </c>
      <c r="W8" s="38">
        <v>362</v>
      </c>
      <c r="X8" s="180">
        <v>438</v>
      </c>
    </row>
    <row r="9" spans="1:24" ht="18" customHeight="1">
      <c r="A9" s="86" t="s">
        <v>95</v>
      </c>
      <c r="B9" s="266" t="s">
        <v>9</v>
      </c>
      <c r="C9" s="266"/>
      <c r="D9" s="267"/>
      <c r="E9" s="36">
        <v>106</v>
      </c>
      <c r="F9" s="36">
        <v>103</v>
      </c>
      <c r="G9" s="36">
        <v>100</v>
      </c>
      <c r="H9" s="36">
        <v>102</v>
      </c>
      <c r="I9" s="36">
        <v>96</v>
      </c>
      <c r="J9" s="36">
        <v>84</v>
      </c>
      <c r="K9" s="36">
        <v>77</v>
      </c>
      <c r="L9" s="37">
        <v>73</v>
      </c>
      <c r="M9" s="37">
        <v>65</v>
      </c>
      <c r="N9" s="37">
        <v>56.32051323201361</v>
      </c>
      <c r="O9" s="38">
        <v>56.32051323201361</v>
      </c>
      <c r="P9" s="38">
        <v>49</v>
      </c>
      <c r="Q9" s="38">
        <v>49</v>
      </c>
      <c r="R9" s="39">
        <v>49</v>
      </c>
      <c r="S9" s="38">
        <v>49</v>
      </c>
      <c r="T9" s="38">
        <v>45</v>
      </c>
      <c r="U9" s="38">
        <v>43</v>
      </c>
      <c r="V9" s="38">
        <v>42</v>
      </c>
      <c r="W9" s="38">
        <v>41</v>
      </c>
      <c r="X9" s="180">
        <v>39</v>
      </c>
    </row>
    <row r="10" spans="1:24" ht="18" customHeight="1">
      <c r="A10" s="86" t="s">
        <v>93</v>
      </c>
      <c r="B10" s="266" t="s">
        <v>10</v>
      </c>
      <c r="C10" s="266"/>
      <c r="D10" s="267"/>
      <c r="E10" s="36">
        <v>192</v>
      </c>
      <c r="F10" s="36">
        <v>185</v>
      </c>
      <c r="G10" s="36">
        <v>180</v>
      </c>
      <c r="H10" s="36">
        <v>352</v>
      </c>
      <c r="I10" s="36">
        <v>359</v>
      </c>
      <c r="J10" s="36">
        <v>69</v>
      </c>
      <c r="K10" s="36">
        <v>4</v>
      </c>
      <c r="L10" s="37">
        <v>3</v>
      </c>
      <c r="M10" s="37">
        <v>1</v>
      </c>
      <c r="N10" s="37">
        <v>0.41052594197237113</v>
      </c>
      <c r="O10" s="38">
        <v>0.41052594197237113</v>
      </c>
      <c r="P10" s="38" t="s">
        <v>44</v>
      </c>
      <c r="Q10" s="16" t="s">
        <v>45</v>
      </c>
      <c r="R10" s="40" t="s">
        <v>45</v>
      </c>
      <c r="S10" s="40" t="s">
        <v>45</v>
      </c>
      <c r="T10" s="40" t="s">
        <v>45</v>
      </c>
      <c r="U10" s="40" t="s">
        <v>45</v>
      </c>
      <c r="V10" s="40">
        <v>0</v>
      </c>
      <c r="W10" s="40">
        <v>0</v>
      </c>
      <c r="X10" s="181">
        <v>0</v>
      </c>
    </row>
    <row r="11" spans="1:24" ht="18" customHeight="1">
      <c r="A11" s="86" t="s">
        <v>97</v>
      </c>
      <c r="B11" s="268" t="s">
        <v>78</v>
      </c>
      <c r="C11" s="268"/>
      <c r="D11" s="269"/>
      <c r="E11" s="40">
        <v>189</v>
      </c>
      <c r="F11" s="40">
        <v>201</v>
      </c>
      <c r="G11" s="40">
        <v>217</v>
      </c>
      <c r="H11" s="40">
        <v>193</v>
      </c>
      <c r="I11" s="40">
        <v>161</v>
      </c>
      <c r="J11" s="40">
        <v>157</v>
      </c>
      <c r="K11" s="40">
        <v>147</v>
      </c>
      <c r="L11" s="43">
        <v>129</v>
      </c>
      <c r="M11" s="43">
        <v>134</v>
      </c>
      <c r="N11" s="43">
        <v>144.74959923206526</v>
      </c>
      <c r="O11" s="40">
        <v>142</v>
      </c>
      <c r="P11" s="40">
        <v>136</v>
      </c>
      <c r="Q11" s="40">
        <v>133</v>
      </c>
      <c r="R11" s="44">
        <v>116</v>
      </c>
      <c r="S11" s="40">
        <v>72</v>
      </c>
      <c r="T11" s="40">
        <v>61</v>
      </c>
      <c r="U11" s="40">
        <v>54</v>
      </c>
      <c r="V11" s="40">
        <v>68</v>
      </c>
      <c r="W11" s="40">
        <v>51</v>
      </c>
      <c r="X11" s="181">
        <v>25</v>
      </c>
    </row>
    <row r="12" spans="1:24" ht="18" customHeight="1">
      <c r="A12" s="86" t="s">
        <v>88</v>
      </c>
      <c r="B12" s="266" t="s">
        <v>30</v>
      </c>
      <c r="C12" s="266"/>
      <c r="D12" s="267"/>
      <c r="E12" s="40">
        <v>0</v>
      </c>
      <c r="F12" s="40">
        <v>0</v>
      </c>
      <c r="G12" s="40">
        <v>0</v>
      </c>
      <c r="H12" s="40">
        <v>0</v>
      </c>
      <c r="I12" s="40">
        <v>0</v>
      </c>
      <c r="J12" s="40">
        <v>0</v>
      </c>
      <c r="K12" s="40">
        <v>0</v>
      </c>
      <c r="L12" s="43">
        <v>0</v>
      </c>
      <c r="M12" s="43">
        <v>0</v>
      </c>
      <c r="N12" s="43">
        <v>0</v>
      </c>
      <c r="O12" s="40">
        <v>0</v>
      </c>
      <c r="P12" s="40">
        <v>0</v>
      </c>
      <c r="Q12" s="40">
        <v>0</v>
      </c>
      <c r="R12" s="44">
        <v>0</v>
      </c>
      <c r="S12" s="40">
        <v>0</v>
      </c>
      <c r="T12" s="40">
        <v>0</v>
      </c>
      <c r="U12" s="40">
        <v>0</v>
      </c>
      <c r="V12" s="40">
        <v>0</v>
      </c>
      <c r="W12" s="40">
        <v>0</v>
      </c>
      <c r="X12" s="181">
        <v>0</v>
      </c>
    </row>
    <row r="13" spans="1:24" ht="18" customHeight="1">
      <c r="A13" s="127">
        <v>10</v>
      </c>
      <c r="B13" s="266" t="s">
        <v>27</v>
      </c>
      <c r="C13" s="266"/>
      <c r="D13" s="267"/>
      <c r="E13" s="41">
        <v>0</v>
      </c>
      <c r="F13" s="41">
        <v>0</v>
      </c>
      <c r="G13" s="41">
        <v>0</v>
      </c>
      <c r="H13" s="41">
        <v>0</v>
      </c>
      <c r="I13" s="41">
        <v>0</v>
      </c>
      <c r="J13" s="41">
        <v>137</v>
      </c>
      <c r="K13" s="36">
        <v>139</v>
      </c>
      <c r="L13" s="37">
        <v>137</v>
      </c>
      <c r="M13" s="37">
        <v>132</v>
      </c>
      <c r="N13" s="37">
        <v>127.3527925032079</v>
      </c>
      <c r="O13" s="38">
        <v>131</v>
      </c>
      <c r="P13" s="38">
        <v>113</v>
      </c>
      <c r="Q13" s="38">
        <v>29</v>
      </c>
      <c r="R13" s="39">
        <v>50</v>
      </c>
      <c r="S13" s="38">
        <v>55</v>
      </c>
      <c r="T13" s="38">
        <v>55</v>
      </c>
      <c r="U13" s="38">
        <v>47</v>
      </c>
      <c r="V13" s="38">
        <v>14</v>
      </c>
      <c r="W13" s="38">
        <v>14</v>
      </c>
      <c r="X13" s="180">
        <v>14</v>
      </c>
    </row>
    <row r="14" spans="1:24" ht="18" customHeight="1">
      <c r="A14" s="127">
        <v>11</v>
      </c>
      <c r="B14" s="266" t="s">
        <v>11</v>
      </c>
      <c r="C14" s="266"/>
      <c r="D14" s="267"/>
      <c r="E14" s="40">
        <v>234</v>
      </c>
      <c r="F14" s="40">
        <v>243</v>
      </c>
      <c r="G14" s="40">
        <v>251</v>
      </c>
      <c r="H14" s="40">
        <v>259</v>
      </c>
      <c r="I14" s="40">
        <v>279</v>
      </c>
      <c r="J14" s="40">
        <v>318</v>
      </c>
      <c r="K14" s="40">
        <v>295</v>
      </c>
      <c r="L14" s="43">
        <v>283</v>
      </c>
      <c r="M14" s="43">
        <v>264</v>
      </c>
      <c r="N14" s="43">
        <v>253.6278829724609</v>
      </c>
      <c r="O14" s="40">
        <v>256</v>
      </c>
      <c r="P14" s="40">
        <v>244</v>
      </c>
      <c r="Q14" s="40">
        <v>235</v>
      </c>
      <c r="R14" s="44">
        <v>244</v>
      </c>
      <c r="S14" s="40">
        <v>262</v>
      </c>
      <c r="T14" s="40">
        <v>286</v>
      </c>
      <c r="U14" s="40">
        <v>294</v>
      </c>
      <c r="V14" s="40">
        <v>293</v>
      </c>
      <c r="W14" s="226">
        <v>293</v>
      </c>
      <c r="X14" s="181">
        <v>286</v>
      </c>
    </row>
    <row r="15" spans="1:24" ht="29.25" customHeight="1">
      <c r="A15" s="286" t="s">
        <v>31</v>
      </c>
      <c r="B15" s="287"/>
      <c r="C15" s="287"/>
      <c r="D15" s="288"/>
      <c r="E15" s="45">
        <v>254</v>
      </c>
      <c r="F15" s="45">
        <v>260</v>
      </c>
      <c r="G15" s="45">
        <v>263</v>
      </c>
      <c r="H15" s="45">
        <v>266</v>
      </c>
      <c r="I15" s="45">
        <v>298</v>
      </c>
      <c r="J15" s="45">
        <v>357</v>
      </c>
      <c r="K15" s="45">
        <v>335</v>
      </c>
      <c r="L15" s="46">
        <v>307</v>
      </c>
      <c r="M15" s="46">
        <v>291</v>
      </c>
      <c r="N15" s="46">
        <v>290.62145252742283</v>
      </c>
      <c r="O15" s="45">
        <v>295</v>
      </c>
      <c r="P15" s="45">
        <v>291</v>
      </c>
      <c r="Q15" s="45">
        <v>258</v>
      </c>
      <c r="R15" s="47">
        <v>263</v>
      </c>
      <c r="S15" s="45">
        <v>277</v>
      </c>
      <c r="T15" s="45">
        <v>298</v>
      </c>
      <c r="U15" s="45">
        <v>303</v>
      </c>
      <c r="V15" s="45">
        <v>300</v>
      </c>
      <c r="W15" s="45">
        <v>301</v>
      </c>
      <c r="X15" s="182">
        <v>298</v>
      </c>
    </row>
    <row r="16" spans="1:24" ht="18" customHeight="1">
      <c r="A16" s="127">
        <v>12</v>
      </c>
      <c r="B16" s="266" t="s">
        <v>15</v>
      </c>
      <c r="C16" s="266"/>
      <c r="D16" s="267"/>
      <c r="E16" s="40">
        <v>106</v>
      </c>
      <c r="F16" s="40">
        <v>109</v>
      </c>
      <c r="G16" s="40">
        <v>104</v>
      </c>
      <c r="H16" s="40">
        <v>111</v>
      </c>
      <c r="I16" s="40">
        <v>122</v>
      </c>
      <c r="J16" s="40">
        <v>104</v>
      </c>
      <c r="K16" s="40">
        <v>103</v>
      </c>
      <c r="L16" s="43">
        <v>94</v>
      </c>
      <c r="M16" s="43">
        <v>107</v>
      </c>
      <c r="N16" s="43">
        <v>106.360438561044</v>
      </c>
      <c r="O16" s="40">
        <v>107</v>
      </c>
      <c r="P16" s="40">
        <v>99</v>
      </c>
      <c r="Q16" s="40">
        <v>101</v>
      </c>
      <c r="R16" s="44">
        <v>102</v>
      </c>
      <c r="S16" s="40">
        <v>171</v>
      </c>
      <c r="T16" s="40">
        <v>156</v>
      </c>
      <c r="U16" s="33">
        <v>137</v>
      </c>
      <c r="V16" s="40">
        <v>135</v>
      </c>
      <c r="W16" s="40">
        <v>156</v>
      </c>
      <c r="X16" s="181">
        <v>157</v>
      </c>
    </row>
    <row r="17" spans="1:24" ht="18" customHeight="1">
      <c r="A17" s="127">
        <v>13</v>
      </c>
      <c r="B17" s="266" t="s">
        <v>16</v>
      </c>
      <c r="C17" s="266"/>
      <c r="D17" s="267"/>
      <c r="E17" s="40">
        <v>146</v>
      </c>
      <c r="F17" s="40">
        <v>155</v>
      </c>
      <c r="G17" s="40">
        <v>164</v>
      </c>
      <c r="H17" s="40">
        <v>161</v>
      </c>
      <c r="I17" s="40">
        <v>171</v>
      </c>
      <c r="J17" s="40">
        <v>155</v>
      </c>
      <c r="K17" s="40">
        <v>145</v>
      </c>
      <c r="L17" s="43">
        <v>151</v>
      </c>
      <c r="M17" s="43">
        <v>153</v>
      </c>
      <c r="N17" s="43">
        <v>146.0318426615224</v>
      </c>
      <c r="O17" s="40">
        <v>137</v>
      </c>
      <c r="P17" s="40">
        <v>135</v>
      </c>
      <c r="Q17" s="40">
        <v>145</v>
      </c>
      <c r="R17" s="44">
        <v>143</v>
      </c>
      <c r="S17" s="40">
        <v>150</v>
      </c>
      <c r="T17" s="40">
        <v>170</v>
      </c>
      <c r="U17" s="40">
        <v>176</v>
      </c>
      <c r="V17" s="40">
        <v>163</v>
      </c>
      <c r="W17" s="40">
        <v>159</v>
      </c>
      <c r="X17" s="181">
        <v>161</v>
      </c>
    </row>
    <row r="18" spans="1:24" ht="18" customHeight="1">
      <c r="A18" s="127">
        <v>14</v>
      </c>
      <c r="B18" s="266" t="s">
        <v>22</v>
      </c>
      <c r="C18" s="266"/>
      <c r="D18" s="267"/>
      <c r="E18" s="40">
        <v>232</v>
      </c>
      <c r="F18" s="40">
        <v>233</v>
      </c>
      <c r="G18" s="40">
        <v>244</v>
      </c>
      <c r="H18" s="40">
        <v>227</v>
      </c>
      <c r="I18" s="40">
        <v>222</v>
      </c>
      <c r="J18" s="40">
        <v>179</v>
      </c>
      <c r="K18" s="40">
        <v>179</v>
      </c>
      <c r="L18" s="43">
        <v>215</v>
      </c>
      <c r="M18" s="43">
        <v>220</v>
      </c>
      <c r="N18" s="43">
        <v>193.27318496410692</v>
      </c>
      <c r="O18" s="40">
        <v>164</v>
      </c>
      <c r="P18" s="40">
        <v>152</v>
      </c>
      <c r="Q18" s="40">
        <v>136</v>
      </c>
      <c r="R18" s="44">
        <v>124</v>
      </c>
      <c r="S18" s="40">
        <v>175</v>
      </c>
      <c r="T18" s="40">
        <v>183</v>
      </c>
      <c r="U18" s="40">
        <v>177</v>
      </c>
      <c r="V18" s="40">
        <v>203</v>
      </c>
      <c r="W18" s="40">
        <v>224</v>
      </c>
      <c r="X18" s="181">
        <v>203</v>
      </c>
    </row>
    <row r="19" spans="1:24" ht="18" customHeight="1">
      <c r="A19" s="127"/>
      <c r="B19" s="129" t="s">
        <v>89</v>
      </c>
      <c r="C19" s="296" t="s">
        <v>59</v>
      </c>
      <c r="D19" s="297"/>
      <c r="E19" s="40">
        <v>0</v>
      </c>
      <c r="F19" s="40">
        <v>0</v>
      </c>
      <c r="G19" s="40">
        <v>0</v>
      </c>
      <c r="H19" s="40">
        <v>0</v>
      </c>
      <c r="I19" s="40">
        <v>0</v>
      </c>
      <c r="J19" s="40">
        <v>0</v>
      </c>
      <c r="K19" s="40" t="s">
        <v>43</v>
      </c>
      <c r="L19" s="43">
        <v>213</v>
      </c>
      <c r="M19" s="38">
        <v>401</v>
      </c>
      <c r="N19" s="38">
        <v>288.13481016407036</v>
      </c>
      <c r="O19" s="38">
        <v>222</v>
      </c>
      <c r="P19" s="38">
        <v>195</v>
      </c>
      <c r="Q19" s="38">
        <v>174</v>
      </c>
      <c r="R19" s="38">
        <v>158</v>
      </c>
      <c r="S19" s="38">
        <v>248</v>
      </c>
      <c r="T19" s="38">
        <v>384</v>
      </c>
      <c r="U19" s="38">
        <v>291</v>
      </c>
      <c r="V19" s="215">
        <v>324</v>
      </c>
      <c r="W19" s="215">
        <v>333</v>
      </c>
      <c r="X19" s="180">
        <v>293</v>
      </c>
    </row>
    <row r="20" spans="1:24" ht="28.5" customHeight="1">
      <c r="A20" s="286" t="s">
        <v>32</v>
      </c>
      <c r="B20" s="287"/>
      <c r="C20" s="287"/>
      <c r="D20" s="288"/>
      <c r="E20" s="45">
        <v>185</v>
      </c>
      <c r="F20" s="45">
        <v>189</v>
      </c>
      <c r="G20" s="45">
        <v>192</v>
      </c>
      <c r="H20" s="45">
        <v>192</v>
      </c>
      <c r="I20" s="45">
        <v>206</v>
      </c>
      <c r="J20" s="45">
        <v>208</v>
      </c>
      <c r="K20" s="45">
        <v>199</v>
      </c>
      <c r="L20" s="46">
        <v>195</v>
      </c>
      <c r="M20" s="46">
        <v>196</v>
      </c>
      <c r="N20" s="46">
        <v>189.06730451790278</v>
      </c>
      <c r="O20" s="45">
        <v>184</v>
      </c>
      <c r="P20" s="45">
        <v>177</v>
      </c>
      <c r="Q20" s="45">
        <v>165</v>
      </c>
      <c r="R20" s="47">
        <v>164</v>
      </c>
      <c r="S20" s="45">
        <v>203</v>
      </c>
      <c r="T20" s="45">
        <v>209</v>
      </c>
      <c r="U20" s="45">
        <v>204</v>
      </c>
      <c r="V20" s="45">
        <v>206</v>
      </c>
      <c r="W20" s="45">
        <v>217</v>
      </c>
      <c r="X20" s="182">
        <v>213</v>
      </c>
    </row>
    <row r="21" spans="1:24" ht="18" customHeight="1">
      <c r="A21" s="127">
        <v>15</v>
      </c>
      <c r="B21" s="266" t="s">
        <v>5</v>
      </c>
      <c r="C21" s="266"/>
      <c r="D21" s="267"/>
      <c r="E21" s="40">
        <v>183</v>
      </c>
      <c r="F21" s="40">
        <v>192</v>
      </c>
      <c r="G21" s="40">
        <v>197</v>
      </c>
      <c r="H21" s="40">
        <v>201</v>
      </c>
      <c r="I21" s="40">
        <v>197</v>
      </c>
      <c r="J21" s="40">
        <v>191</v>
      </c>
      <c r="K21" s="40">
        <v>190</v>
      </c>
      <c r="L21" s="43">
        <v>186</v>
      </c>
      <c r="M21" s="43">
        <v>179</v>
      </c>
      <c r="N21" s="43">
        <v>180.5699269990732</v>
      </c>
      <c r="O21" s="40">
        <v>186</v>
      </c>
      <c r="P21" s="40">
        <v>188</v>
      </c>
      <c r="Q21" s="40">
        <v>203</v>
      </c>
      <c r="R21" s="44">
        <v>202</v>
      </c>
      <c r="S21" s="40">
        <v>191</v>
      </c>
      <c r="T21" s="40">
        <v>187</v>
      </c>
      <c r="U21" s="40">
        <v>185</v>
      </c>
      <c r="V21" s="40">
        <v>182</v>
      </c>
      <c r="W21" s="40">
        <v>183</v>
      </c>
      <c r="X21" s="181">
        <v>183</v>
      </c>
    </row>
    <row r="22" spans="1:24" ht="18" customHeight="1">
      <c r="A22" s="127">
        <v>16</v>
      </c>
      <c r="B22" s="266" t="s">
        <v>33</v>
      </c>
      <c r="C22" s="266"/>
      <c r="D22" s="267"/>
      <c r="E22" s="40">
        <v>159</v>
      </c>
      <c r="F22" s="40">
        <v>165</v>
      </c>
      <c r="G22" s="40">
        <v>162</v>
      </c>
      <c r="H22" s="40">
        <v>168</v>
      </c>
      <c r="I22" s="40">
        <v>157</v>
      </c>
      <c r="J22" s="40">
        <v>145</v>
      </c>
      <c r="K22" s="40">
        <v>154</v>
      </c>
      <c r="L22" s="43">
        <v>163</v>
      </c>
      <c r="M22" s="43">
        <v>148</v>
      </c>
      <c r="N22" s="43">
        <v>179.45394529374636</v>
      </c>
      <c r="O22" s="40">
        <v>159</v>
      </c>
      <c r="P22" s="40">
        <v>129</v>
      </c>
      <c r="Q22" s="40">
        <v>145</v>
      </c>
      <c r="R22" s="44">
        <v>125</v>
      </c>
      <c r="S22" s="40">
        <v>139</v>
      </c>
      <c r="T22" s="40">
        <v>122</v>
      </c>
      <c r="U22" s="40">
        <v>130</v>
      </c>
      <c r="V22" s="40">
        <v>127</v>
      </c>
      <c r="W22" s="40">
        <v>127</v>
      </c>
      <c r="X22" s="181">
        <v>140</v>
      </c>
    </row>
    <row r="23" spans="1:24" ht="30" customHeight="1" thickBot="1">
      <c r="A23" s="299" t="s">
        <v>34</v>
      </c>
      <c r="B23" s="300"/>
      <c r="C23" s="300"/>
      <c r="D23" s="300"/>
      <c r="E23" s="33">
        <v>174</v>
      </c>
      <c r="F23" s="33">
        <v>182</v>
      </c>
      <c r="G23" s="33">
        <v>185</v>
      </c>
      <c r="H23" s="33">
        <v>190</v>
      </c>
      <c r="I23" s="33">
        <v>183</v>
      </c>
      <c r="J23" s="33">
        <v>175</v>
      </c>
      <c r="K23" s="33">
        <v>177</v>
      </c>
      <c r="L23" s="34">
        <v>178</v>
      </c>
      <c r="M23" s="34">
        <v>168</v>
      </c>
      <c r="N23" s="34">
        <v>180.17744976017352</v>
      </c>
      <c r="O23" s="33">
        <v>177</v>
      </c>
      <c r="P23" s="33">
        <v>167</v>
      </c>
      <c r="Q23" s="33">
        <v>183</v>
      </c>
      <c r="R23" s="35">
        <v>175</v>
      </c>
      <c r="S23" s="33">
        <v>172</v>
      </c>
      <c r="T23" s="33">
        <v>164</v>
      </c>
      <c r="U23" s="33">
        <v>166</v>
      </c>
      <c r="V23" s="33">
        <v>163</v>
      </c>
      <c r="W23" s="33">
        <v>163</v>
      </c>
      <c r="X23" s="179">
        <v>168</v>
      </c>
    </row>
    <row r="24" spans="1:24" ht="30" customHeight="1" thickBot="1" thickTop="1">
      <c r="A24" s="301" t="s">
        <v>35</v>
      </c>
      <c r="B24" s="302"/>
      <c r="C24" s="302"/>
      <c r="D24" s="302"/>
      <c r="E24" s="48">
        <v>180</v>
      </c>
      <c r="F24" s="48">
        <v>186</v>
      </c>
      <c r="G24" s="48">
        <v>189</v>
      </c>
      <c r="H24" s="48">
        <v>191</v>
      </c>
      <c r="I24" s="48">
        <v>195</v>
      </c>
      <c r="J24" s="48">
        <v>192</v>
      </c>
      <c r="K24" s="48">
        <v>189</v>
      </c>
      <c r="L24" s="49">
        <v>187</v>
      </c>
      <c r="M24" s="49">
        <v>183</v>
      </c>
      <c r="N24" s="49">
        <v>184.78512796652788</v>
      </c>
      <c r="O24" s="48">
        <v>180</v>
      </c>
      <c r="P24" s="48">
        <v>172</v>
      </c>
      <c r="Q24" s="48">
        <v>173</v>
      </c>
      <c r="R24" s="50">
        <v>169</v>
      </c>
      <c r="S24" s="48">
        <v>188</v>
      </c>
      <c r="T24" s="48">
        <v>187</v>
      </c>
      <c r="U24" s="48">
        <v>186</v>
      </c>
      <c r="V24" s="48">
        <v>185</v>
      </c>
      <c r="W24" s="48">
        <v>191</v>
      </c>
      <c r="X24" s="183">
        <v>191</v>
      </c>
    </row>
    <row r="25" spans="1:24" ht="30" customHeight="1" thickTop="1">
      <c r="A25" s="303" t="s">
        <v>36</v>
      </c>
      <c r="B25" s="304"/>
      <c r="C25" s="304"/>
      <c r="D25" s="304"/>
      <c r="E25" s="135">
        <v>208</v>
      </c>
      <c r="F25" s="135">
        <v>215</v>
      </c>
      <c r="G25" s="135">
        <v>220</v>
      </c>
      <c r="H25" s="135">
        <v>224</v>
      </c>
      <c r="I25" s="135">
        <v>233</v>
      </c>
      <c r="J25" s="135">
        <v>249</v>
      </c>
      <c r="K25" s="135">
        <v>240</v>
      </c>
      <c r="L25" s="136">
        <v>228</v>
      </c>
      <c r="M25" s="136">
        <v>218</v>
      </c>
      <c r="N25" s="136">
        <v>218.86998707094904</v>
      </c>
      <c r="O25" s="135">
        <v>224</v>
      </c>
      <c r="P25" s="135">
        <v>224</v>
      </c>
      <c r="Q25" s="135">
        <v>222</v>
      </c>
      <c r="R25" s="137">
        <v>223</v>
      </c>
      <c r="S25" s="135">
        <v>221</v>
      </c>
      <c r="T25" s="135">
        <v>225</v>
      </c>
      <c r="U25" s="135">
        <v>226</v>
      </c>
      <c r="V25" s="135">
        <v>223</v>
      </c>
      <c r="W25" s="135">
        <v>224</v>
      </c>
      <c r="X25" s="216">
        <v>223</v>
      </c>
    </row>
    <row r="26" spans="1:24" ht="30" customHeight="1" thickBot="1">
      <c r="A26" s="289" t="s">
        <v>37</v>
      </c>
      <c r="B26" s="298"/>
      <c r="C26" s="298"/>
      <c r="D26" s="298"/>
      <c r="E26" s="51">
        <v>208</v>
      </c>
      <c r="F26" s="51">
        <v>215</v>
      </c>
      <c r="G26" s="51">
        <v>220</v>
      </c>
      <c r="H26" s="51">
        <v>224</v>
      </c>
      <c r="I26" s="51">
        <v>233</v>
      </c>
      <c r="J26" s="51">
        <v>249</v>
      </c>
      <c r="K26" s="51">
        <v>245</v>
      </c>
      <c r="L26" s="52">
        <v>239</v>
      </c>
      <c r="M26" s="52">
        <v>239</v>
      </c>
      <c r="N26" s="52">
        <v>233.6447523411627</v>
      </c>
      <c r="O26" s="51">
        <v>236</v>
      </c>
      <c r="P26" s="51">
        <v>234</v>
      </c>
      <c r="Q26" s="51">
        <v>231</v>
      </c>
      <c r="R26" s="53">
        <v>231</v>
      </c>
      <c r="S26" s="51">
        <v>233</v>
      </c>
      <c r="T26" s="51">
        <v>245</v>
      </c>
      <c r="U26" s="51">
        <v>241</v>
      </c>
      <c r="V26" s="51">
        <v>240</v>
      </c>
      <c r="W26" s="51">
        <v>241</v>
      </c>
      <c r="X26" s="184">
        <v>238</v>
      </c>
    </row>
    <row r="27" spans="1:25" s="130" customFormat="1" ht="30" customHeight="1">
      <c r="A27" s="211" t="s">
        <v>109</v>
      </c>
      <c r="B27" s="305" t="s">
        <v>114</v>
      </c>
      <c r="C27" s="306"/>
      <c r="D27" s="306"/>
      <c r="E27" s="306"/>
      <c r="F27" s="306"/>
      <c r="G27" s="306"/>
      <c r="H27" s="306"/>
      <c r="I27" s="306"/>
      <c r="J27" s="306"/>
      <c r="K27" s="306"/>
      <c r="L27" s="306"/>
      <c r="M27" s="306"/>
      <c r="N27" s="306"/>
      <c r="O27" s="306"/>
      <c r="P27" s="306"/>
      <c r="Q27" s="306"/>
      <c r="R27" s="306"/>
      <c r="S27" s="306"/>
      <c r="T27" s="306"/>
      <c r="U27" s="306"/>
      <c r="V27" s="306"/>
      <c r="W27" s="306"/>
      <c r="X27" s="306"/>
      <c r="Y27" s="22"/>
    </row>
    <row r="28" spans="3:25" s="11" customFormat="1" ht="13.5">
      <c r="C28" s="32"/>
      <c r="D28" s="32"/>
      <c r="E28" s="32"/>
      <c r="F28" s="32"/>
      <c r="G28" s="32"/>
      <c r="H28" s="32"/>
      <c r="I28" s="32"/>
      <c r="J28" s="32"/>
      <c r="K28" s="32"/>
      <c r="L28" s="32"/>
      <c r="M28" s="32"/>
      <c r="N28" s="32"/>
      <c r="O28" s="32"/>
      <c r="P28" s="32"/>
      <c r="Q28" s="32"/>
      <c r="R28" s="32"/>
      <c r="S28" s="32"/>
      <c r="T28" s="32"/>
      <c r="U28" s="32"/>
      <c r="V28" s="32"/>
      <c r="W28" s="32"/>
      <c r="X28" s="32"/>
      <c r="Y28" s="32"/>
    </row>
  </sheetData>
  <sheetProtection/>
  <mergeCells count="25">
    <mergeCell ref="B27:X27"/>
    <mergeCell ref="A3:D3"/>
    <mergeCell ref="B4:D4"/>
    <mergeCell ref="B5:D5"/>
    <mergeCell ref="B8:D8"/>
    <mergeCell ref="B6:D6"/>
    <mergeCell ref="B7:D7"/>
    <mergeCell ref="A26:D26"/>
    <mergeCell ref="B22:D22"/>
    <mergeCell ref="A23:D23"/>
    <mergeCell ref="A25:D25"/>
    <mergeCell ref="B17:D17"/>
    <mergeCell ref="B18:D18"/>
    <mergeCell ref="A20:D20"/>
    <mergeCell ref="C19:D19"/>
    <mergeCell ref="B21:D21"/>
    <mergeCell ref="A24:D24"/>
    <mergeCell ref="A15:D15"/>
    <mergeCell ref="B16:D16"/>
    <mergeCell ref="B13:D13"/>
    <mergeCell ref="B14:D14"/>
    <mergeCell ref="B11:D11"/>
    <mergeCell ref="B9:D9"/>
    <mergeCell ref="B10:D10"/>
    <mergeCell ref="B12:D12"/>
  </mergeCells>
  <printOptions horizontalCentered="1"/>
  <pageMargins left="0.5905511811023623" right="0.5905511811023623" top="0.7874015748031497" bottom="0.3937007874015748" header="0.5118110236220472" footer="0.5118110236220472"/>
  <pageSetup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tabColor rgb="FFFFFF00"/>
  </sheetPr>
  <dimension ref="A2:X7"/>
  <sheetViews>
    <sheetView showGridLines="0" view="pageBreakPreview" zoomScale="90" zoomScaleSheetLayoutView="90" zoomScalePageLayoutView="0" workbookViewId="0" topLeftCell="A1">
      <selection activeCell="A1" sqref="A1"/>
    </sheetView>
  </sheetViews>
  <sheetFormatPr defaultColWidth="9.00390625" defaultRowHeight="18" customHeight="1"/>
  <cols>
    <col min="1" max="1" width="3.625" style="54" customWidth="1"/>
    <col min="2" max="2" width="4.625" style="54" customWidth="1"/>
    <col min="3" max="4" width="10.25390625" style="54" customWidth="1"/>
    <col min="5" max="12" width="14.50390625" style="54" hidden="1" customWidth="1"/>
    <col min="13" max="13" width="13.625" style="54" hidden="1" customWidth="1"/>
    <col min="14" max="24" width="13.625" style="54" customWidth="1"/>
    <col min="25" max="16384" width="9.00390625" style="54" customWidth="1"/>
  </cols>
  <sheetData>
    <row r="2" s="138" customFormat="1" ht="18" customHeight="1">
      <c r="A2" s="138" t="s">
        <v>100</v>
      </c>
    </row>
    <row r="3" spans="13:24" s="138" customFormat="1" ht="18" customHeight="1" thickBot="1">
      <c r="M3" s="139"/>
      <c r="N3" s="139"/>
      <c r="O3" s="139"/>
      <c r="P3" s="139"/>
      <c r="Q3" s="139"/>
      <c r="R3" s="139"/>
      <c r="S3" s="139"/>
      <c r="T3" s="139"/>
      <c r="U3" s="139"/>
      <c r="V3" s="139"/>
      <c r="W3" s="139"/>
      <c r="X3" s="139" t="s">
        <v>41</v>
      </c>
    </row>
    <row r="4" spans="1:24" ht="38.25" customHeight="1">
      <c r="A4" s="311" t="s">
        <v>65</v>
      </c>
      <c r="B4" s="312"/>
      <c r="C4" s="312"/>
      <c r="D4" s="313"/>
      <c r="E4" s="55">
        <v>6</v>
      </c>
      <c r="F4" s="55">
        <v>7</v>
      </c>
      <c r="G4" s="55">
        <v>8</v>
      </c>
      <c r="H4" s="55">
        <v>9</v>
      </c>
      <c r="I4" s="55">
        <v>10</v>
      </c>
      <c r="J4" s="55">
        <v>12</v>
      </c>
      <c r="K4" s="55">
        <v>13</v>
      </c>
      <c r="L4" s="56">
        <v>14</v>
      </c>
      <c r="M4" s="56">
        <v>15</v>
      </c>
      <c r="N4" s="56">
        <v>16</v>
      </c>
      <c r="O4" s="55">
        <v>17</v>
      </c>
      <c r="P4" s="55">
        <v>18</v>
      </c>
      <c r="Q4" s="57">
        <v>19</v>
      </c>
      <c r="R4" s="56">
        <v>20</v>
      </c>
      <c r="S4" s="55">
        <v>21</v>
      </c>
      <c r="T4" s="55">
        <v>22</v>
      </c>
      <c r="U4" s="56">
        <v>23</v>
      </c>
      <c r="V4" s="55">
        <v>24</v>
      </c>
      <c r="W4" s="55">
        <v>25</v>
      </c>
      <c r="X4" s="217">
        <v>26</v>
      </c>
    </row>
    <row r="5" spans="1:24" ht="75" customHeight="1">
      <c r="A5" s="314" t="s">
        <v>1</v>
      </c>
      <c r="B5" s="315"/>
      <c r="C5" s="315"/>
      <c r="D5" s="315"/>
      <c r="E5" s="186">
        <v>-4.5</v>
      </c>
      <c r="F5" s="186">
        <v>5</v>
      </c>
      <c r="G5" s="186">
        <v>2.7</v>
      </c>
      <c r="H5" s="186">
        <v>2.2</v>
      </c>
      <c r="I5" s="186">
        <v>-1.9</v>
      </c>
      <c r="J5" s="186">
        <v>-2.2</v>
      </c>
      <c r="K5" s="186">
        <v>-0.6</v>
      </c>
      <c r="L5" s="187">
        <v>-2</v>
      </c>
      <c r="M5" s="187">
        <v>-2.6</v>
      </c>
      <c r="N5" s="187">
        <v>7.131314273939332</v>
      </c>
      <c r="O5" s="186">
        <v>2.6</v>
      </c>
      <c r="P5" s="186">
        <v>1.5</v>
      </c>
      <c r="Q5" s="188">
        <v>8.3</v>
      </c>
      <c r="R5" s="187">
        <v>-0.3</v>
      </c>
      <c r="S5" s="186">
        <v>-5.391221571453016</v>
      </c>
      <c r="T5" s="186">
        <v>-2.1</v>
      </c>
      <c r="U5" s="186">
        <v>-0.7</v>
      </c>
      <c r="V5" s="186">
        <v>-1.7</v>
      </c>
      <c r="W5" s="186">
        <v>0.5</v>
      </c>
      <c r="X5" s="195">
        <v>0.1</v>
      </c>
    </row>
    <row r="6" spans="1:24" ht="75" customHeight="1">
      <c r="A6" s="307" t="s">
        <v>66</v>
      </c>
      <c r="B6" s="308"/>
      <c r="C6" s="308"/>
      <c r="D6" s="308"/>
      <c r="E6" s="189">
        <v>-3.1</v>
      </c>
      <c r="F6" s="189">
        <v>4.7</v>
      </c>
      <c r="G6" s="189">
        <v>2.9</v>
      </c>
      <c r="H6" s="189">
        <v>2.4</v>
      </c>
      <c r="I6" s="189">
        <v>-2.3</v>
      </c>
      <c r="J6" s="189">
        <v>-2.3</v>
      </c>
      <c r="K6" s="189">
        <v>0.1</v>
      </c>
      <c r="L6" s="190">
        <v>-2.9</v>
      </c>
      <c r="M6" s="190">
        <v>-7.9</v>
      </c>
      <c r="N6" s="190">
        <v>-37.36090999454191</v>
      </c>
      <c r="O6" s="189">
        <v>13.8</v>
      </c>
      <c r="P6" s="189">
        <v>-3.7</v>
      </c>
      <c r="Q6" s="191">
        <v>-6.8</v>
      </c>
      <c r="R6" s="190">
        <v>-1.3</v>
      </c>
      <c r="S6" s="189">
        <v>-13.62974333750006</v>
      </c>
      <c r="T6" s="189">
        <v>-1.6</v>
      </c>
      <c r="U6" s="189">
        <v>-1.6</v>
      </c>
      <c r="V6" s="189">
        <v>-0.7</v>
      </c>
      <c r="W6" s="189">
        <v>-0.5</v>
      </c>
      <c r="X6" s="196">
        <v>0.3</v>
      </c>
    </row>
    <row r="7" spans="1:24" ht="75" customHeight="1" thickBot="1">
      <c r="A7" s="309" t="s">
        <v>67</v>
      </c>
      <c r="B7" s="310"/>
      <c r="C7" s="310"/>
      <c r="D7" s="310"/>
      <c r="E7" s="192">
        <v>-4.3</v>
      </c>
      <c r="F7" s="192">
        <v>4.9</v>
      </c>
      <c r="G7" s="192">
        <v>2.7</v>
      </c>
      <c r="H7" s="192">
        <v>2.3</v>
      </c>
      <c r="I7" s="192">
        <v>-2</v>
      </c>
      <c r="J7" s="192">
        <v>-2.3</v>
      </c>
      <c r="K7" s="192">
        <v>-0.5</v>
      </c>
      <c r="L7" s="193">
        <v>-2.1</v>
      </c>
      <c r="M7" s="193">
        <v>-3.4</v>
      </c>
      <c r="N7" s="193">
        <v>0.6596218953509327</v>
      </c>
      <c r="O7" s="192">
        <v>3</v>
      </c>
      <c r="P7" s="192">
        <v>1.3</v>
      </c>
      <c r="Q7" s="194">
        <v>7.7</v>
      </c>
      <c r="R7" s="193">
        <v>-0.4</v>
      </c>
      <c r="S7" s="192">
        <v>-5.682559439645189</v>
      </c>
      <c r="T7" s="192">
        <v>-2.1</v>
      </c>
      <c r="U7" s="192">
        <v>-0.7</v>
      </c>
      <c r="V7" s="192">
        <v>-1.7</v>
      </c>
      <c r="W7" s="192">
        <v>0.4</v>
      </c>
      <c r="X7" s="218">
        <v>0.1</v>
      </c>
    </row>
  </sheetData>
  <sheetProtection/>
  <mergeCells count="4">
    <mergeCell ref="A6:D6"/>
    <mergeCell ref="A7:D7"/>
    <mergeCell ref="A4:D4"/>
    <mergeCell ref="A5:D5"/>
  </mergeCells>
  <printOptions horizontalCentered="1"/>
  <pageMargins left="0.5905511811023623" right="0.5905511811023623" top="0.7874015748031497" bottom="0.3937007874015748" header="0.5118110236220472" footer="0.5118110236220472"/>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tabColor rgb="FFFFFF00"/>
  </sheetPr>
  <dimension ref="A1:Q79"/>
  <sheetViews>
    <sheetView showGridLines="0" view="pageBreakPreview" zoomScale="90" zoomScaleSheetLayoutView="90" zoomScalePageLayoutView="0" workbookViewId="0" topLeftCell="A1">
      <pane xSplit="1" ySplit="6" topLeftCell="B7" activePane="bottomRight" state="frozen"/>
      <selection pane="topLeft" activeCell="C38" sqref="C38"/>
      <selection pane="topRight" activeCell="C38" sqref="C38"/>
      <selection pane="bottomLeft" activeCell="C38" sqref="C38"/>
      <selection pane="bottomRight" activeCell="A1" sqref="A1"/>
    </sheetView>
  </sheetViews>
  <sheetFormatPr defaultColWidth="8.875" defaultRowHeight="13.5"/>
  <cols>
    <col min="1" max="2" width="3.875" style="140" customWidth="1"/>
    <col min="3" max="13" width="9.25390625" style="140" customWidth="1"/>
    <col min="14" max="14" width="10.125" style="140" customWidth="1"/>
    <col min="15" max="15" width="4.25390625" style="140" customWidth="1"/>
    <col min="16" max="16" width="8.875" style="140" customWidth="1"/>
    <col min="17" max="17" width="9.125" style="140" bestFit="1" customWidth="1"/>
    <col min="18" max="16384" width="8.875" style="140" customWidth="1"/>
  </cols>
  <sheetData>
    <row r="1" s="83" customFormat="1" ht="26.25" customHeight="1">
      <c r="A1" s="83" t="s">
        <v>76</v>
      </c>
    </row>
    <row r="2" spans="13:15" s="83" customFormat="1" ht="26.25" customHeight="1" thickBot="1">
      <c r="M2" s="332" t="s">
        <v>47</v>
      </c>
      <c r="N2" s="333"/>
      <c r="O2" s="333"/>
    </row>
    <row r="3" spans="1:17" ht="17.25" customHeight="1">
      <c r="A3" s="319" t="s">
        <v>0</v>
      </c>
      <c r="B3" s="321" t="s">
        <v>48</v>
      </c>
      <c r="C3" s="316" t="s">
        <v>5</v>
      </c>
      <c r="D3" s="316" t="s">
        <v>49</v>
      </c>
      <c r="E3" s="316" t="s">
        <v>50</v>
      </c>
      <c r="F3" s="316" t="s">
        <v>51</v>
      </c>
      <c r="G3" s="326" t="s">
        <v>52</v>
      </c>
      <c r="H3" s="316" t="s">
        <v>8</v>
      </c>
      <c r="I3" s="339" t="s">
        <v>68</v>
      </c>
      <c r="J3" s="316" t="s">
        <v>74</v>
      </c>
      <c r="K3" s="326" t="s">
        <v>69</v>
      </c>
      <c r="L3" s="316" t="s">
        <v>27</v>
      </c>
      <c r="M3" s="328" t="s">
        <v>77</v>
      </c>
      <c r="N3" s="335" t="s">
        <v>75</v>
      </c>
      <c r="O3" s="337" t="s">
        <v>53</v>
      </c>
      <c r="P3" s="318"/>
      <c r="Q3" s="318"/>
    </row>
    <row r="4" spans="1:17" ht="17.25" customHeight="1">
      <c r="A4" s="320"/>
      <c r="B4" s="322"/>
      <c r="C4" s="317"/>
      <c r="D4" s="317"/>
      <c r="E4" s="317"/>
      <c r="F4" s="317"/>
      <c r="G4" s="327"/>
      <c r="H4" s="317"/>
      <c r="I4" s="340"/>
      <c r="J4" s="317"/>
      <c r="K4" s="327"/>
      <c r="L4" s="317"/>
      <c r="M4" s="329"/>
      <c r="N4" s="336"/>
      <c r="O4" s="338"/>
      <c r="P4" s="318"/>
      <c r="Q4" s="318"/>
    </row>
    <row r="5" spans="1:17" ht="17.25" customHeight="1">
      <c r="A5" s="320"/>
      <c r="B5" s="322"/>
      <c r="C5" s="317"/>
      <c r="D5" s="317"/>
      <c r="E5" s="317"/>
      <c r="F5" s="317"/>
      <c r="G5" s="327"/>
      <c r="H5" s="317"/>
      <c r="I5" s="340"/>
      <c r="J5" s="317"/>
      <c r="K5" s="327"/>
      <c r="L5" s="317"/>
      <c r="M5" s="329"/>
      <c r="N5" s="336"/>
      <c r="O5" s="338"/>
      <c r="P5" s="318"/>
      <c r="Q5" s="318"/>
    </row>
    <row r="6" spans="1:17" ht="17.25" customHeight="1">
      <c r="A6" s="320"/>
      <c r="B6" s="322"/>
      <c r="C6" s="317"/>
      <c r="D6" s="317"/>
      <c r="E6" s="317"/>
      <c r="F6" s="317"/>
      <c r="G6" s="327"/>
      <c r="H6" s="317"/>
      <c r="I6" s="340"/>
      <c r="J6" s="317"/>
      <c r="K6" s="327"/>
      <c r="L6" s="317"/>
      <c r="M6" s="329"/>
      <c r="N6" s="336"/>
      <c r="O6" s="338"/>
      <c r="P6" s="318"/>
      <c r="Q6" s="318"/>
    </row>
    <row r="7" spans="1:17" ht="22.5" customHeight="1">
      <c r="A7" s="323" t="s">
        <v>1</v>
      </c>
      <c r="B7" s="207" t="s">
        <v>110</v>
      </c>
      <c r="C7" s="58">
        <v>90519980</v>
      </c>
      <c r="D7" s="59">
        <v>2258613</v>
      </c>
      <c r="E7" s="60">
        <v>0</v>
      </c>
      <c r="F7" s="60">
        <v>0</v>
      </c>
      <c r="G7" s="60">
        <v>0</v>
      </c>
      <c r="H7" s="61">
        <v>0</v>
      </c>
      <c r="I7" s="59">
        <v>196998</v>
      </c>
      <c r="J7" s="61">
        <v>0</v>
      </c>
      <c r="K7" s="59">
        <v>1657973</v>
      </c>
      <c r="L7" s="61">
        <v>0</v>
      </c>
      <c r="M7" s="200">
        <v>20712090</v>
      </c>
      <c r="N7" s="197">
        <v>115345654</v>
      </c>
      <c r="O7" s="63">
        <v>100</v>
      </c>
      <c r="Q7" s="141"/>
    </row>
    <row r="8" spans="1:17" ht="22.5" customHeight="1">
      <c r="A8" s="324"/>
      <c r="B8" s="142">
        <v>60</v>
      </c>
      <c r="C8" s="59">
        <v>129271649</v>
      </c>
      <c r="D8" s="59">
        <v>2381976</v>
      </c>
      <c r="E8" s="60">
        <v>0</v>
      </c>
      <c r="F8" s="60">
        <v>0</v>
      </c>
      <c r="G8" s="60">
        <v>0</v>
      </c>
      <c r="H8" s="60">
        <v>0</v>
      </c>
      <c r="I8" s="59">
        <v>316683</v>
      </c>
      <c r="J8" s="60">
        <v>0</v>
      </c>
      <c r="K8" s="59">
        <v>2005327</v>
      </c>
      <c r="L8" s="60">
        <v>0</v>
      </c>
      <c r="M8" s="200">
        <v>21269339</v>
      </c>
      <c r="N8" s="198">
        <v>155244974</v>
      </c>
      <c r="O8" s="63">
        <v>135</v>
      </c>
      <c r="Q8" s="141"/>
    </row>
    <row r="9" spans="1:17" ht="22.5" customHeight="1">
      <c r="A9" s="324"/>
      <c r="B9" s="208" t="s">
        <v>111</v>
      </c>
      <c r="C9" s="59">
        <v>174304112</v>
      </c>
      <c r="D9" s="59">
        <v>9596303</v>
      </c>
      <c r="E9" s="59">
        <v>4130924</v>
      </c>
      <c r="F9" s="59">
        <v>0</v>
      </c>
      <c r="G9" s="59">
        <v>0</v>
      </c>
      <c r="H9" s="60">
        <v>0</v>
      </c>
      <c r="I9" s="59">
        <v>508957</v>
      </c>
      <c r="J9" s="59">
        <v>234161</v>
      </c>
      <c r="K9" s="59">
        <v>2901961</v>
      </c>
      <c r="L9" s="60">
        <v>0</v>
      </c>
      <c r="M9" s="200">
        <v>50098965</v>
      </c>
      <c r="N9" s="198">
        <v>241775383</v>
      </c>
      <c r="O9" s="63">
        <v>210</v>
      </c>
      <c r="Q9" s="141"/>
    </row>
    <row r="10" spans="1:17" ht="24" customHeight="1" hidden="1">
      <c r="A10" s="324"/>
      <c r="B10" s="142">
        <v>6</v>
      </c>
      <c r="C10" s="59">
        <v>166524450</v>
      </c>
      <c r="D10" s="59">
        <v>9657411</v>
      </c>
      <c r="E10" s="59">
        <v>5905515</v>
      </c>
      <c r="F10" s="59"/>
      <c r="G10" s="59"/>
      <c r="H10" s="60">
        <v>0</v>
      </c>
      <c r="I10" s="59">
        <v>491218</v>
      </c>
      <c r="J10" s="59">
        <v>232355</v>
      </c>
      <c r="K10" s="59">
        <v>3094466</v>
      </c>
      <c r="L10" s="60">
        <v>0</v>
      </c>
      <c r="M10" s="200">
        <v>47651435</v>
      </c>
      <c r="N10" s="198">
        <v>233556850</v>
      </c>
      <c r="O10" s="63">
        <v>202</v>
      </c>
      <c r="Q10" s="141"/>
    </row>
    <row r="11" spans="1:17" ht="24" customHeight="1" hidden="1">
      <c r="A11" s="324"/>
      <c r="B11" s="142">
        <v>7</v>
      </c>
      <c r="C11" s="59">
        <v>174800006</v>
      </c>
      <c r="D11" s="59">
        <v>9857909</v>
      </c>
      <c r="E11" s="59">
        <v>4207291</v>
      </c>
      <c r="F11" s="59"/>
      <c r="G11" s="59"/>
      <c r="H11" s="60">
        <v>0</v>
      </c>
      <c r="I11" s="59">
        <v>482834</v>
      </c>
      <c r="J11" s="59">
        <v>224488</v>
      </c>
      <c r="K11" s="59">
        <v>3283491</v>
      </c>
      <c r="L11" s="60">
        <v>0</v>
      </c>
      <c r="M11" s="200">
        <v>49738855</v>
      </c>
      <c r="N11" s="198">
        <v>242594874</v>
      </c>
      <c r="O11" s="63">
        <v>210</v>
      </c>
      <c r="Q11" s="141"/>
    </row>
    <row r="12" spans="1:17" ht="24" customHeight="1" hidden="1">
      <c r="A12" s="324"/>
      <c r="B12" s="142">
        <v>8</v>
      </c>
      <c r="C12" s="59">
        <v>179440854</v>
      </c>
      <c r="D12" s="59">
        <v>10082100</v>
      </c>
      <c r="E12" s="59">
        <v>2255053</v>
      </c>
      <c r="F12" s="59"/>
      <c r="G12" s="59"/>
      <c r="H12" s="60">
        <v>0</v>
      </c>
      <c r="I12" s="59">
        <v>456678</v>
      </c>
      <c r="J12" s="59">
        <v>219126</v>
      </c>
      <c r="K12" s="59">
        <v>3530481</v>
      </c>
      <c r="L12" s="60">
        <v>0</v>
      </c>
      <c r="M12" s="200">
        <v>51784439</v>
      </c>
      <c r="N12" s="198">
        <v>247768731</v>
      </c>
      <c r="O12" s="63">
        <v>215</v>
      </c>
      <c r="Q12" s="141"/>
    </row>
    <row r="13" spans="1:17" ht="24" customHeight="1" hidden="1">
      <c r="A13" s="324"/>
      <c r="B13" s="142">
        <v>9</v>
      </c>
      <c r="C13" s="59">
        <v>183457721</v>
      </c>
      <c r="D13" s="59">
        <v>6053961</v>
      </c>
      <c r="E13" s="59">
        <v>1744317</v>
      </c>
      <c r="F13" s="59"/>
      <c r="G13" s="59"/>
      <c r="H13" s="59">
        <v>2826657</v>
      </c>
      <c r="I13" s="64">
        <v>460059</v>
      </c>
      <c r="J13" s="59">
        <v>426594</v>
      </c>
      <c r="K13" s="59">
        <v>3172937</v>
      </c>
      <c r="L13" s="60">
        <v>0</v>
      </c>
      <c r="M13" s="200">
        <v>53963560</v>
      </c>
      <c r="N13" s="198">
        <v>252105806</v>
      </c>
      <c r="O13" s="63">
        <v>219</v>
      </c>
      <c r="Q13" s="141"/>
    </row>
    <row r="14" spans="1:17" ht="22.5" customHeight="1">
      <c r="A14" s="324"/>
      <c r="B14" s="142">
        <v>10</v>
      </c>
      <c r="C14" s="59">
        <v>179964834</v>
      </c>
      <c r="D14" s="59">
        <v>3906655</v>
      </c>
      <c r="E14" s="59">
        <v>1418204</v>
      </c>
      <c r="F14" s="59">
        <v>0</v>
      </c>
      <c r="G14" s="59">
        <v>0</v>
      </c>
      <c r="H14" s="59">
        <v>12460604</v>
      </c>
      <c r="I14" s="59">
        <v>434321</v>
      </c>
      <c r="J14" s="59">
        <v>434906</v>
      </c>
      <c r="K14" s="59">
        <v>2640738</v>
      </c>
      <c r="L14" s="60">
        <v>0</v>
      </c>
      <c r="M14" s="200">
        <v>61260778</v>
      </c>
      <c r="N14" s="198">
        <v>262521040</v>
      </c>
      <c r="O14" s="63">
        <v>228</v>
      </c>
      <c r="Q14" s="141"/>
    </row>
    <row r="15" spans="1:17" ht="24" customHeight="1" hidden="1">
      <c r="A15" s="324"/>
      <c r="B15" s="142">
        <v>11</v>
      </c>
      <c r="C15" s="59">
        <v>177509400</v>
      </c>
      <c r="D15" s="59">
        <v>4007533</v>
      </c>
      <c r="E15" s="59">
        <v>1511797</v>
      </c>
      <c r="F15" s="59"/>
      <c r="G15" s="59"/>
      <c r="H15" s="59">
        <v>11681004</v>
      </c>
      <c r="I15" s="59">
        <v>391330</v>
      </c>
      <c r="J15" s="59">
        <v>393237</v>
      </c>
      <c r="K15" s="59">
        <v>2585890</v>
      </c>
      <c r="L15" s="59">
        <v>3936520</v>
      </c>
      <c r="M15" s="200">
        <v>73519430</v>
      </c>
      <c r="N15" s="198">
        <v>275536141</v>
      </c>
      <c r="O15" s="63">
        <v>239</v>
      </c>
      <c r="Q15" s="141"/>
    </row>
    <row r="16" spans="1:17" ht="24" customHeight="1" hidden="1">
      <c r="A16" s="324"/>
      <c r="B16" s="142">
        <v>13</v>
      </c>
      <c r="C16" s="59">
        <v>172411866</v>
      </c>
      <c r="D16" s="59">
        <v>4000637</v>
      </c>
      <c r="E16" s="59">
        <v>8473494</v>
      </c>
      <c r="F16" s="59"/>
      <c r="G16" s="59"/>
      <c r="H16" s="59">
        <v>11223513</v>
      </c>
      <c r="I16" s="59">
        <v>341798</v>
      </c>
      <c r="J16" s="59">
        <v>5820</v>
      </c>
      <c r="K16" s="59">
        <v>2388886</v>
      </c>
      <c r="L16" s="59">
        <v>5539221</v>
      </c>
      <c r="M16" s="200">
        <v>70370847</v>
      </c>
      <c r="N16" s="198">
        <v>274756082</v>
      </c>
      <c r="O16" s="63">
        <v>238</v>
      </c>
      <c r="Q16" s="141"/>
    </row>
    <row r="17" spans="1:17" ht="24" customHeight="1" hidden="1">
      <c r="A17" s="324"/>
      <c r="B17" s="142">
        <v>14</v>
      </c>
      <c r="C17" s="59">
        <v>168994368</v>
      </c>
      <c r="D17" s="59">
        <v>4065072</v>
      </c>
      <c r="E17" s="59">
        <v>2051730</v>
      </c>
      <c r="F17" s="59"/>
      <c r="G17" s="59"/>
      <c r="H17" s="59">
        <v>9823461</v>
      </c>
      <c r="I17" s="59">
        <v>330344</v>
      </c>
      <c r="J17" s="59">
        <v>3960</v>
      </c>
      <c r="K17" s="59">
        <v>2100176</v>
      </c>
      <c r="L17" s="59">
        <v>5462576</v>
      </c>
      <c r="M17" s="200">
        <v>68960054</v>
      </c>
      <c r="N17" s="198">
        <v>261791741</v>
      </c>
      <c r="O17" s="63">
        <v>227</v>
      </c>
      <c r="Q17" s="141"/>
    </row>
    <row r="18" spans="1:17" s="93" customFormat="1" ht="22.5" customHeight="1">
      <c r="A18" s="324"/>
      <c r="B18" s="143">
        <v>15</v>
      </c>
      <c r="C18" s="64">
        <v>164533248</v>
      </c>
      <c r="D18" s="64">
        <v>4441322</v>
      </c>
      <c r="E18" s="64">
        <v>1397239</v>
      </c>
      <c r="F18" s="64">
        <v>0</v>
      </c>
      <c r="G18" s="64">
        <v>0</v>
      </c>
      <c r="H18" s="64">
        <v>11086581</v>
      </c>
      <c r="I18" s="64">
        <v>326947</v>
      </c>
      <c r="J18" s="64">
        <v>1131</v>
      </c>
      <c r="K18" s="64">
        <v>2264318</v>
      </c>
      <c r="L18" s="64">
        <v>5336850</v>
      </c>
      <c r="M18" s="201">
        <v>69005735</v>
      </c>
      <c r="N18" s="199">
        <v>258393371</v>
      </c>
      <c r="O18" s="65">
        <v>224</v>
      </c>
      <c r="Q18" s="144"/>
    </row>
    <row r="19" spans="1:17" s="145" customFormat="1" ht="22.5" customHeight="1" hidden="1">
      <c r="A19" s="324"/>
      <c r="B19" s="143">
        <v>16</v>
      </c>
      <c r="C19" s="64">
        <v>176266631</v>
      </c>
      <c r="D19" s="64">
        <v>7870476</v>
      </c>
      <c r="E19" s="64">
        <v>1537335</v>
      </c>
      <c r="F19" s="64">
        <v>225291</v>
      </c>
      <c r="G19" s="64">
        <v>250933</v>
      </c>
      <c r="H19" s="64">
        <v>13412757</v>
      </c>
      <c r="I19" s="64">
        <v>438484</v>
      </c>
      <c r="J19" s="64">
        <v>578</v>
      </c>
      <c r="K19" s="64">
        <v>2952632</v>
      </c>
      <c r="L19" s="64">
        <v>5468307</v>
      </c>
      <c r="M19" s="201">
        <v>93395098</v>
      </c>
      <c r="N19" s="199">
        <v>301818522</v>
      </c>
      <c r="O19" s="65">
        <v>261.664407399346</v>
      </c>
      <c r="Q19" s="146"/>
    </row>
    <row r="20" spans="1:17" s="145" customFormat="1" ht="22.5" customHeight="1">
      <c r="A20" s="324"/>
      <c r="B20" s="143">
        <v>17</v>
      </c>
      <c r="C20" s="64">
        <v>191063115</v>
      </c>
      <c r="D20" s="64">
        <v>11178423</v>
      </c>
      <c r="E20" s="64">
        <v>980139</v>
      </c>
      <c r="F20" s="64">
        <v>421322</v>
      </c>
      <c r="G20" s="64">
        <v>598521</v>
      </c>
      <c r="H20" s="64">
        <v>13081119</v>
      </c>
      <c r="I20" s="64">
        <v>495699</v>
      </c>
      <c r="J20" s="64">
        <v>116</v>
      </c>
      <c r="K20" s="64">
        <v>3212324</v>
      </c>
      <c r="L20" s="64">
        <v>6034922</v>
      </c>
      <c r="M20" s="201">
        <v>109765442</v>
      </c>
      <c r="N20" s="199">
        <v>336831142</v>
      </c>
      <c r="O20" s="65">
        <v>292.01892773524</v>
      </c>
      <c r="Q20" s="146"/>
    </row>
    <row r="21" spans="1:17" s="145" customFormat="1" ht="22.5" customHeight="1">
      <c r="A21" s="324"/>
      <c r="B21" s="143">
        <v>18</v>
      </c>
      <c r="C21" s="64">
        <v>193885125</v>
      </c>
      <c r="D21" s="64">
        <v>15941705</v>
      </c>
      <c r="E21" s="64">
        <v>644593</v>
      </c>
      <c r="F21" s="64">
        <v>633132</v>
      </c>
      <c r="G21" s="64">
        <v>566788</v>
      </c>
      <c r="H21" s="64">
        <v>13080894</v>
      </c>
      <c r="I21" s="64">
        <v>466246</v>
      </c>
      <c r="J21" s="76">
        <v>0</v>
      </c>
      <c r="K21" s="64">
        <v>3075743</v>
      </c>
      <c r="L21" s="64">
        <v>5144830</v>
      </c>
      <c r="M21" s="201">
        <v>104494755</v>
      </c>
      <c r="N21" s="199">
        <v>337933811</v>
      </c>
      <c r="O21" s="65">
        <v>292.974896999587</v>
      </c>
      <c r="Q21" s="146"/>
    </row>
    <row r="22" spans="1:17" s="145" customFormat="1" ht="22.5" customHeight="1">
      <c r="A22" s="324"/>
      <c r="B22" s="143">
        <v>19</v>
      </c>
      <c r="C22" s="64">
        <v>210015453</v>
      </c>
      <c r="D22" s="64">
        <v>6036896</v>
      </c>
      <c r="E22" s="64">
        <v>904750</v>
      </c>
      <c r="F22" s="64">
        <v>729399</v>
      </c>
      <c r="G22" s="64">
        <v>573567</v>
      </c>
      <c r="H22" s="64">
        <v>12961237</v>
      </c>
      <c r="I22" s="64">
        <v>470177</v>
      </c>
      <c r="J22" s="76">
        <v>0</v>
      </c>
      <c r="K22" s="64">
        <v>3057035</v>
      </c>
      <c r="L22" s="64">
        <v>1321415</v>
      </c>
      <c r="M22" s="201">
        <v>103340028</v>
      </c>
      <c r="N22" s="199">
        <v>339409957</v>
      </c>
      <c r="O22" s="65">
        <v>294.254655663056</v>
      </c>
      <c r="Q22" s="146"/>
    </row>
    <row r="23" spans="1:17" s="145" customFormat="1" ht="22.5" customHeight="1">
      <c r="A23" s="324"/>
      <c r="B23" s="143">
        <v>20</v>
      </c>
      <c r="C23" s="64">
        <v>209297278</v>
      </c>
      <c r="D23" s="64">
        <v>5796709</v>
      </c>
      <c r="E23" s="64">
        <v>920770</v>
      </c>
      <c r="F23" s="64">
        <v>294874</v>
      </c>
      <c r="G23" s="64">
        <v>124722</v>
      </c>
      <c r="H23" s="64">
        <v>12066714</v>
      </c>
      <c r="I23" s="64">
        <v>466224</v>
      </c>
      <c r="J23" s="76">
        <v>0</v>
      </c>
      <c r="K23" s="64">
        <v>2653971</v>
      </c>
      <c r="L23" s="64">
        <v>2269471</v>
      </c>
      <c r="M23" s="201">
        <v>107065838</v>
      </c>
      <c r="N23" s="199">
        <v>340956571</v>
      </c>
      <c r="O23" s="65">
        <v>295.59550722214465</v>
      </c>
      <c r="Q23" s="146"/>
    </row>
    <row r="24" spans="1:17" s="145" customFormat="1" ht="22.5" customHeight="1">
      <c r="A24" s="324"/>
      <c r="B24" s="143">
        <v>21</v>
      </c>
      <c r="C24" s="64">
        <v>198013598</v>
      </c>
      <c r="D24" s="64">
        <v>5553975</v>
      </c>
      <c r="E24" s="64">
        <v>750241</v>
      </c>
      <c r="F24" s="64">
        <v>236012</v>
      </c>
      <c r="G24" s="64">
        <v>131620</v>
      </c>
      <c r="H24" s="64">
        <v>12549127</v>
      </c>
      <c r="I24" s="64">
        <v>468130</v>
      </c>
      <c r="J24" s="76">
        <v>0</v>
      </c>
      <c r="K24" s="64">
        <v>1683330</v>
      </c>
      <c r="L24" s="64">
        <v>2498954</v>
      </c>
      <c r="M24" s="201">
        <v>117882879</v>
      </c>
      <c r="N24" s="199">
        <v>339767866</v>
      </c>
      <c r="O24" s="65">
        <v>294.5649482381018</v>
      </c>
      <c r="Q24" s="146"/>
    </row>
    <row r="25" spans="1:17" s="95" customFormat="1" ht="22.5" customHeight="1">
      <c r="A25" s="324"/>
      <c r="B25" s="143">
        <v>22</v>
      </c>
      <c r="C25" s="64">
        <v>193761651</v>
      </c>
      <c r="D25" s="64">
        <v>5436579</v>
      </c>
      <c r="E25" s="64">
        <v>802386</v>
      </c>
      <c r="F25" s="64">
        <v>320875</v>
      </c>
      <c r="G25" s="64">
        <v>93728</v>
      </c>
      <c r="H25" s="64">
        <v>12527572</v>
      </c>
      <c r="I25" s="64">
        <v>431624</v>
      </c>
      <c r="J25" s="76">
        <v>0</v>
      </c>
      <c r="K25" s="64">
        <v>1410543</v>
      </c>
      <c r="L25" s="64">
        <v>2490675</v>
      </c>
      <c r="M25" s="201">
        <v>129047941</v>
      </c>
      <c r="N25" s="199">
        <v>346323574</v>
      </c>
      <c r="O25" s="65">
        <v>300.24848097007623</v>
      </c>
      <c r="Q25" s="147"/>
    </row>
    <row r="26" spans="1:17" s="95" customFormat="1" ht="22.5" customHeight="1">
      <c r="A26" s="324"/>
      <c r="B26" s="143">
        <v>23</v>
      </c>
      <c r="C26" s="64">
        <v>192431236</v>
      </c>
      <c r="D26" s="64">
        <v>5248271</v>
      </c>
      <c r="E26" s="64">
        <v>709909</v>
      </c>
      <c r="F26" s="64">
        <v>354142</v>
      </c>
      <c r="G26" s="64">
        <v>86659</v>
      </c>
      <c r="H26" s="64">
        <v>12410712</v>
      </c>
      <c r="I26" s="64">
        <v>410707</v>
      </c>
      <c r="J26" s="76">
        <v>0</v>
      </c>
      <c r="K26" s="64">
        <v>1264037</v>
      </c>
      <c r="L26" s="64">
        <v>2123416</v>
      </c>
      <c r="M26" s="201">
        <v>133180175</v>
      </c>
      <c r="N26" s="199">
        <v>348219264</v>
      </c>
      <c r="O26" s="65">
        <v>301.89196725175276</v>
      </c>
      <c r="Q26" s="147"/>
    </row>
    <row r="27" spans="1:17" s="95" customFormat="1" ht="22.5" customHeight="1">
      <c r="A27" s="324"/>
      <c r="B27" s="143">
        <v>24</v>
      </c>
      <c r="C27" s="64">
        <v>189153882</v>
      </c>
      <c r="D27" s="64">
        <v>4977749</v>
      </c>
      <c r="E27" s="64">
        <v>476792</v>
      </c>
      <c r="F27" s="64">
        <v>358100</v>
      </c>
      <c r="G27" s="64">
        <v>73211</v>
      </c>
      <c r="H27" s="64">
        <v>12380759</v>
      </c>
      <c r="I27" s="64">
        <v>402444</v>
      </c>
      <c r="J27" s="76">
        <v>0</v>
      </c>
      <c r="K27" s="64">
        <v>1589199</v>
      </c>
      <c r="L27" s="64">
        <v>633935</v>
      </c>
      <c r="M27" s="201">
        <v>133350950</v>
      </c>
      <c r="N27" s="199">
        <f>SUM(C27:M27)</f>
        <v>343397021</v>
      </c>
      <c r="O27" s="65">
        <f>N27/$N$7*100</f>
        <v>297.7112783113614</v>
      </c>
      <c r="Q27" s="147"/>
    </row>
    <row r="28" spans="1:17" s="95" customFormat="1" ht="22.5" customHeight="1">
      <c r="A28" s="324"/>
      <c r="B28" s="143">
        <v>25</v>
      </c>
      <c r="C28" s="64">
        <v>190048912</v>
      </c>
      <c r="D28" s="64">
        <v>4791034</v>
      </c>
      <c r="E28" s="64">
        <v>497083</v>
      </c>
      <c r="F28" s="64">
        <v>729722</v>
      </c>
      <c r="G28" s="64">
        <v>1008168</v>
      </c>
      <c r="H28" s="64">
        <v>12275248</v>
      </c>
      <c r="I28" s="64">
        <v>388605</v>
      </c>
      <c r="J28" s="76">
        <v>0</v>
      </c>
      <c r="K28" s="64">
        <v>1190742</v>
      </c>
      <c r="L28" s="64">
        <v>636460</v>
      </c>
      <c r="M28" s="201">
        <v>133268313</v>
      </c>
      <c r="N28" s="199">
        <f>SUM(C28:M28)</f>
        <v>344834287</v>
      </c>
      <c r="O28" s="65">
        <f>N28/$N$7*100</f>
        <v>298.95732959301614</v>
      </c>
      <c r="Q28" s="147"/>
    </row>
    <row r="29" spans="1:17" s="95" customFormat="1" ht="22.5" customHeight="1">
      <c r="A29" s="325"/>
      <c r="B29" s="148">
        <v>26</v>
      </c>
      <c r="C29" s="149">
        <v>190215659</v>
      </c>
      <c r="D29" s="149">
        <v>4554056</v>
      </c>
      <c r="E29" s="149">
        <v>510216</v>
      </c>
      <c r="F29" s="149">
        <v>1333135</v>
      </c>
      <c r="G29" s="149">
        <v>682767</v>
      </c>
      <c r="H29" s="149">
        <v>14859023</v>
      </c>
      <c r="I29" s="149">
        <v>369197</v>
      </c>
      <c r="J29" s="68">
        <v>0</v>
      </c>
      <c r="K29" s="149">
        <v>582272</v>
      </c>
      <c r="L29" s="149">
        <v>627465</v>
      </c>
      <c r="M29" s="203">
        <v>130018246</v>
      </c>
      <c r="N29" s="202">
        <f>SUM(C29:M29)</f>
        <v>343752036</v>
      </c>
      <c r="O29" s="150">
        <f>N29/$N$7*100</f>
        <v>298.0190619058782</v>
      </c>
      <c r="Q29" s="147"/>
    </row>
    <row r="30" spans="1:17" ht="22.5" customHeight="1">
      <c r="A30" s="323" t="s">
        <v>46</v>
      </c>
      <c r="B30" s="209" t="s">
        <v>112</v>
      </c>
      <c r="C30" s="62">
        <v>16812082</v>
      </c>
      <c r="D30" s="62">
        <v>1019134</v>
      </c>
      <c r="E30" s="61">
        <v>0</v>
      </c>
      <c r="F30" s="61">
        <v>0</v>
      </c>
      <c r="G30" s="61">
        <v>0</v>
      </c>
      <c r="H30" s="61">
        <v>0</v>
      </c>
      <c r="I30" s="62">
        <v>265126</v>
      </c>
      <c r="J30" s="61">
        <v>0</v>
      </c>
      <c r="K30" s="62">
        <v>853989</v>
      </c>
      <c r="L30" s="61">
        <v>0</v>
      </c>
      <c r="M30" s="204">
        <v>30346627</v>
      </c>
      <c r="N30" s="197">
        <v>49296958</v>
      </c>
      <c r="O30" s="66">
        <v>100</v>
      </c>
      <c r="Q30" s="141"/>
    </row>
    <row r="31" spans="1:17" ht="22.5" customHeight="1">
      <c r="A31" s="324"/>
      <c r="B31" s="142">
        <v>60</v>
      </c>
      <c r="C31" s="59">
        <v>22348407</v>
      </c>
      <c r="D31" s="59">
        <v>1099569</v>
      </c>
      <c r="E31" s="60">
        <v>0</v>
      </c>
      <c r="F31" s="60">
        <v>0</v>
      </c>
      <c r="G31" s="60">
        <v>0</v>
      </c>
      <c r="H31" s="60">
        <v>0</v>
      </c>
      <c r="I31" s="59">
        <v>396115</v>
      </c>
      <c r="J31" s="60">
        <v>0</v>
      </c>
      <c r="K31" s="59">
        <v>1077613</v>
      </c>
      <c r="L31" s="60">
        <v>0</v>
      </c>
      <c r="M31" s="200">
        <v>39322539</v>
      </c>
      <c r="N31" s="198">
        <v>64244243</v>
      </c>
      <c r="O31" s="63">
        <v>130</v>
      </c>
      <c r="Q31" s="141"/>
    </row>
    <row r="32" spans="1:17" ht="22.5" customHeight="1">
      <c r="A32" s="324"/>
      <c r="B32" s="208" t="s">
        <v>113</v>
      </c>
      <c r="C32" s="59">
        <v>30576156</v>
      </c>
      <c r="D32" s="59">
        <v>3188297</v>
      </c>
      <c r="E32" s="59">
        <v>884780</v>
      </c>
      <c r="F32" s="59">
        <v>0</v>
      </c>
      <c r="G32" s="59">
        <v>0</v>
      </c>
      <c r="H32" s="60">
        <v>0</v>
      </c>
      <c r="I32" s="59">
        <v>561490</v>
      </c>
      <c r="J32" s="59">
        <v>38371</v>
      </c>
      <c r="K32" s="59">
        <v>1507149</v>
      </c>
      <c r="L32" s="60">
        <v>0</v>
      </c>
      <c r="M32" s="200">
        <v>75729569</v>
      </c>
      <c r="N32" s="198">
        <v>112485812</v>
      </c>
      <c r="O32" s="63">
        <v>228</v>
      </c>
      <c r="Q32" s="141"/>
    </row>
    <row r="33" spans="1:17" ht="24" customHeight="1" hidden="1">
      <c r="A33" s="324"/>
      <c r="B33" s="142">
        <v>6</v>
      </c>
      <c r="C33" s="59">
        <v>29620382</v>
      </c>
      <c r="D33" s="59">
        <v>3238814</v>
      </c>
      <c r="E33" s="59">
        <v>1262339</v>
      </c>
      <c r="F33" s="59"/>
      <c r="G33" s="59"/>
      <c r="H33" s="60">
        <v>0</v>
      </c>
      <c r="I33" s="59">
        <v>561079</v>
      </c>
      <c r="J33" s="59">
        <v>37772</v>
      </c>
      <c r="K33" s="59">
        <v>1616083</v>
      </c>
      <c r="L33" s="60">
        <v>0</v>
      </c>
      <c r="M33" s="200">
        <v>71942639</v>
      </c>
      <c r="N33" s="198">
        <v>108279108</v>
      </c>
      <c r="O33" s="63">
        <v>220</v>
      </c>
      <c r="Q33" s="141"/>
    </row>
    <row r="34" spans="1:17" ht="24" customHeight="1" hidden="1">
      <c r="A34" s="324"/>
      <c r="B34" s="142">
        <v>7</v>
      </c>
      <c r="C34" s="59">
        <v>31015447</v>
      </c>
      <c r="D34" s="59">
        <v>3345930</v>
      </c>
      <c r="E34" s="59">
        <v>902347</v>
      </c>
      <c r="F34" s="59"/>
      <c r="G34" s="59"/>
      <c r="H34" s="60">
        <v>0</v>
      </c>
      <c r="I34" s="59">
        <v>542720</v>
      </c>
      <c r="J34" s="59">
        <v>35632</v>
      </c>
      <c r="K34" s="59">
        <v>1720617</v>
      </c>
      <c r="L34" s="60">
        <v>0</v>
      </c>
      <c r="M34" s="200">
        <v>74422463</v>
      </c>
      <c r="N34" s="198">
        <v>111985156</v>
      </c>
      <c r="O34" s="63">
        <v>227</v>
      </c>
      <c r="Q34" s="141"/>
    </row>
    <row r="35" spans="1:17" ht="24" customHeight="1" hidden="1">
      <c r="A35" s="324"/>
      <c r="B35" s="142">
        <v>8</v>
      </c>
      <c r="C35" s="59">
        <v>31905658</v>
      </c>
      <c r="D35" s="59">
        <v>3385871</v>
      </c>
      <c r="E35" s="59">
        <v>488621</v>
      </c>
      <c r="F35" s="59"/>
      <c r="G35" s="59"/>
      <c r="H35" s="60">
        <v>0</v>
      </c>
      <c r="I35" s="59">
        <v>538384</v>
      </c>
      <c r="J35" s="59">
        <v>34169</v>
      </c>
      <c r="K35" s="59">
        <v>1869646</v>
      </c>
      <c r="L35" s="60">
        <v>0</v>
      </c>
      <c r="M35" s="200">
        <v>76250063</v>
      </c>
      <c r="N35" s="198">
        <v>114472412</v>
      </c>
      <c r="O35" s="63">
        <v>232</v>
      </c>
      <c r="Q35" s="141"/>
    </row>
    <row r="36" spans="1:17" ht="24" customHeight="1" hidden="1">
      <c r="A36" s="324"/>
      <c r="B36" s="142">
        <v>9</v>
      </c>
      <c r="C36" s="59">
        <v>32667336</v>
      </c>
      <c r="D36" s="59">
        <v>2380363</v>
      </c>
      <c r="E36" s="59">
        <v>383619</v>
      </c>
      <c r="F36" s="59"/>
      <c r="G36" s="59"/>
      <c r="H36" s="59">
        <v>700342</v>
      </c>
      <c r="I36" s="59">
        <v>553262</v>
      </c>
      <c r="J36" s="59">
        <v>69144</v>
      </c>
      <c r="K36" s="59">
        <v>1651063</v>
      </c>
      <c r="L36" s="60">
        <v>0</v>
      </c>
      <c r="M36" s="200">
        <v>78166193</v>
      </c>
      <c r="N36" s="198">
        <v>116571322</v>
      </c>
      <c r="O36" s="63">
        <v>236</v>
      </c>
      <c r="Q36" s="141"/>
    </row>
    <row r="37" spans="1:17" ht="22.5" customHeight="1">
      <c r="A37" s="324"/>
      <c r="B37" s="142">
        <v>10</v>
      </c>
      <c r="C37" s="59">
        <v>31905919</v>
      </c>
      <c r="D37" s="59">
        <v>1854990</v>
      </c>
      <c r="E37" s="59">
        <v>315650</v>
      </c>
      <c r="F37" s="59">
        <v>0</v>
      </c>
      <c r="G37" s="59">
        <v>0</v>
      </c>
      <c r="H37" s="59">
        <v>3067027</v>
      </c>
      <c r="I37" s="59">
        <v>518704</v>
      </c>
      <c r="J37" s="59">
        <v>70693</v>
      </c>
      <c r="K37" s="59">
        <v>1366262</v>
      </c>
      <c r="L37" s="60">
        <v>0</v>
      </c>
      <c r="M37" s="200">
        <v>81216269</v>
      </c>
      <c r="N37" s="198">
        <v>120315514</v>
      </c>
      <c r="O37" s="63">
        <v>244</v>
      </c>
      <c r="Q37" s="141"/>
    </row>
    <row r="38" spans="1:17" ht="24" customHeight="1" hidden="1">
      <c r="A38" s="324"/>
      <c r="B38" s="142">
        <v>11</v>
      </c>
      <c r="C38" s="59">
        <v>32007081</v>
      </c>
      <c r="D38" s="59">
        <v>1923199</v>
      </c>
      <c r="E38" s="59">
        <v>337734</v>
      </c>
      <c r="F38" s="59"/>
      <c r="G38" s="59"/>
      <c r="H38" s="59">
        <v>2875133</v>
      </c>
      <c r="I38" s="59">
        <v>486542</v>
      </c>
      <c r="J38" s="59">
        <v>61954</v>
      </c>
      <c r="K38" s="59">
        <v>1348110</v>
      </c>
      <c r="L38" s="59">
        <v>846966</v>
      </c>
      <c r="M38" s="200">
        <v>84457196</v>
      </c>
      <c r="N38" s="198">
        <v>124343915</v>
      </c>
      <c r="O38" s="63">
        <v>252</v>
      </c>
      <c r="Q38" s="141"/>
    </row>
    <row r="39" spans="1:17" ht="24" customHeight="1" hidden="1">
      <c r="A39" s="324"/>
      <c r="B39" s="142">
        <v>13</v>
      </c>
      <c r="C39" s="59">
        <v>31309902</v>
      </c>
      <c r="D39" s="59">
        <v>1941255</v>
      </c>
      <c r="E39" s="59">
        <v>1879736</v>
      </c>
      <c r="F39" s="59"/>
      <c r="G39" s="59"/>
      <c r="H39" s="59">
        <v>2751083</v>
      </c>
      <c r="I39" s="59">
        <v>429613</v>
      </c>
      <c r="J39" s="74">
        <v>0</v>
      </c>
      <c r="K39" s="59">
        <v>1268114</v>
      </c>
      <c r="L39" s="59">
        <v>1111053</v>
      </c>
      <c r="M39" s="200">
        <v>80244085</v>
      </c>
      <c r="N39" s="198">
        <v>120934841</v>
      </c>
      <c r="O39" s="63">
        <v>245</v>
      </c>
      <c r="Q39" s="141"/>
    </row>
    <row r="40" spans="1:17" ht="24" customHeight="1" hidden="1">
      <c r="A40" s="324"/>
      <c r="B40" s="142">
        <v>14</v>
      </c>
      <c r="C40" s="59">
        <v>30400531</v>
      </c>
      <c r="D40" s="59">
        <v>1967002</v>
      </c>
      <c r="E40" s="59">
        <v>454187</v>
      </c>
      <c r="F40" s="59"/>
      <c r="G40" s="59"/>
      <c r="H40" s="59">
        <v>2403032</v>
      </c>
      <c r="I40" s="59">
        <v>400581</v>
      </c>
      <c r="J40" s="74">
        <v>0</v>
      </c>
      <c r="K40" s="59">
        <v>1115824</v>
      </c>
      <c r="L40" s="59">
        <v>1072351</v>
      </c>
      <c r="M40" s="200">
        <v>75534547</v>
      </c>
      <c r="N40" s="198">
        <v>113348055</v>
      </c>
      <c r="O40" s="63">
        <v>230</v>
      </c>
      <c r="Q40" s="141"/>
    </row>
    <row r="41" spans="1:17" s="95" customFormat="1" ht="22.5" customHeight="1">
      <c r="A41" s="324"/>
      <c r="B41" s="143">
        <v>15</v>
      </c>
      <c r="C41" s="64">
        <v>28006146</v>
      </c>
      <c r="D41" s="64">
        <v>1932425</v>
      </c>
      <c r="E41" s="64">
        <v>284755</v>
      </c>
      <c r="F41" s="64">
        <v>0</v>
      </c>
      <c r="G41" s="64">
        <v>0</v>
      </c>
      <c r="H41" s="64">
        <v>2560613</v>
      </c>
      <c r="I41" s="64">
        <v>316733</v>
      </c>
      <c r="J41" s="73">
        <v>0</v>
      </c>
      <c r="K41" s="64">
        <v>1089682</v>
      </c>
      <c r="L41" s="64">
        <v>955944</v>
      </c>
      <c r="M41" s="201">
        <v>65744288</v>
      </c>
      <c r="N41" s="199">
        <v>100890586</v>
      </c>
      <c r="O41" s="65">
        <v>205</v>
      </c>
      <c r="Q41" s="147"/>
    </row>
    <row r="42" spans="1:17" s="93" customFormat="1" ht="22.5" customHeight="1" hidden="1">
      <c r="A42" s="324"/>
      <c r="B42" s="143">
        <v>16</v>
      </c>
      <c r="C42" s="64">
        <v>17542795</v>
      </c>
      <c r="D42" s="64">
        <v>1481617</v>
      </c>
      <c r="E42" s="64">
        <v>178973</v>
      </c>
      <c r="F42" s="64">
        <v>26224</v>
      </c>
      <c r="G42" s="64">
        <v>29166</v>
      </c>
      <c r="H42" s="64">
        <v>1728543</v>
      </c>
      <c r="I42" s="64">
        <v>123018</v>
      </c>
      <c r="J42" s="73">
        <v>0</v>
      </c>
      <c r="K42" s="64">
        <v>657368</v>
      </c>
      <c r="L42" s="64">
        <v>623596</v>
      </c>
      <c r="M42" s="201">
        <v>36104045</v>
      </c>
      <c r="N42" s="199">
        <v>58495345</v>
      </c>
      <c r="O42" s="65">
        <v>118.65913714189018</v>
      </c>
      <c r="Q42" s="144"/>
    </row>
    <row r="43" spans="1:17" s="145" customFormat="1" ht="22.5" customHeight="1">
      <c r="A43" s="324"/>
      <c r="B43" s="143">
        <v>17</v>
      </c>
      <c r="C43" s="64">
        <v>8656933</v>
      </c>
      <c r="D43" s="64">
        <v>919636</v>
      </c>
      <c r="E43" s="64">
        <v>46603</v>
      </c>
      <c r="F43" s="64">
        <v>19997</v>
      </c>
      <c r="G43" s="64">
        <v>28346</v>
      </c>
      <c r="H43" s="64">
        <v>731489</v>
      </c>
      <c r="I43" s="64">
        <v>19171</v>
      </c>
      <c r="J43" s="73">
        <v>0</v>
      </c>
      <c r="K43" s="64">
        <v>328676</v>
      </c>
      <c r="L43" s="64">
        <v>231451</v>
      </c>
      <c r="M43" s="201">
        <v>21165730</v>
      </c>
      <c r="N43" s="199">
        <v>32148032</v>
      </c>
      <c r="O43" s="65">
        <v>65.21301375228873</v>
      </c>
      <c r="Q43" s="146"/>
    </row>
    <row r="44" spans="1:17" s="145" customFormat="1" ht="22.5" customHeight="1">
      <c r="A44" s="324"/>
      <c r="B44" s="143">
        <v>18</v>
      </c>
      <c r="C44" s="64">
        <v>8337355</v>
      </c>
      <c r="D44" s="64">
        <v>1208692</v>
      </c>
      <c r="E44" s="64">
        <v>30407</v>
      </c>
      <c r="F44" s="64">
        <v>29867</v>
      </c>
      <c r="G44" s="64">
        <v>26671</v>
      </c>
      <c r="H44" s="64">
        <v>725756</v>
      </c>
      <c r="I44" s="64">
        <v>18760</v>
      </c>
      <c r="J44" s="73">
        <v>0</v>
      </c>
      <c r="K44" s="64">
        <v>321257</v>
      </c>
      <c r="L44" s="64">
        <v>249203</v>
      </c>
      <c r="M44" s="201">
        <v>20336577</v>
      </c>
      <c r="N44" s="199">
        <v>31284545</v>
      </c>
      <c r="O44" s="65">
        <v>63.46141074262634</v>
      </c>
      <c r="Q44" s="146"/>
    </row>
    <row r="45" spans="1:17" s="145" customFormat="1" ht="22.5" customHeight="1">
      <c r="A45" s="324"/>
      <c r="B45" s="143">
        <v>19</v>
      </c>
      <c r="C45" s="64">
        <v>7770596</v>
      </c>
      <c r="D45" s="64">
        <v>493524</v>
      </c>
      <c r="E45" s="64">
        <v>36466</v>
      </c>
      <c r="F45" s="64">
        <v>29420</v>
      </c>
      <c r="G45" s="64">
        <v>23085</v>
      </c>
      <c r="H45" s="64">
        <v>603874</v>
      </c>
      <c r="I45" s="64">
        <v>18678</v>
      </c>
      <c r="J45" s="73">
        <v>0</v>
      </c>
      <c r="K45" s="64">
        <v>263965</v>
      </c>
      <c r="L45" s="64">
        <v>60900</v>
      </c>
      <c r="M45" s="201">
        <v>16717858</v>
      </c>
      <c r="N45" s="199">
        <v>26018366</v>
      </c>
      <c r="O45" s="65">
        <v>52.77884692195409</v>
      </c>
      <c r="Q45" s="146"/>
    </row>
    <row r="46" spans="1:17" s="145" customFormat="1" ht="22.5" customHeight="1">
      <c r="A46" s="324"/>
      <c r="B46" s="143">
        <v>20</v>
      </c>
      <c r="C46" s="64">
        <v>7672683</v>
      </c>
      <c r="D46" s="64">
        <v>470809</v>
      </c>
      <c r="E46" s="64">
        <v>36947</v>
      </c>
      <c r="F46" s="64">
        <v>11834</v>
      </c>
      <c r="G46" s="64">
        <v>4996</v>
      </c>
      <c r="H46" s="64">
        <v>560703</v>
      </c>
      <c r="I46" s="64">
        <v>18716</v>
      </c>
      <c r="J46" s="73">
        <v>0</v>
      </c>
      <c r="K46" s="64">
        <v>227029</v>
      </c>
      <c r="L46" s="64">
        <v>101180</v>
      </c>
      <c r="M46" s="201">
        <v>17498724</v>
      </c>
      <c r="N46" s="199">
        <v>26603621</v>
      </c>
      <c r="O46" s="65">
        <v>53.966049994403306</v>
      </c>
      <c r="Q46" s="146"/>
    </row>
    <row r="47" spans="1:17" s="145" customFormat="1" ht="22.5" customHeight="1">
      <c r="A47" s="324"/>
      <c r="B47" s="143">
        <v>21</v>
      </c>
      <c r="C47" s="64">
        <v>6626916</v>
      </c>
      <c r="D47" s="64">
        <v>370193</v>
      </c>
      <c r="E47" s="64">
        <v>27448</v>
      </c>
      <c r="F47" s="64">
        <v>8631</v>
      </c>
      <c r="G47" s="64">
        <v>4810</v>
      </c>
      <c r="H47" s="64">
        <v>521283</v>
      </c>
      <c r="I47" s="64">
        <v>17258</v>
      </c>
      <c r="J47" s="73">
        <v>0</v>
      </c>
      <c r="K47" s="64">
        <v>117670</v>
      </c>
      <c r="L47" s="64">
        <v>122074</v>
      </c>
      <c r="M47" s="201">
        <v>15783841</v>
      </c>
      <c r="N47" s="199">
        <v>23600124</v>
      </c>
      <c r="O47" s="65">
        <v>47.87338804962367</v>
      </c>
      <c r="Q47" s="146"/>
    </row>
    <row r="48" spans="1:17" s="95" customFormat="1" ht="22.5" customHeight="1">
      <c r="A48" s="324"/>
      <c r="B48" s="143">
        <v>22</v>
      </c>
      <c r="C48" s="64">
        <v>6520333</v>
      </c>
      <c r="D48" s="64">
        <v>358215</v>
      </c>
      <c r="E48" s="64">
        <v>29137</v>
      </c>
      <c r="F48" s="64">
        <v>11637</v>
      </c>
      <c r="G48" s="64">
        <v>3390</v>
      </c>
      <c r="H48" s="64">
        <v>520391</v>
      </c>
      <c r="I48" s="64">
        <v>16567</v>
      </c>
      <c r="J48" s="76">
        <v>0</v>
      </c>
      <c r="K48" s="64">
        <v>98457</v>
      </c>
      <c r="L48" s="64">
        <v>130668</v>
      </c>
      <c r="M48" s="201">
        <v>16761519</v>
      </c>
      <c r="N48" s="199">
        <v>24450314</v>
      </c>
      <c r="O48" s="65">
        <v>49.59801779249746</v>
      </c>
      <c r="Q48" s="147"/>
    </row>
    <row r="49" spans="1:17" s="95" customFormat="1" ht="22.5" customHeight="1">
      <c r="A49" s="324"/>
      <c r="B49" s="143">
        <v>23</v>
      </c>
      <c r="C49" s="64">
        <v>6416974</v>
      </c>
      <c r="D49" s="64">
        <v>322240</v>
      </c>
      <c r="E49" s="64">
        <v>25462</v>
      </c>
      <c r="F49" s="64">
        <v>12697</v>
      </c>
      <c r="G49" s="64">
        <v>3095</v>
      </c>
      <c r="H49" s="64">
        <v>503692</v>
      </c>
      <c r="I49" s="64">
        <v>20947</v>
      </c>
      <c r="J49" s="76">
        <v>0</v>
      </c>
      <c r="K49" s="64">
        <v>80963</v>
      </c>
      <c r="L49" s="64">
        <v>119798</v>
      </c>
      <c r="M49" s="201">
        <v>16747039</v>
      </c>
      <c r="N49" s="199">
        <v>24252907</v>
      </c>
      <c r="O49" s="65">
        <v>49.19757320522699</v>
      </c>
      <c r="Q49" s="147"/>
    </row>
    <row r="50" spans="1:17" s="95" customFormat="1" ht="22.5" customHeight="1">
      <c r="A50" s="324"/>
      <c r="B50" s="143">
        <v>24</v>
      </c>
      <c r="C50" s="64">
        <v>6374426</v>
      </c>
      <c r="D50" s="64">
        <v>300010</v>
      </c>
      <c r="E50" s="64">
        <v>16831</v>
      </c>
      <c r="F50" s="64">
        <v>12626</v>
      </c>
      <c r="G50" s="64">
        <v>2567</v>
      </c>
      <c r="H50" s="64">
        <v>494405</v>
      </c>
      <c r="I50" s="64">
        <v>20526</v>
      </c>
      <c r="J50" s="76">
        <v>0</v>
      </c>
      <c r="K50" s="64">
        <v>101798</v>
      </c>
      <c r="L50" s="64">
        <v>23014</v>
      </c>
      <c r="M50" s="201">
        <v>16435381</v>
      </c>
      <c r="N50" s="199">
        <f>SUM(C50:M50)</f>
        <v>23781584</v>
      </c>
      <c r="O50" s="65">
        <f>N50/$N$30*100</f>
        <v>48.241483784861536</v>
      </c>
      <c r="Q50" s="147"/>
    </row>
    <row r="51" spans="1:17" s="95" customFormat="1" ht="22.5" customHeight="1">
      <c r="A51" s="324"/>
      <c r="B51" s="143">
        <v>25</v>
      </c>
      <c r="C51" s="64">
        <v>6340875</v>
      </c>
      <c r="D51" s="64">
        <v>290666</v>
      </c>
      <c r="E51" s="64">
        <v>17320</v>
      </c>
      <c r="F51" s="64">
        <v>25365</v>
      </c>
      <c r="G51" s="64">
        <v>34990</v>
      </c>
      <c r="H51" s="64">
        <v>490189</v>
      </c>
      <c r="I51" s="64">
        <v>19767</v>
      </c>
      <c r="J51" s="76">
        <v>0</v>
      </c>
      <c r="K51" s="64">
        <v>76258</v>
      </c>
      <c r="L51" s="64">
        <v>22548</v>
      </c>
      <c r="M51" s="201">
        <v>16499379</v>
      </c>
      <c r="N51" s="199">
        <f>SUM(C51:M51)</f>
        <v>23817357</v>
      </c>
      <c r="O51" s="65">
        <f>N51/$N$30*100</f>
        <v>48.31405012861037</v>
      </c>
      <c r="Q51" s="147"/>
    </row>
    <row r="52" spans="1:17" s="95" customFormat="1" ht="22.5" customHeight="1">
      <c r="A52" s="325"/>
      <c r="B52" s="148">
        <v>26</v>
      </c>
      <c r="C52" s="149">
        <v>6359811</v>
      </c>
      <c r="D52" s="149">
        <v>274653</v>
      </c>
      <c r="E52" s="149">
        <v>17597</v>
      </c>
      <c r="F52" s="149">
        <v>45925</v>
      </c>
      <c r="G52" s="149">
        <v>23494</v>
      </c>
      <c r="H52" s="149">
        <v>605005</v>
      </c>
      <c r="I52" s="149">
        <v>15777</v>
      </c>
      <c r="J52" s="68">
        <v>0</v>
      </c>
      <c r="K52" s="149">
        <v>37259</v>
      </c>
      <c r="L52" s="149">
        <v>22183</v>
      </c>
      <c r="M52" s="203">
        <v>16183407</v>
      </c>
      <c r="N52" s="202">
        <f>SUM(C52:M52)</f>
        <v>23585111</v>
      </c>
      <c r="O52" s="150">
        <f>N52/$N$30*100</f>
        <v>47.84293383782423</v>
      </c>
      <c r="Q52" s="147"/>
    </row>
    <row r="53" spans="1:17" ht="22.5" customHeight="1">
      <c r="A53" s="323" t="s">
        <v>4</v>
      </c>
      <c r="B53" s="207" t="s">
        <v>112</v>
      </c>
      <c r="C53" s="59">
        <v>107332062</v>
      </c>
      <c r="D53" s="59">
        <v>3277747</v>
      </c>
      <c r="E53" s="60">
        <v>0</v>
      </c>
      <c r="F53" s="60">
        <v>0</v>
      </c>
      <c r="G53" s="60">
        <v>0</v>
      </c>
      <c r="H53" s="60">
        <v>0</v>
      </c>
      <c r="I53" s="59">
        <v>462124</v>
      </c>
      <c r="J53" s="60">
        <v>0</v>
      </c>
      <c r="K53" s="59">
        <v>2511962</v>
      </c>
      <c r="L53" s="60">
        <v>0</v>
      </c>
      <c r="M53" s="200">
        <v>51058717</v>
      </c>
      <c r="N53" s="198">
        <v>164642612</v>
      </c>
      <c r="O53" s="63">
        <v>100</v>
      </c>
      <c r="Q53" s="141"/>
    </row>
    <row r="54" spans="1:17" ht="22.5" customHeight="1">
      <c r="A54" s="324"/>
      <c r="B54" s="142">
        <v>60</v>
      </c>
      <c r="C54" s="59">
        <v>151620056</v>
      </c>
      <c r="D54" s="59">
        <v>3481545</v>
      </c>
      <c r="E54" s="60">
        <v>0</v>
      </c>
      <c r="F54" s="60">
        <v>0</v>
      </c>
      <c r="G54" s="60">
        <v>0</v>
      </c>
      <c r="H54" s="60">
        <v>0</v>
      </c>
      <c r="I54" s="59">
        <v>712798</v>
      </c>
      <c r="J54" s="60">
        <v>0</v>
      </c>
      <c r="K54" s="59">
        <v>3082940</v>
      </c>
      <c r="L54" s="60">
        <v>0</v>
      </c>
      <c r="M54" s="200">
        <v>60591878</v>
      </c>
      <c r="N54" s="198">
        <v>219489217</v>
      </c>
      <c r="O54" s="63">
        <v>133</v>
      </c>
      <c r="Q54" s="141"/>
    </row>
    <row r="55" spans="1:17" ht="22.5" customHeight="1">
      <c r="A55" s="324"/>
      <c r="B55" s="208" t="s">
        <v>113</v>
      </c>
      <c r="C55" s="59">
        <v>204880268</v>
      </c>
      <c r="D55" s="59">
        <v>12784600</v>
      </c>
      <c r="E55" s="59">
        <v>5015704</v>
      </c>
      <c r="F55" s="59">
        <v>0</v>
      </c>
      <c r="G55" s="59">
        <v>0</v>
      </c>
      <c r="H55" s="60">
        <v>0</v>
      </c>
      <c r="I55" s="59">
        <v>1070447</v>
      </c>
      <c r="J55" s="59">
        <v>272532</v>
      </c>
      <c r="K55" s="59">
        <v>4409110</v>
      </c>
      <c r="L55" s="60">
        <v>0</v>
      </c>
      <c r="M55" s="200">
        <v>125828534</v>
      </c>
      <c r="N55" s="198">
        <v>354261195</v>
      </c>
      <c r="O55" s="63">
        <v>215</v>
      </c>
      <c r="Q55" s="141"/>
    </row>
    <row r="56" spans="1:17" ht="24" customHeight="1" hidden="1">
      <c r="A56" s="324"/>
      <c r="B56" s="142">
        <v>6</v>
      </c>
      <c r="C56" s="59">
        <v>196144832</v>
      </c>
      <c r="D56" s="59">
        <v>12896225</v>
      </c>
      <c r="E56" s="59">
        <v>7167854</v>
      </c>
      <c r="F56" s="59"/>
      <c r="G56" s="59"/>
      <c r="H56" s="60">
        <v>0</v>
      </c>
      <c r="I56" s="59">
        <v>1052297</v>
      </c>
      <c r="J56" s="59">
        <v>270127</v>
      </c>
      <c r="K56" s="59">
        <v>4710549</v>
      </c>
      <c r="L56" s="60">
        <v>0</v>
      </c>
      <c r="M56" s="200">
        <v>119594074</v>
      </c>
      <c r="N56" s="198">
        <v>341835958</v>
      </c>
      <c r="O56" s="63">
        <v>208</v>
      </c>
      <c r="Q56" s="141"/>
    </row>
    <row r="57" spans="1:17" ht="24" customHeight="1" hidden="1">
      <c r="A57" s="324"/>
      <c r="B57" s="142">
        <v>7</v>
      </c>
      <c r="C57" s="59">
        <v>205815453</v>
      </c>
      <c r="D57" s="59">
        <v>13203839</v>
      </c>
      <c r="E57" s="59">
        <v>5109638</v>
      </c>
      <c r="F57" s="59"/>
      <c r="G57" s="59"/>
      <c r="H57" s="60">
        <v>0</v>
      </c>
      <c r="I57" s="59">
        <v>1025554</v>
      </c>
      <c r="J57" s="59">
        <v>260120</v>
      </c>
      <c r="K57" s="59">
        <v>5004108</v>
      </c>
      <c r="L57" s="60">
        <v>0</v>
      </c>
      <c r="M57" s="200">
        <v>124161318</v>
      </c>
      <c r="N57" s="198">
        <v>354580030</v>
      </c>
      <c r="O57" s="63">
        <v>215</v>
      </c>
      <c r="Q57" s="141"/>
    </row>
    <row r="58" spans="1:17" ht="24" customHeight="1" hidden="1">
      <c r="A58" s="324"/>
      <c r="B58" s="142">
        <v>8</v>
      </c>
      <c r="C58" s="59">
        <v>211346512</v>
      </c>
      <c r="D58" s="59">
        <v>13467971</v>
      </c>
      <c r="E58" s="59">
        <v>2743674</v>
      </c>
      <c r="F58" s="59"/>
      <c r="G58" s="59"/>
      <c r="H58" s="60">
        <v>0</v>
      </c>
      <c r="I58" s="59">
        <v>995062</v>
      </c>
      <c r="J58" s="59">
        <v>253295</v>
      </c>
      <c r="K58" s="59">
        <v>5400127</v>
      </c>
      <c r="L58" s="60">
        <v>0</v>
      </c>
      <c r="M58" s="200">
        <v>128034502</v>
      </c>
      <c r="N58" s="198">
        <v>362241143</v>
      </c>
      <c r="O58" s="63">
        <v>220</v>
      </c>
      <c r="Q58" s="141"/>
    </row>
    <row r="59" spans="1:17" ht="24" customHeight="1" hidden="1">
      <c r="A59" s="324"/>
      <c r="B59" s="142">
        <v>9</v>
      </c>
      <c r="C59" s="59">
        <v>216125057</v>
      </c>
      <c r="D59" s="59">
        <v>8434324</v>
      </c>
      <c r="E59" s="59">
        <v>2127936</v>
      </c>
      <c r="F59" s="59"/>
      <c r="G59" s="59"/>
      <c r="H59" s="59">
        <v>3526999</v>
      </c>
      <c r="I59" s="59">
        <v>1013321</v>
      </c>
      <c r="J59" s="59">
        <v>495738</v>
      </c>
      <c r="K59" s="59">
        <v>4824000</v>
      </c>
      <c r="L59" s="60">
        <v>0</v>
      </c>
      <c r="M59" s="200">
        <v>132129753</v>
      </c>
      <c r="N59" s="198">
        <v>368677128</v>
      </c>
      <c r="O59" s="63">
        <v>224</v>
      </c>
      <c r="Q59" s="141"/>
    </row>
    <row r="60" spans="1:17" ht="22.5" customHeight="1">
      <c r="A60" s="324"/>
      <c r="B60" s="142">
        <v>10</v>
      </c>
      <c r="C60" s="59">
        <v>211870753</v>
      </c>
      <c r="D60" s="59">
        <v>5761645</v>
      </c>
      <c r="E60" s="59">
        <v>1733854</v>
      </c>
      <c r="F60" s="59">
        <v>0</v>
      </c>
      <c r="G60" s="59">
        <v>0</v>
      </c>
      <c r="H60" s="59">
        <v>15527631</v>
      </c>
      <c r="I60" s="59">
        <v>953025</v>
      </c>
      <c r="J60" s="59">
        <v>505599</v>
      </c>
      <c r="K60" s="59">
        <v>4007000</v>
      </c>
      <c r="L60" s="60">
        <v>0</v>
      </c>
      <c r="M60" s="200">
        <v>142477047</v>
      </c>
      <c r="N60" s="198">
        <v>382836554</v>
      </c>
      <c r="O60" s="63">
        <v>233</v>
      </c>
      <c r="Q60" s="141"/>
    </row>
    <row r="61" spans="1:17" ht="24" customHeight="1" hidden="1">
      <c r="A61" s="324"/>
      <c r="B61" s="142">
        <v>11</v>
      </c>
      <c r="C61" s="59">
        <v>209516481</v>
      </c>
      <c r="D61" s="59">
        <v>5930732</v>
      </c>
      <c r="E61" s="59">
        <v>1849531</v>
      </c>
      <c r="F61" s="59">
        <v>0</v>
      </c>
      <c r="G61" s="59">
        <v>0</v>
      </c>
      <c r="H61" s="59">
        <v>14556137</v>
      </c>
      <c r="I61" s="59">
        <v>877872</v>
      </c>
      <c r="J61" s="59">
        <v>455191</v>
      </c>
      <c r="K61" s="59">
        <v>3934000</v>
      </c>
      <c r="L61" s="59">
        <v>4783486</v>
      </c>
      <c r="M61" s="200">
        <v>157976626</v>
      </c>
      <c r="N61" s="198">
        <v>399880056</v>
      </c>
      <c r="O61" s="63">
        <v>243</v>
      </c>
      <c r="Q61" s="141"/>
    </row>
    <row r="62" spans="1:17" ht="24" customHeight="1" hidden="1">
      <c r="A62" s="324"/>
      <c r="B62" s="142">
        <v>13</v>
      </c>
      <c r="C62" s="59">
        <v>203721768</v>
      </c>
      <c r="D62" s="59">
        <v>5941892</v>
      </c>
      <c r="E62" s="59">
        <v>10353230</v>
      </c>
      <c r="F62" s="59">
        <v>0</v>
      </c>
      <c r="G62" s="59">
        <v>0</v>
      </c>
      <c r="H62" s="59">
        <v>13974596</v>
      </c>
      <c r="I62" s="59">
        <v>771411</v>
      </c>
      <c r="J62" s="59">
        <v>5820</v>
      </c>
      <c r="K62" s="59">
        <v>3657000</v>
      </c>
      <c r="L62" s="59">
        <v>6650274</v>
      </c>
      <c r="M62" s="200">
        <v>150614932</v>
      </c>
      <c r="N62" s="198">
        <v>395690923</v>
      </c>
      <c r="O62" s="63">
        <v>240</v>
      </c>
      <c r="Q62" s="141"/>
    </row>
    <row r="63" spans="1:17" ht="24" customHeight="1" hidden="1">
      <c r="A63" s="324"/>
      <c r="B63" s="142">
        <v>14</v>
      </c>
      <c r="C63" s="59">
        <v>199394899</v>
      </c>
      <c r="D63" s="59">
        <v>6032074</v>
      </c>
      <c r="E63" s="59">
        <v>2505917</v>
      </c>
      <c r="F63" s="59">
        <v>0</v>
      </c>
      <c r="G63" s="59">
        <v>0</v>
      </c>
      <c r="H63" s="59">
        <v>12226493</v>
      </c>
      <c r="I63" s="59">
        <v>730925</v>
      </c>
      <c r="J63" s="59">
        <v>3960</v>
      </c>
      <c r="K63" s="59">
        <v>3216000</v>
      </c>
      <c r="L63" s="59">
        <v>6534927</v>
      </c>
      <c r="M63" s="200">
        <v>144494601</v>
      </c>
      <c r="N63" s="198">
        <v>375139796</v>
      </c>
      <c r="O63" s="63">
        <v>228</v>
      </c>
      <c r="Q63" s="141"/>
    </row>
    <row r="64" spans="1:17" s="95" customFormat="1" ht="22.5" customHeight="1">
      <c r="A64" s="324"/>
      <c r="B64" s="143">
        <v>15</v>
      </c>
      <c r="C64" s="64">
        <v>192539394</v>
      </c>
      <c r="D64" s="64">
        <v>6373747</v>
      </c>
      <c r="E64" s="64">
        <v>1681994</v>
      </c>
      <c r="F64" s="64">
        <v>0</v>
      </c>
      <c r="G64" s="64">
        <v>0</v>
      </c>
      <c r="H64" s="64">
        <v>13647194</v>
      </c>
      <c r="I64" s="64">
        <v>643680</v>
      </c>
      <c r="J64" s="64">
        <v>1131</v>
      </c>
      <c r="K64" s="64">
        <v>3354000</v>
      </c>
      <c r="L64" s="64">
        <v>6292794</v>
      </c>
      <c r="M64" s="201">
        <v>134750023</v>
      </c>
      <c r="N64" s="199">
        <v>359283957</v>
      </c>
      <c r="O64" s="65">
        <v>218</v>
      </c>
      <c r="Q64" s="147"/>
    </row>
    <row r="65" spans="1:17" s="93" customFormat="1" ht="22.5" customHeight="1" hidden="1">
      <c r="A65" s="324"/>
      <c r="B65" s="143">
        <v>16</v>
      </c>
      <c r="C65" s="64">
        <v>193809426</v>
      </c>
      <c r="D65" s="64">
        <v>9352093</v>
      </c>
      <c r="E65" s="64">
        <v>1716308</v>
      </c>
      <c r="F65" s="64">
        <v>251515</v>
      </c>
      <c r="G65" s="64">
        <v>280099</v>
      </c>
      <c r="H65" s="64">
        <v>15141300</v>
      </c>
      <c r="I65" s="64">
        <v>561502</v>
      </c>
      <c r="J65" s="64">
        <v>578</v>
      </c>
      <c r="K65" s="64">
        <v>3610000</v>
      </c>
      <c r="L65" s="64">
        <v>6091903</v>
      </c>
      <c r="M65" s="201">
        <v>129499143</v>
      </c>
      <c r="N65" s="199">
        <v>360313867</v>
      </c>
      <c r="O65" s="65">
        <v>218.84605851612707</v>
      </c>
      <c r="Q65" s="144"/>
    </row>
    <row r="66" spans="1:17" s="145" customFormat="1" ht="22.5" customHeight="1">
      <c r="A66" s="324"/>
      <c r="B66" s="143">
        <v>17</v>
      </c>
      <c r="C66" s="64">
        <v>199720048</v>
      </c>
      <c r="D66" s="64">
        <v>12098059</v>
      </c>
      <c r="E66" s="64">
        <v>1026742</v>
      </c>
      <c r="F66" s="64">
        <v>441319</v>
      </c>
      <c r="G66" s="64">
        <v>626867</v>
      </c>
      <c r="H66" s="64">
        <v>13812608</v>
      </c>
      <c r="I66" s="64">
        <v>514870</v>
      </c>
      <c r="J66" s="64">
        <v>116</v>
      </c>
      <c r="K66" s="64">
        <v>3541000</v>
      </c>
      <c r="L66" s="64">
        <v>6266373</v>
      </c>
      <c r="M66" s="201">
        <v>130931172</v>
      </c>
      <c r="N66" s="199">
        <v>368979174</v>
      </c>
      <c r="O66" s="65">
        <v>224.10915954127356</v>
      </c>
      <c r="Q66" s="146"/>
    </row>
    <row r="67" spans="1:17" s="145" customFormat="1" ht="22.5" customHeight="1">
      <c r="A67" s="324"/>
      <c r="B67" s="143">
        <v>18</v>
      </c>
      <c r="C67" s="64">
        <v>202222480</v>
      </c>
      <c r="D67" s="64">
        <v>17150397</v>
      </c>
      <c r="E67" s="64">
        <v>675000</v>
      </c>
      <c r="F67" s="64">
        <v>662999</v>
      </c>
      <c r="G67" s="64">
        <v>593459</v>
      </c>
      <c r="H67" s="64">
        <v>13806650</v>
      </c>
      <c r="I67" s="64">
        <v>485006</v>
      </c>
      <c r="J67" s="73">
        <v>0</v>
      </c>
      <c r="K67" s="64">
        <v>3397000</v>
      </c>
      <c r="L67" s="64">
        <v>5394033</v>
      </c>
      <c r="M67" s="201">
        <v>124831332</v>
      </c>
      <c r="N67" s="199">
        <v>369218356</v>
      </c>
      <c r="O67" s="65">
        <v>224.25443298968068</v>
      </c>
      <c r="Q67" s="146"/>
    </row>
    <row r="68" spans="1:17" s="145" customFormat="1" ht="22.5" customHeight="1">
      <c r="A68" s="324"/>
      <c r="B68" s="143">
        <v>19</v>
      </c>
      <c r="C68" s="64">
        <v>217786049</v>
      </c>
      <c r="D68" s="64">
        <v>6530420</v>
      </c>
      <c r="E68" s="64">
        <v>941216</v>
      </c>
      <c r="F68" s="64">
        <v>758819</v>
      </c>
      <c r="G68" s="64">
        <v>596652</v>
      </c>
      <c r="H68" s="64">
        <v>13565111</v>
      </c>
      <c r="I68" s="64">
        <v>488855</v>
      </c>
      <c r="J68" s="73">
        <v>0</v>
      </c>
      <c r="K68" s="64">
        <v>3321000</v>
      </c>
      <c r="L68" s="64">
        <v>1382315</v>
      </c>
      <c r="M68" s="201">
        <v>120057886</v>
      </c>
      <c r="N68" s="199">
        <v>365428323</v>
      </c>
      <c r="O68" s="65">
        <v>221.95245724114238</v>
      </c>
      <c r="Q68" s="146"/>
    </row>
    <row r="69" spans="1:17" s="145" customFormat="1" ht="22.5" customHeight="1">
      <c r="A69" s="324"/>
      <c r="B69" s="143">
        <v>20</v>
      </c>
      <c r="C69" s="64">
        <v>216969961</v>
      </c>
      <c r="D69" s="64">
        <v>6267518</v>
      </c>
      <c r="E69" s="64">
        <v>957717</v>
      </c>
      <c r="F69" s="64">
        <v>306708</v>
      </c>
      <c r="G69" s="64">
        <v>129718</v>
      </c>
      <c r="H69" s="64">
        <v>12627417</v>
      </c>
      <c r="I69" s="64">
        <v>484940</v>
      </c>
      <c r="J69" s="73">
        <v>0</v>
      </c>
      <c r="K69" s="64">
        <v>2881000</v>
      </c>
      <c r="L69" s="64">
        <v>2370651</v>
      </c>
      <c r="M69" s="201">
        <v>124564562</v>
      </c>
      <c r="N69" s="199">
        <v>367560192</v>
      </c>
      <c r="O69" s="65">
        <v>223.2473036810179</v>
      </c>
      <c r="Q69" s="146"/>
    </row>
    <row r="70" spans="1:17" s="145" customFormat="1" ht="22.5" customHeight="1">
      <c r="A70" s="324"/>
      <c r="B70" s="143">
        <v>21</v>
      </c>
      <c r="C70" s="64">
        <v>204640514</v>
      </c>
      <c r="D70" s="64">
        <v>5924168</v>
      </c>
      <c r="E70" s="64">
        <v>777689</v>
      </c>
      <c r="F70" s="64">
        <v>244643</v>
      </c>
      <c r="G70" s="64">
        <v>136430</v>
      </c>
      <c r="H70" s="64">
        <v>13070410</v>
      </c>
      <c r="I70" s="64">
        <v>485388</v>
      </c>
      <c r="J70" s="73">
        <v>0</v>
      </c>
      <c r="K70" s="64">
        <v>1801000</v>
      </c>
      <c r="L70" s="64">
        <v>2621028</v>
      </c>
      <c r="M70" s="201">
        <v>133666720</v>
      </c>
      <c r="N70" s="199">
        <v>363367990</v>
      </c>
      <c r="O70" s="65">
        <v>220.70106006335712</v>
      </c>
      <c r="Q70" s="146"/>
    </row>
    <row r="71" spans="1:17" s="95" customFormat="1" ht="22.5" customHeight="1">
      <c r="A71" s="324"/>
      <c r="B71" s="143">
        <v>22</v>
      </c>
      <c r="C71" s="64">
        <v>200281984</v>
      </c>
      <c r="D71" s="64">
        <v>5794794</v>
      </c>
      <c r="E71" s="64">
        <v>831523</v>
      </c>
      <c r="F71" s="64">
        <v>332512</v>
      </c>
      <c r="G71" s="64">
        <v>97118</v>
      </c>
      <c r="H71" s="64">
        <v>13047963</v>
      </c>
      <c r="I71" s="64">
        <v>448191</v>
      </c>
      <c r="J71" s="76">
        <v>0</v>
      </c>
      <c r="K71" s="64">
        <v>1509000</v>
      </c>
      <c r="L71" s="64">
        <v>2621343</v>
      </c>
      <c r="M71" s="201">
        <v>145809460</v>
      </c>
      <c r="N71" s="199">
        <v>370773888</v>
      </c>
      <c r="O71" s="65">
        <v>225.19922606670016</v>
      </c>
      <c r="Q71" s="147"/>
    </row>
    <row r="72" spans="1:17" s="95" customFormat="1" ht="22.5" customHeight="1">
      <c r="A72" s="324"/>
      <c r="B72" s="143">
        <v>23</v>
      </c>
      <c r="C72" s="64">
        <v>198848210</v>
      </c>
      <c r="D72" s="64">
        <v>5570511</v>
      </c>
      <c r="E72" s="64">
        <v>735371</v>
      </c>
      <c r="F72" s="64">
        <v>366839</v>
      </c>
      <c r="G72" s="64">
        <v>89754</v>
      </c>
      <c r="H72" s="64">
        <v>12914404</v>
      </c>
      <c r="I72" s="64">
        <v>431654</v>
      </c>
      <c r="J72" s="76">
        <v>0</v>
      </c>
      <c r="K72" s="64">
        <v>1345000</v>
      </c>
      <c r="L72" s="64">
        <v>2243214</v>
      </c>
      <c r="M72" s="201">
        <v>149927214</v>
      </c>
      <c r="N72" s="210">
        <v>372472171</v>
      </c>
      <c r="O72" s="65">
        <v>226.23072270014765</v>
      </c>
      <c r="Q72" s="147"/>
    </row>
    <row r="73" spans="1:17" s="95" customFormat="1" ht="22.5" customHeight="1">
      <c r="A73" s="324"/>
      <c r="B73" s="143">
        <v>24</v>
      </c>
      <c r="C73" s="64">
        <v>195528308</v>
      </c>
      <c r="D73" s="64">
        <v>5277759</v>
      </c>
      <c r="E73" s="64">
        <v>493623</v>
      </c>
      <c r="F73" s="64">
        <v>370726</v>
      </c>
      <c r="G73" s="64">
        <v>75778</v>
      </c>
      <c r="H73" s="64">
        <v>12875164</v>
      </c>
      <c r="I73" s="64">
        <v>422970</v>
      </c>
      <c r="J73" s="76">
        <v>0</v>
      </c>
      <c r="K73" s="64">
        <v>1690997</v>
      </c>
      <c r="L73" s="64">
        <v>656949</v>
      </c>
      <c r="M73" s="201">
        <v>149786331</v>
      </c>
      <c r="N73" s="210">
        <v>367178605</v>
      </c>
      <c r="O73" s="65">
        <f>N73/$N$53*100</f>
        <v>223.01553682833944</v>
      </c>
      <c r="Q73" s="147"/>
    </row>
    <row r="74" spans="1:17" s="95" customFormat="1" ht="22.5" customHeight="1">
      <c r="A74" s="324"/>
      <c r="B74" s="143">
        <v>25</v>
      </c>
      <c r="C74" s="64">
        <v>196389787</v>
      </c>
      <c r="D74" s="64">
        <v>5081700</v>
      </c>
      <c r="E74" s="64">
        <v>514403</v>
      </c>
      <c r="F74" s="64">
        <v>755087</v>
      </c>
      <c r="G74" s="64">
        <v>1043158</v>
      </c>
      <c r="H74" s="64">
        <v>12765437</v>
      </c>
      <c r="I74" s="64">
        <v>408372</v>
      </c>
      <c r="J74" s="76">
        <v>0</v>
      </c>
      <c r="K74" s="64">
        <v>1267000</v>
      </c>
      <c r="L74" s="64">
        <v>659008</v>
      </c>
      <c r="M74" s="201">
        <v>149767692</v>
      </c>
      <c r="N74" s="210">
        <v>368651644</v>
      </c>
      <c r="O74" s="65">
        <f>N74/$N$53*100</f>
        <v>223.9102256225138</v>
      </c>
      <c r="Q74" s="147"/>
    </row>
    <row r="75" spans="1:17" s="95" customFormat="1" ht="22.5" customHeight="1" thickBot="1">
      <c r="A75" s="334"/>
      <c r="B75" s="151">
        <v>26</v>
      </c>
      <c r="C75" s="152">
        <v>196575470</v>
      </c>
      <c r="D75" s="152">
        <v>4828709</v>
      </c>
      <c r="E75" s="152">
        <v>527813</v>
      </c>
      <c r="F75" s="152">
        <v>1379060</v>
      </c>
      <c r="G75" s="152">
        <v>706261</v>
      </c>
      <c r="H75" s="152">
        <v>15464028</v>
      </c>
      <c r="I75" s="152">
        <v>384974</v>
      </c>
      <c r="J75" s="69">
        <v>0</v>
      </c>
      <c r="K75" s="152">
        <v>619531</v>
      </c>
      <c r="L75" s="152">
        <v>649648</v>
      </c>
      <c r="M75" s="205">
        <v>146201653</v>
      </c>
      <c r="N75" s="206">
        <v>367337147</v>
      </c>
      <c r="O75" s="153">
        <f>N75/$N$53*100</f>
        <v>223.1118314619547</v>
      </c>
      <c r="Q75" s="147"/>
    </row>
    <row r="76" spans="1:17" ht="24" customHeight="1">
      <c r="A76" s="213" t="s">
        <v>38</v>
      </c>
      <c r="B76" s="330" t="s">
        <v>116</v>
      </c>
      <c r="C76" s="331"/>
      <c r="D76" s="331"/>
      <c r="E76" s="331"/>
      <c r="F76" s="331"/>
      <c r="G76" s="331"/>
      <c r="H76" s="331"/>
      <c r="I76" s="331"/>
      <c r="J76" s="331"/>
      <c r="K76" s="331"/>
      <c r="L76" s="331"/>
      <c r="M76" s="331"/>
      <c r="N76" s="331"/>
      <c r="O76" s="331"/>
      <c r="P76" s="154"/>
      <c r="Q76" s="154"/>
    </row>
    <row r="78" spans="3:14" ht="13.5">
      <c r="C78" s="67"/>
      <c r="D78" s="67"/>
      <c r="E78" s="67"/>
      <c r="F78" s="67"/>
      <c r="G78" s="67"/>
      <c r="H78" s="67"/>
      <c r="I78" s="67"/>
      <c r="J78" s="67"/>
      <c r="K78" s="67"/>
      <c r="L78" s="67"/>
      <c r="M78" s="67"/>
      <c r="N78" s="67"/>
    </row>
    <row r="79" spans="3:14" ht="13.5">
      <c r="C79" s="70"/>
      <c r="D79" s="70"/>
      <c r="E79" s="70"/>
      <c r="F79" s="70"/>
      <c r="G79" s="70"/>
      <c r="H79" s="70"/>
      <c r="I79" s="70"/>
      <c r="J79" s="70"/>
      <c r="K79" s="70"/>
      <c r="L79" s="70"/>
      <c r="M79" s="70"/>
      <c r="N79" s="70"/>
    </row>
  </sheetData>
  <sheetProtection/>
  <mergeCells count="22">
    <mergeCell ref="M2:O2"/>
    <mergeCell ref="A30:A52"/>
    <mergeCell ref="A53:A75"/>
    <mergeCell ref="C3:C6"/>
    <mergeCell ref="D3:D6"/>
    <mergeCell ref="N3:N6"/>
    <mergeCell ref="O3:O6"/>
    <mergeCell ref="H3:H6"/>
    <mergeCell ref="I3:I6"/>
    <mergeCell ref="Q3:Q6"/>
    <mergeCell ref="J3:J6"/>
    <mergeCell ref="K3:K6"/>
    <mergeCell ref="L3:L6"/>
    <mergeCell ref="M3:M6"/>
    <mergeCell ref="B76:O76"/>
    <mergeCell ref="E3:E6"/>
    <mergeCell ref="P3:P6"/>
    <mergeCell ref="A3:A6"/>
    <mergeCell ref="B3:B6"/>
    <mergeCell ref="A7:A29"/>
    <mergeCell ref="F3:F6"/>
    <mergeCell ref="G3:G6"/>
  </mergeCells>
  <printOptions horizontalCentered="1"/>
  <pageMargins left="0.5905511811023623" right="0.5905511811023623" top="0.7874015748031497" bottom="0.3937007874015748"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2016-03-08T04:13:52Z</cp:lastPrinted>
  <dcterms:created xsi:type="dcterms:W3CDTF">1997-01-08T22:48:59Z</dcterms:created>
  <dcterms:modified xsi:type="dcterms:W3CDTF">2016-03-16T04:08:33Z</dcterms:modified>
  <cp:category/>
  <cp:version/>
  <cp:contentType/>
  <cp:contentStatus/>
</cp:coreProperties>
</file>