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activeTab="0"/>
  </bookViews>
  <sheets>
    <sheet name="260226 地方債借入先別現在高の状況" sheetId="1" r:id="rId1"/>
  </sheets>
  <definedNames>
    <definedName name="_xlnm.Print_Area" localSheetId="0">'260226 地方債借入先別現在高の状況'!$A$1:$Z$35</definedName>
    <definedName name="_xlnm.Print_Titles" localSheetId="0">'260226 地方債借入先別現在高の状況'!$A:$D</definedName>
  </definedNames>
  <calcPr fullCalcOnLoad="1"/>
</workbook>
</file>

<file path=xl/sharedStrings.xml><?xml version="1.0" encoding="utf-8"?>
<sst xmlns="http://schemas.openxmlformats.org/spreadsheetml/2006/main" count="66" uniqueCount="64">
  <si>
    <t>田布施町</t>
  </si>
  <si>
    <t>区　　分</t>
  </si>
  <si>
    <t>証書借入分</t>
  </si>
  <si>
    <t>証券発行分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</si>
  <si>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</si>
  <si>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</si>
  <si>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</si>
  <si>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</si>
  <si>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</si>
  <si>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</si>
  <si>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</si>
  <si>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</si>
  <si>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</si>
  <si>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</si>
  <si>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</si>
  <si>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</si>
  <si>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</si>
  <si>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</si>
  <si>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</si>
  <si>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</si>
  <si>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</si>
  <si>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</si>
  <si>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</si>
  <si>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</si>
  <si>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  　計</t>
  </si>
  <si>
    <t xml:space="preserve"> 市町名</t>
  </si>
  <si>
    <t>合計</t>
  </si>
  <si>
    <t>発行形式の内訳</t>
  </si>
  <si>
    <t>第２－２６表　地方債借入先別現在高の状況（34表関係）</t>
  </si>
  <si>
    <t>（単位 千円）</t>
  </si>
  <si>
    <t>（1～14）</t>
  </si>
  <si>
    <t>財政融資資金</t>
  </si>
  <si>
    <t>資金</t>
  </si>
  <si>
    <t>うち旧資金</t>
  </si>
  <si>
    <t>運用部資金</t>
  </si>
  <si>
    <t>融資資金</t>
  </si>
  <si>
    <t>うち旧還元</t>
  </si>
  <si>
    <t>旧郵政公社</t>
  </si>
  <si>
    <t>(1)</t>
  </si>
  <si>
    <t>旧郵便貯金</t>
  </si>
  <si>
    <t>旧簡易生命</t>
  </si>
  <si>
    <t>保険資金</t>
  </si>
  <si>
    <t>(2)</t>
  </si>
  <si>
    <t>地方公共団体</t>
  </si>
  <si>
    <t>金融機構資金</t>
  </si>
  <si>
    <t>うち旧公営</t>
  </si>
  <si>
    <t>企業金融公庫</t>
  </si>
  <si>
    <t>国の予算貸付</t>
  </si>
  <si>
    <t>政府関係機関</t>
  </si>
  <si>
    <t>貸付</t>
  </si>
  <si>
    <t>ゆうちょ銀行</t>
  </si>
  <si>
    <t>市中銀行</t>
  </si>
  <si>
    <t>その他の</t>
  </si>
  <si>
    <t>金融機関</t>
  </si>
  <si>
    <t>保険</t>
  </si>
  <si>
    <t>かんぽ生命</t>
  </si>
  <si>
    <t>保険会社等</t>
  </si>
  <si>
    <t>交付公債</t>
  </si>
  <si>
    <t>市場公募債</t>
  </si>
  <si>
    <t>共済等</t>
  </si>
  <si>
    <t>政府保証付</t>
  </si>
  <si>
    <t>外債</t>
  </si>
  <si>
    <t>その他</t>
  </si>
  <si>
    <t xml:space="preserve">平成26年度末現在高借入先別内訳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</si>
</sst>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distributed" vertical="center" indent="13" shrinkToFit="1"/>
    </xf>
    <xf numFmtId="0" fontId="7" fillId="0" borderId="23" xfId="0" applyFont="1" applyBorder="1" applyAlignment="1">
      <alignment horizontal="distributed" vertical="center" indent="13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32" xfId="0" applyFont="1" applyBorder="1" applyAlignment="1" quotePrefix="1">
      <alignment vertical="center" wrapText="1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distributed" vertical="center" indent="1" shrinkToFit="1"/>
    </xf>
    <xf numFmtId="0" fontId="7" fillId="0" borderId="31" xfId="0" applyFont="1" applyBorder="1" applyAlignment="1">
      <alignment horizontal="left" vertical="center" shrinkToFi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2.59765625" style="44" customWidth="1"/>
    <col min="27" max="16384" width="9" style="44" customWidth="1"/>
  </cols>
  <sheetData>
    <row r="1" spans="1:5" s="1" customFormat="1" ht="15" customHeight="1">
      <c r="A1" s="23"/>
      <c r="B1" s="23"/>
      <c r="C1" s="23"/>
      <c r="E1" s="23" t="s">
        <v>28</v>
      </c>
    </row>
    <row r="2" spans="1:26" s="1" customFormat="1" ht="22.5" customHeight="1" thickBot="1">
      <c r="A2" s="23"/>
      <c r="B2" s="23"/>
      <c r="C2" s="23"/>
      <c r="Z2" s="45" t="s">
        <v>29</v>
      </c>
    </row>
    <row r="3" spans="1:26" s="3" customFormat="1" ht="15" customHeight="1">
      <c r="A3" s="24"/>
      <c r="B3" s="25"/>
      <c r="C3" s="26"/>
      <c r="D3" s="6"/>
      <c r="E3" s="65" t="s">
        <v>63</v>
      </c>
      <c r="F3" s="66"/>
      <c r="G3" s="66"/>
      <c r="H3" s="66"/>
      <c r="I3" s="66"/>
      <c r="J3" s="66"/>
      <c r="K3" s="22"/>
      <c r="L3" s="20"/>
      <c r="M3" s="20"/>
      <c r="N3" s="20"/>
      <c r="O3" s="20"/>
      <c r="P3" s="20"/>
      <c r="Q3" s="22"/>
      <c r="R3" s="20"/>
      <c r="S3" s="20"/>
      <c r="T3" s="20"/>
      <c r="U3" s="20"/>
      <c r="V3" s="20"/>
      <c r="W3" s="22"/>
      <c r="X3" s="21"/>
      <c r="Y3" s="67" t="s">
        <v>27</v>
      </c>
      <c r="Z3" s="68"/>
    </row>
    <row r="4" spans="1:26" s="3" customFormat="1" ht="15" customHeight="1">
      <c r="A4" s="27"/>
      <c r="B4" s="28"/>
      <c r="C4" s="29" t="s">
        <v>1</v>
      </c>
      <c r="D4" s="7"/>
      <c r="E4" s="69">
        <v>1</v>
      </c>
      <c r="F4" s="70"/>
      <c r="G4" s="8"/>
      <c r="H4" s="69">
        <v>2</v>
      </c>
      <c r="I4" s="70"/>
      <c r="J4" s="9"/>
      <c r="K4" s="69">
        <v>3</v>
      </c>
      <c r="L4" s="71"/>
      <c r="M4" s="54">
        <v>4</v>
      </c>
      <c r="N4" s="54">
        <v>5</v>
      </c>
      <c r="O4" s="55">
        <v>6</v>
      </c>
      <c r="P4" s="56">
        <v>7</v>
      </c>
      <c r="Q4" s="56">
        <v>8</v>
      </c>
      <c r="R4" s="55">
        <v>9</v>
      </c>
      <c r="S4" s="56">
        <v>10</v>
      </c>
      <c r="T4" s="55">
        <v>11</v>
      </c>
      <c r="U4" s="56">
        <v>12</v>
      </c>
      <c r="V4" s="55">
        <v>13</v>
      </c>
      <c r="W4" s="56">
        <v>14</v>
      </c>
      <c r="X4" s="11"/>
      <c r="Y4" s="11"/>
      <c r="Z4" s="12"/>
    </row>
    <row r="5" spans="1:26" s="3" customFormat="1" ht="15" customHeight="1">
      <c r="A5" s="27"/>
      <c r="B5" s="28"/>
      <c r="C5" s="28"/>
      <c r="D5" s="7"/>
      <c r="E5" s="46" t="s">
        <v>31</v>
      </c>
      <c r="F5" s="48" t="s">
        <v>33</v>
      </c>
      <c r="G5" s="13"/>
      <c r="H5" s="46" t="s">
        <v>37</v>
      </c>
      <c r="I5" s="52" t="s">
        <v>38</v>
      </c>
      <c r="J5" s="52" t="s">
        <v>42</v>
      </c>
      <c r="K5" s="53" t="s">
        <v>43</v>
      </c>
      <c r="L5" s="50" t="s">
        <v>45</v>
      </c>
      <c r="M5" s="53" t="s">
        <v>47</v>
      </c>
      <c r="N5" s="53" t="s">
        <v>50</v>
      </c>
      <c r="O5" s="53" t="s">
        <v>51</v>
      </c>
      <c r="P5" s="53" t="s">
        <v>52</v>
      </c>
      <c r="Q5" s="53" t="s">
        <v>55</v>
      </c>
      <c r="R5" s="53" t="s">
        <v>56</v>
      </c>
      <c r="S5" s="53" t="s">
        <v>57</v>
      </c>
      <c r="T5" s="53" t="s">
        <v>58</v>
      </c>
      <c r="U5" s="53" t="s">
        <v>59</v>
      </c>
      <c r="V5" s="53" t="s">
        <v>60</v>
      </c>
      <c r="W5" s="53" t="s">
        <v>62</v>
      </c>
      <c r="X5" s="53" t="s">
        <v>26</v>
      </c>
      <c r="Y5" s="53" t="s">
        <v>2</v>
      </c>
      <c r="Z5" s="58" t="s">
        <v>3</v>
      </c>
    </row>
    <row r="6" spans="1:26" s="3" customFormat="1" ht="15" customHeight="1">
      <c r="A6" s="30" t="s">
        <v>25</v>
      </c>
      <c r="B6" s="28"/>
      <c r="C6" s="28"/>
      <c r="D6" s="7"/>
      <c r="E6" s="10"/>
      <c r="F6" s="49" t="s">
        <v>34</v>
      </c>
      <c r="G6" s="50" t="s">
        <v>36</v>
      </c>
      <c r="H6" s="46" t="s">
        <v>32</v>
      </c>
      <c r="I6" s="53" t="s">
        <v>39</v>
      </c>
      <c r="J6" s="53" t="s">
        <v>40</v>
      </c>
      <c r="K6" s="53" t="s">
        <v>44</v>
      </c>
      <c r="L6" s="53" t="s">
        <v>46</v>
      </c>
      <c r="M6" s="53" t="s">
        <v>48</v>
      </c>
      <c r="N6" s="11"/>
      <c r="O6" s="11"/>
      <c r="P6" s="53" t="s">
        <v>53</v>
      </c>
      <c r="Q6" s="53" t="s">
        <v>54</v>
      </c>
      <c r="R6" s="11"/>
      <c r="S6" s="11"/>
      <c r="T6" s="11"/>
      <c r="U6" s="11"/>
      <c r="V6" s="53" t="s">
        <v>61</v>
      </c>
      <c r="W6" s="10"/>
      <c r="X6" s="57" t="s">
        <v>30</v>
      </c>
      <c r="Y6" s="11"/>
      <c r="Z6" s="12"/>
    </row>
    <row r="7" spans="1:26" s="3" customFormat="1" ht="15" customHeight="1">
      <c r="A7" s="31"/>
      <c r="B7" s="32"/>
      <c r="C7" s="33"/>
      <c r="D7" s="14"/>
      <c r="E7" s="15"/>
      <c r="F7" s="47"/>
      <c r="G7" s="51" t="s">
        <v>35</v>
      </c>
      <c r="H7" s="15"/>
      <c r="I7" s="51" t="s">
        <v>32</v>
      </c>
      <c r="J7" s="51" t="s">
        <v>41</v>
      </c>
      <c r="K7" s="16"/>
      <c r="L7" s="51" t="s">
        <v>32</v>
      </c>
      <c r="M7" s="51" t="s">
        <v>49</v>
      </c>
      <c r="N7" s="16"/>
      <c r="O7" s="16"/>
      <c r="P7" s="16"/>
      <c r="Q7" s="16"/>
      <c r="R7" s="16"/>
      <c r="S7" s="16"/>
      <c r="T7" s="16"/>
      <c r="U7" s="16"/>
      <c r="V7" s="16"/>
      <c r="W7" s="15"/>
      <c r="X7" s="16"/>
      <c r="Y7" s="16"/>
      <c r="Z7" s="17"/>
    </row>
    <row r="8" spans="1:26" s="37" customFormat="1" ht="11.25" customHeight="1">
      <c r="A8" s="34"/>
      <c r="B8" s="35"/>
      <c r="C8" s="35"/>
      <c r="D8" s="36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</row>
    <row r="9" spans="1:26" s="4" customFormat="1" ht="15" customHeight="1">
      <c r="A9" s="38" t="s">
        <v>4</v>
      </c>
      <c r="B9" s="39"/>
      <c r="C9" s="39"/>
      <c r="D9" s="18"/>
      <c r="E9" s="61">
        <f aca="true" t="shared" si="0" ref="E9:Z9">E25+E34</f>
        <v>319406101</v>
      </c>
      <c r="F9" s="61">
        <f t="shared" si="0"/>
        <v>30155081</v>
      </c>
      <c r="G9" s="61">
        <f t="shared" si="0"/>
        <v>3586221</v>
      </c>
      <c r="H9" s="61">
        <f t="shared" si="0"/>
        <v>46695057</v>
      </c>
      <c r="I9" s="61">
        <f t="shared" si="0"/>
        <v>9851863</v>
      </c>
      <c r="J9" s="61">
        <f t="shared" si="0"/>
        <v>36843194</v>
      </c>
      <c r="K9" s="61">
        <f t="shared" si="0"/>
        <v>160703073</v>
      </c>
      <c r="L9" s="61">
        <f t="shared" si="0"/>
        <v>34618468</v>
      </c>
      <c r="M9" s="61">
        <f t="shared" si="0"/>
        <v>4886801</v>
      </c>
      <c r="N9" s="61">
        <f t="shared" si="0"/>
        <v>0</v>
      </c>
      <c r="O9" s="61">
        <f t="shared" si="0"/>
        <v>123270842</v>
      </c>
      <c r="P9" s="61">
        <f t="shared" si="0"/>
        <v>25386149</v>
      </c>
      <c r="Q9" s="61">
        <f t="shared" si="0"/>
        <v>0</v>
      </c>
      <c r="R9" s="61">
        <f t="shared" si="0"/>
        <v>0</v>
      </c>
      <c r="S9" s="61">
        <f t="shared" si="0"/>
        <v>0</v>
      </c>
      <c r="T9" s="61">
        <f t="shared" si="0"/>
        <v>0</v>
      </c>
      <c r="U9" s="61">
        <f t="shared" si="0"/>
        <v>20703692</v>
      </c>
      <c r="V9" s="61">
        <f t="shared" si="0"/>
        <v>0</v>
      </c>
      <c r="W9" s="61">
        <f t="shared" si="0"/>
        <v>8434310</v>
      </c>
      <c r="X9" s="61">
        <f t="shared" si="0"/>
        <v>709486025</v>
      </c>
      <c r="Y9" s="61">
        <f t="shared" si="0"/>
        <v>709486025</v>
      </c>
      <c r="Z9" s="62">
        <f t="shared" si="0"/>
        <v>0</v>
      </c>
    </row>
    <row r="10" spans="1:26" s="4" customFormat="1" ht="11.25" customHeight="1">
      <c r="A10" s="27"/>
      <c r="B10" s="28"/>
      <c r="C10" s="28"/>
      <c r="D10" s="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</row>
    <row r="11" spans="1:26" s="4" customFormat="1" ht="22.5" customHeight="1">
      <c r="A11" s="27">
        <v>1</v>
      </c>
      <c r="B11" s="28"/>
      <c r="C11" s="40" t="s">
        <v>6</v>
      </c>
      <c r="D11" s="7"/>
      <c r="E11" s="61">
        <v>66924014</v>
      </c>
      <c r="F11" s="61">
        <v>6432329</v>
      </c>
      <c r="G11" s="61">
        <v>491743</v>
      </c>
      <c r="H11" s="61">
        <v>9792328</v>
      </c>
      <c r="I11" s="61">
        <v>2438926</v>
      </c>
      <c r="J11" s="61">
        <v>7353402</v>
      </c>
      <c r="K11" s="61">
        <v>32355744</v>
      </c>
      <c r="L11" s="61">
        <v>3282067</v>
      </c>
      <c r="M11" s="61">
        <v>1326024</v>
      </c>
      <c r="N11" s="61">
        <v>0</v>
      </c>
      <c r="O11" s="61">
        <v>28326641</v>
      </c>
      <c r="P11" s="61">
        <v>6364727</v>
      </c>
      <c r="Q11" s="61">
        <v>0</v>
      </c>
      <c r="R11" s="61">
        <v>0</v>
      </c>
      <c r="S11" s="61">
        <v>0</v>
      </c>
      <c r="T11" s="61">
        <v>0</v>
      </c>
      <c r="U11" s="61">
        <v>6975533</v>
      </c>
      <c r="V11" s="61">
        <v>0</v>
      </c>
      <c r="W11" s="61">
        <v>1965360</v>
      </c>
      <c r="X11" s="61">
        <v>154030371</v>
      </c>
      <c r="Y11" s="61">
        <v>154030371</v>
      </c>
      <c r="Z11" s="62">
        <v>0</v>
      </c>
    </row>
    <row r="12" spans="1:26" s="4" customFormat="1" ht="22.5" customHeight="1">
      <c r="A12" s="27">
        <v>2</v>
      </c>
      <c r="B12" s="28"/>
      <c r="C12" s="40" t="s">
        <v>7</v>
      </c>
      <c r="D12" s="7"/>
      <c r="E12" s="61">
        <v>25306260</v>
      </c>
      <c r="F12" s="61">
        <v>2771029</v>
      </c>
      <c r="G12" s="61">
        <v>93194</v>
      </c>
      <c r="H12" s="61">
        <v>5884812</v>
      </c>
      <c r="I12" s="61">
        <v>2005423</v>
      </c>
      <c r="J12" s="61">
        <v>3879389</v>
      </c>
      <c r="K12" s="61">
        <v>27254114</v>
      </c>
      <c r="L12" s="61">
        <v>6375904</v>
      </c>
      <c r="M12" s="61">
        <v>1893</v>
      </c>
      <c r="N12" s="61">
        <v>0</v>
      </c>
      <c r="O12" s="61">
        <v>13379113</v>
      </c>
      <c r="P12" s="61">
        <v>839200</v>
      </c>
      <c r="Q12" s="61">
        <v>0</v>
      </c>
      <c r="R12" s="61">
        <v>0</v>
      </c>
      <c r="S12" s="61">
        <v>0</v>
      </c>
      <c r="T12" s="61">
        <v>0</v>
      </c>
      <c r="U12" s="61">
        <v>1900747</v>
      </c>
      <c r="V12" s="61">
        <v>0</v>
      </c>
      <c r="W12" s="61">
        <v>659170</v>
      </c>
      <c r="X12" s="61">
        <v>75225309</v>
      </c>
      <c r="Y12" s="61">
        <v>75225309</v>
      </c>
      <c r="Z12" s="62">
        <v>0</v>
      </c>
    </row>
    <row r="13" spans="1:26" s="4" customFormat="1" ht="22.5" customHeight="1">
      <c r="A13" s="27">
        <v>3</v>
      </c>
      <c r="B13" s="28"/>
      <c r="C13" s="40" t="s">
        <v>8</v>
      </c>
      <c r="D13" s="7"/>
      <c r="E13" s="61">
        <v>41437055</v>
      </c>
      <c r="F13" s="61">
        <v>3066560</v>
      </c>
      <c r="G13" s="61">
        <v>4810</v>
      </c>
      <c r="H13" s="61">
        <v>5426061</v>
      </c>
      <c r="I13" s="61">
        <v>1764642</v>
      </c>
      <c r="J13" s="61">
        <v>3661419</v>
      </c>
      <c r="K13" s="61">
        <v>27177942</v>
      </c>
      <c r="L13" s="61">
        <v>3716556</v>
      </c>
      <c r="M13" s="61">
        <v>725655</v>
      </c>
      <c r="N13" s="61">
        <v>0</v>
      </c>
      <c r="O13" s="61">
        <v>18250195</v>
      </c>
      <c r="P13" s="61">
        <v>1472</v>
      </c>
      <c r="Q13" s="61">
        <v>0</v>
      </c>
      <c r="R13" s="61">
        <v>0</v>
      </c>
      <c r="S13" s="61">
        <v>0</v>
      </c>
      <c r="T13" s="61">
        <v>0</v>
      </c>
      <c r="U13" s="61">
        <v>2501317</v>
      </c>
      <c r="V13" s="61">
        <v>0</v>
      </c>
      <c r="W13" s="61">
        <v>207373</v>
      </c>
      <c r="X13" s="61">
        <v>95727070</v>
      </c>
      <c r="Y13" s="61">
        <v>95727070</v>
      </c>
      <c r="Z13" s="62">
        <v>0</v>
      </c>
    </row>
    <row r="14" spans="1:26" s="4" customFormat="1" ht="22.5" customHeight="1">
      <c r="A14" s="27">
        <v>4</v>
      </c>
      <c r="B14" s="28"/>
      <c r="C14" s="40" t="s">
        <v>9</v>
      </c>
      <c r="D14" s="7"/>
      <c r="E14" s="61">
        <v>15098589</v>
      </c>
      <c r="F14" s="61">
        <v>2146801</v>
      </c>
      <c r="G14" s="61">
        <v>1063127</v>
      </c>
      <c r="H14" s="61">
        <v>3372754</v>
      </c>
      <c r="I14" s="61">
        <v>180698</v>
      </c>
      <c r="J14" s="61">
        <v>3192056</v>
      </c>
      <c r="K14" s="61">
        <v>2414548</v>
      </c>
      <c r="L14" s="61">
        <v>1602361</v>
      </c>
      <c r="M14" s="61">
        <v>726187</v>
      </c>
      <c r="N14" s="61">
        <v>0</v>
      </c>
      <c r="O14" s="61">
        <v>3685419</v>
      </c>
      <c r="P14" s="61">
        <v>4697318</v>
      </c>
      <c r="Q14" s="61">
        <v>0</v>
      </c>
      <c r="R14" s="61">
        <v>0</v>
      </c>
      <c r="S14" s="61">
        <v>0</v>
      </c>
      <c r="T14" s="61">
        <v>0</v>
      </c>
      <c r="U14" s="61">
        <v>923542</v>
      </c>
      <c r="V14" s="61">
        <v>0</v>
      </c>
      <c r="W14" s="61">
        <v>26630</v>
      </c>
      <c r="X14" s="61">
        <v>30944987</v>
      </c>
      <c r="Y14" s="61">
        <v>30944987</v>
      </c>
      <c r="Z14" s="62">
        <v>0</v>
      </c>
    </row>
    <row r="15" spans="1:26" s="4" customFormat="1" ht="22.5" customHeight="1">
      <c r="A15" s="27">
        <v>5</v>
      </c>
      <c r="B15" s="28"/>
      <c r="C15" s="40" t="s">
        <v>10</v>
      </c>
      <c r="D15" s="7"/>
      <c r="E15" s="61">
        <v>25650380</v>
      </c>
      <c r="F15" s="61">
        <v>1098752</v>
      </c>
      <c r="G15" s="61">
        <v>0</v>
      </c>
      <c r="H15" s="61">
        <v>2998941</v>
      </c>
      <c r="I15" s="61">
        <v>437486</v>
      </c>
      <c r="J15" s="61">
        <v>2561455</v>
      </c>
      <c r="K15" s="61">
        <v>6213924</v>
      </c>
      <c r="L15" s="61">
        <v>2104210</v>
      </c>
      <c r="M15" s="61">
        <v>69497</v>
      </c>
      <c r="N15" s="61">
        <v>0</v>
      </c>
      <c r="O15" s="61">
        <v>1758234</v>
      </c>
      <c r="P15" s="61">
        <v>341711</v>
      </c>
      <c r="Q15" s="61">
        <v>0</v>
      </c>
      <c r="R15" s="61">
        <v>0</v>
      </c>
      <c r="S15" s="61">
        <v>0</v>
      </c>
      <c r="T15" s="61">
        <v>0</v>
      </c>
      <c r="U15" s="61">
        <v>1280447</v>
      </c>
      <c r="V15" s="61">
        <v>0</v>
      </c>
      <c r="W15" s="61">
        <v>348058</v>
      </c>
      <c r="X15" s="61">
        <v>38661192</v>
      </c>
      <c r="Y15" s="61">
        <v>38661192</v>
      </c>
      <c r="Z15" s="62">
        <v>0</v>
      </c>
    </row>
    <row r="16" spans="1:26" s="4" customFormat="1" ht="22.5" customHeight="1">
      <c r="A16" s="27">
        <v>6</v>
      </c>
      <c r="B16" s="28"/>
      <c r="C16" s="40" t="s">
        <v>11</v>
      </c>
      <c r="D16" s="7"/>
      <c r="E16" s="61">
        <v>11099752</v>
      </c>
      <c r="F16" s="61">
        <v>830059</v>
      </c>
      <c r="G16" s="61">
        <v>49540</v>
      </c>
      <c r="H16" s="61">
        <v>973537</v>
      </c>
      <c r="I16" s="61">
        <v>204831</v>
      </c>
      <c r="J16" s="61">
        <v>768706</v>
      </c>
      <c r="K16" s="61">
        <v>2212279</v>
      </c>
      <c r="L16" s="61">
        <v>756431</v>
      </c>
      <c r="M16" s="61">
        <v>109250</v>
      </c>
      <c r="N16" s="61">
        <v>0</v>
      </c>
      <c r="O16" s="61">
        <v>1746730</v>
      </c>
      <c r="P16" s="61">
        <v>366468</v>
      </c>
      <c r="Q16" s="61">
        <v>0</v>
      </c>
      <c r="R16" s="61">
        <v>0</v>
      </c>
      <c r="S16" s="61">
        <v>0</v>
      </c>
      <c r="T16" s="61">
        <v>0</v>
      </c>
      <c r="U16" s="61">
        <v>1456286</v>
      </c>
      <c r="V16" s="61">
        <v>0</v>
      </c>
      <c r="W16" s="61">
        <v>265290</v>
      </c>
      <c r="X16" s="61">
        <v>18229592</v>
      </c>
      <c r="Y16" s="61">
        <v>18229592</v>
      </c>
      <c r="Z16" s="62">
        <v>0</v>
      </c>
    </row>
    <row r="17" spans="1:26" s="4" customFormat="1" ht="22.5" customHeight="1">
      <c r="A17" s="27">
        <v>7</v>
      </c>
      <c r="B17" s="28"/>
      <c r="C17" s="40" t="s">
        <v>12</v>
      </c>
      <c r="D17" s="7"/>
      <c r="E17" s="61">
        <v>29743842</v>
      </c>
      <c r="F17" s="61">
        <v>2537580</v>
      </c>
      <c r="G17" s="61">
        <v>363949</v>
      </c>
      <c r="H17" s="61">
        <v>4333322</v>
      </c>
      <c r="I17" s="61">
        <v>705016</v>
      </c>
      <c r="J17" s="61">
        <v>3628306</v>
      </c>
      <c r="K17" s="61">
        <v>9515425</v>
      </c>
      <c r="L17" s="61">
        <v>4496329</v>
      </c>
      <c r="M17" s="61">
        <v>486597</v>
      </c>
      <c r="N17" s="61">
        <v>0</v>
      </c>
      <c r="O17" s="61">
        <v>6545886</v>
      </c>
      <c r="P17" s="61">
        <v>352834</v>
      </c>
      <c r="Q17" s="61">
        <v>0</v>
      </c>
      <c r="R17" s="61">
        <v>0</v>
      </c>
      <c r="S17" s="61">
        <v>0</v>
      </c>
      <c r="T17" s="61">
        <v>0</v>
      </c>
      <c r="U17" s="61">
        <v>340194</v>
      </c>
      <c r="V17" s="61">
        <v>0</v>
      </c>
      <c r="W17" s="61">
        <v>3551699</v>
      </c>
      <c r="X17" s="61">
        <v>54869799</v>
      </c>
      <c r="Y17" s="61">
        <v>54869799</v>
      </c>
      <c r="Z17" s="62">
        <v>0</v>
      </c>
    </row>
    <row r="18" spans="1:26" s="4" customFormat="1" ht="22.5" customHeight="1">
      <c r="A18" s="27">
        <v>8</v>
      </c>
      <c r="B18" s="28"/>
      <c r="C18" s="40" t="s">
        <v>13</v>
      </c>
      <c r="D18" s="7"/>
      <c r="E18" s="61">
        <v>8384935</v>
      </c>
      <c r="F18" s="61">
        <v>431113</v>
      </c>
      <c r="G18" s="61">
        <v>11647</v>
      </c>
      <c r="H18" s="61">
        <v>1634503</v>
      </c>
      <c r="I18" s="61">
        <v>393526</v>
      </c>
      <c r="J18" s="61">
        <v>1240977</v>
      </c>
      <c r="K18" s="61">
        <v>7282451</v>
      </c>
      <c r="L18" s="61">
        <v>889753</v>
      </c>
      <c r="M18" s="61">
        <v>117505</v>
      </c>
      <c r="N18" s="61">
        <v>0</v>
      </c>
      <c r="O18" s="61">
        <v>4617118</v>
      </c>
      <c r="P18" s="61">
        <v>1105728</v>
      </c>
      <c r="Q18" s="61">
        <v>0</v>
      </c>
      <c r="R18" s="61">
        <v>0</v>
      </c>
      <c r="S18" s="61">
        <v>0</v>
      </c>
      <c r="T18" s="61">
        <v>0</v>
      </c>
      <c r="U18" s="61">
        <v>213478</v>
      </c>
      <c r="V18" s="61">
        <v>0</v>
      </c>
      <c r="W18" s="61">
        <v>25380</v>
      </c>
      <c r="X18" s="61">
        <v>23381098</v>
      </c>
      <c r="Y18" s="61">
        <v>23381098</v>
      </c>
      <c r="Z18" s="62">
        <v>0</v>
      </c>
    </row>
    <row r="19" spans="1:26" s="4" customFormat="1" ht="22.5" customHeight="1">
      <c r="A19" s="27">
        <v>9</v>
      </c>
      <c r="B19" s="28"/>
      <c r="C19" s="40" t="s">
        <v>14</v>
      </c>
      <c r="D19" s="7"/>
      <c r="E19" s="61">
        <v>10564660</v>
      </c>
      <c r="F19" s="61">
        <v>757293</v>
      </c>
      <c r="G19" s="61">
        <v>0</v>
      </c>
      <c r="H19" s="61">
        <v>1733793</v>
      </c>
      <c r="I19" s="61">
        <v>140147</v>
      </c>
      <c r="J19" s="61">
        <v>1593646</v>
      </c>
      <c r="K19" s="61">
        <v>6991809</v>
      </c>
      <c r="L19" s="61">
        <v>621030</v>
      </c>
      <c r="M19" s="61">
        <v>766310</v>
      </c>
      <c r="N19" s="61">
        <v>0</v>
      </c>
      <c r="O19" s="61">
        <v>2109835</v>
      </c>
      <c r="P19" s="61">
        <v>1421729</v>
      </c>
      <c r="Q19" s="61">
        <v>0</v>
      </c>
      <c r="R19" s="61">
        <v>0</v>
      </c>
      <c r="S19" s="61">
        <v>0</v>
      </c>
      <c r="T19" s="61">
        <v>0</v>
      </c>
      <c r="U19" s="61">
        <v>90651</v>
      </c>
      <c r="V19" s="61">
        <v>0</v>
      </c>
      <c r="W19" s="61">
        <v>1178</v>
      </c>
      <c r="X19" s="61">
        <v>23679965</v>
      </c>
      <c r="Y19" s="61">
        <v>23679965</v>
      </c>
      <c r="Z19" s="62">
        <v>0</v>
      </c>
    </row>
    <row r="20" spans="1:26" s="4" customFormat="1" ht="22.5" customHeight="1">
      <c r="A20" s="27">
        <v>10</v>
      </c>
      <c r="B20" s="28"/>
      <c r="C20" s="40" t="s">
        <v>15</v>
      </c>
      <c r="D20" s="7"/>
      <c r="E20" s="61">
        <v>7858065</v>
      </c>
      <c r="F20" s="61">
        <v>2260423</v>
      </c>
      <c r="G20" s="61">
        <v>0</v>
      </c>
      <c r="H20" s="61">
        <v>1522255</v>
      </c>
      <c r="I20" s="61">
        <v>127283</v>
      </c>
      <c r="J20" s="61">
        <v>1394972</v>
      </c>
      <c r="K20" s="61">
        <v>7007094</v>
      </c>
      <c r="L20" s="61">
        <v>2723714</v>
      </c>
      <c r="M20" s="61">
        <v>0</v>
      </c>
      <c r="N20" s="61">
        <v>0</v>
      </c>
      <c r="O20" s="61">
        <v>1869237</v>
      </c>
      <c r="P20" s="61">
        <v>204574</v>
      </c>
      <c r="Q20" s="61">
        <v>0</v>
      </c>
      <c r="R20" s="61">
        <v>0</v>
      </c>
      <c r="S20" s="61">
        <v>0</v>
      </c>
      <c r="T20" s="61">
        <v>0</v>
      </c>
      <c r="U20" s="61">
        <v>202933</v>
      </c>
      <c r="V20" s="61">
        <v>0</v>
      </c>
      <c r="W20" s="61">
        <v>160770</v>
      </c>
      <c r="X20" s="61">
        <v>18824928</v>
      </c>
      <c r="Y20" s="61">
        <v>18824928</v>
      </c>
      <c r="Z20" s="62">
        <v>0</v>
      </c>
    </row>
    <row r="21" spans="1:26" s="4" customFormat="1" ht="22.5" customHeight="1">
      <c r="A21" s="27">
        <v>11</v>
      </c>
      <c r="B21" s="28"/>
      <c r="C21" s="40" t="s">
        <v>16</v>
      </c>
      <c r="D21" s="7"/>
      <c r="E21" s="61">
        <v>11237991</v>
      </c>
      <c r="F21" s="61">
        <v>459630</v>
      </c>
      <c r="G21" s="61">
        <v>0</v>
      </c>
      <c r="H21" s="61">
        <v>1118611</v>
      </c>
      <c r="I21" s="61">
        <v>72325</v>
      </c>
      <c r="J21" s="61">
        <v>1046286</v>
      </c>
      <c r="K21" s="61">
        <v>927931</v>
      </c>
      <c r="L21" s="61">
        <v>329780</v>
      </c>
      <c r="M21" s="61">
        <v>123910</v>
      </c>
      <c r="N21" s="61">
        <v>0</v>
      </c>
      <c r="O21" s="61">
        <v>250671</v>
      </c>
      <c r="P21" s="61">
        <v>4808374</v>
      </c>
      <c r="Q21" s="61">
        <v>0</v>
      </c>
      <c r="R21" s="61">
        <v>0</v>
      </c>
      <c r="S21" s="61">
        <v>0</v>
      </c>
      <c r="T21" s="61">
        <v>0</v>
      </c>
      <c r="U21" s="61">
        <v>147435</v>
      </c>
      <c r="V21" s="61">
        <v>0</v>
      </c>
      <c r="W21" s="61">
        <v>262115</v>
      </c>
      <c r="X21" s="61">
        <v>18877038</v>
      </c>
      <c r="Y21" s="61">
        <v>18877038</v>
      </c>
      <c r="Z21" s="62">
        <v>0</v>
      </c>
    </row>
    <row r="22" spans="1:26" s="4" customFormat="1" ht="22.5" customHeight="1">
      <c r="A22" s="27">
        <v>12</v>
      </c>
      <c r="B22" s="28"/>
      <c r="C22" s="40" t="s">
        <v>17</v>
      </c>
      <c r="D22" s="7"/>
      <c r="E22" s="61">
        <v>34110297</v>
      </c>
      <c r="F22" s="61">
        <v>2037014</v>
      </c>
      <c r="G22" s="61">
        <v>106365</v>
      </c>
      <c r="H22" s="61">
        <v>2894425</v>
      </c>
      <c r="I22" s="61">
        <v>707946</v>
      </c>
      <c r="J22" s="61">
        <v>2186479</v>
      </c>
      <c r="K22" s="61">
        <v>13508942</v>
      </c>
      <c r="L22" s="61">
        <v>2530974</v>
      </c>
      <c r="M22" s="61">
        <v>203348</v>
      </c>
      <c r="N22" s="61">
        <v>0</v>
      </c>
      <c r="O22" s="61">
        <v>30004980</v>
      </c>
      <c r="P22" s="61">
        <v>1314980</v>
      </c>
      <c r="Q22" s="61">
        <v>0</v>
      </c>
      <c r="R22" s="61">
        <v>0</v>
      </c>
      <c r="S22" s="61">
        <v>0</v>
      </c>
      <c r="T22" s="61">
        <v>0</v>
      </c>
      <c r="U22" s="61">
        <v>2968739</v>
      </c>
      <c r="V22" s="61">
        <v>0</v>
      </c>
      <c r="W22" s="61">
        <v>624650</v>
      </c>
      <c r="X22" s="61">
        <v>85630361</v>
      </c>
      <c r="Y22" s="61">
        <v>85630361</v>
      </c>
      <c r="Z22" s="62">
        <v>0</v>
      </c>
    </row>
    <row r="23" spans="1:26" s="4" customFormat="1" ht="22.5" customHeight="1">
      <c r="A23" s="27">
        <v>13</v>
      </c>
      <c r="B23" s="28"/>
      <c r="C23" s="40" t="s">
        <v>18</v>
      </c>
      <c r="D23" s="7"/>
      <c r="E23" s="61">
        <v>10248072</v>
      </c>
      <c r="F23" s="61">
        <v>1372112</v>
      </c>
      <c r="G23" s="61">
        <v>1345738</v>
      </c>
      <c r="H23" s="61">
        <v>1771038</v>
      </c>
      <c r="I23" s="61">
        <v>248701</v>
      </c>
      <c r="J23" s="61">
        <v>1522337</v>
      </c>
      <c r="K23" s="61">
        <v>10025045</v>
      </c>
      <c r="L23" s="61">
        <v>1558038</v>
      </c>
      <c r="M23" s="61">
        <v>97835</v>
      </c>
      <c r="N23" s="61">
        <v>0</v>
      </c>
      <c r="O23" s="61">
        <v>5148277</v>
      </c>
      <c r="P23" s="61">
        <v>1389020</v>
      </c>
      <c r="Q23" s="61">
        <v>0</v>
      </c>
      <c r="R23" s="61">
        <v>0</v>
      </c>
      <c r="S23" s="61">
        <v>0</v>
      </c>
      <c r="T23" s="61">
        <v>0</v>
      </c>
      <c r="U23" s="61">
        <v>934118</v>
      </c>
      <c r="V23" s="61">
        <v>0</v>
      </c>
      <c r="W23" s="61">
        <v>120737</v>
      </c>
      <c r="X23" s="61">
        <v>29734142</v>
      </c>
      <c r="Y23" s="61">
        <v>29734142</v>
      </c>
      <c r="Z23" s="62">
        <v>0</v>
      </c>
    </row>
    <row r="24" spans="1:26" s="4" customFormat="1" ht="11.25" customHeight="1">
      <c r="A24" s="27"/>
      <c r="B24" s="28"/>
      <c r="C24" s="40"/>
      <c r="D24" s="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s="4" customFormat="1" ht="15" customHeight="1">
      <c r="A25" s="38" t="s">
        <v>5</v>
      </c>
      <c r="B25" s="39"/>
      <c r="C25" s="39"/>
      <c r="D25" s="18"/>
      <c r="E25" s="61">
        <f aca="true" t="shared" si="1" ref="E25:Z25">SUM(E11:E23)</f>
        <v>297663912</v>
      </c>
      <c r="F25" s="61">
        <f t="shared" si="1"/>
        <v>26200695</v>
      </c>
      <c r="G25" s="61">
        <f t="shared" si="1"/>
        <v>3530113</v>
      </c>
      <c r="H25" s="61">
        <f t="shared" si="1"/>
        <v>43456380</v>
      </c>
      <c r="I25" s="61">
        <f t="shared" si="1"/>
        <v>9426950</v>
      </c>
      <c r="J25" s="61">
        <f t="shared" si="1"/>
        <v>34029430</v>
      </c>
      <c r="K25" s="61">
        <f t="shared" si="1"/>
        <v>152887248</v>
      </c>
      <c r="L25" s="61">
        <f>SUM(L11:L23)</f>
        <v>30987147</v>
      </c>
      <c r="M25" s="61">
        <f t="shared" si="1"/>
        <v>4754011</v>
      </c>
      <c r="N25" s="61">
        <f>SUM(N11:N23)</f>
        <v>0</v>
      </c>
      <c r="O25" s="61">
        <f t="shared" si="1"/>
        <v>117692336</v>
      </c>
      <c r="P25" s="61">
        <f t="shared" si="1"/>
        <v>23208135</v>
      </c>
      <c r="Q25" s="61">
        <f>SUM(Q11:Q23)</f>
        <v>0</v>
      </c>
      <c r="R25" s="61">
        <f t="shared" si="1"/>
        <v>0</v>
      </c>
      <c r="S25" s="61">
        <f t="shared" si="1"/>
        <v>0</v>
      </c>
      <c r="T25" s="61">
        <f t="shared" si="1"/>
        <v>0</v>
      </c>
      <c r="U25" s="61">
        <f t="shared" si="1"/>
        <v>19935420</v>
      </c>
      <c r="V25" s="61">
        <f t="shared" si="1"/>
        <v>0</v>
      </c>
      <c r="W25" s="61">
        <f t="shared" si="1"/>
        <v>8218410</v>
      </c>
      <c r="X25" s="61">
        <f t="shared" si="1"/>
        <v>667815852</v>
      </c>
      <c r="Y25" s="61">
        <f t="shared" si="1"/>
        <v>667815852</v>
      </c>
      <c r="Z25" s="62">
        <f t="shared" si="1"/>
        <v>0</v>
      </c>
    </row>
    <row r="26" spans="1:26" s="4" customFormat="1" ht="11.25" customHeight="1">
      <c r="A26" s="38"/>
      <c r="B26" s="39"/>
      <c r="C26" s="39"/>
      <c r="D26" s="1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4" customFormat="1" ht="22.5" customHeight="1">
      <c r="A27" s="27">
        <v>1</v>
      </c>
      <c r="B27" s="28"/>
      <c r="C27" s="40" t="s">
        <v>19</v>
      </c>
      <c r="D27" s="7"/>
      <c r="E27" s="61">
        <v>10102435</v>
      </c>
      <c r="F27" s="61">
        <v>2165885</v>
      </c>
      <c r="G27" s="61">
        <v>7272</v>
      </c>
      <c r="H27" s="61">
        <v>1128326</v>
      </c>
      <c r="I27" s="61">
        <v>214373</v>
      </c>
      <c r="J27" s="61">
        <v>913953</v>
      </c>
      <c r="K27" s="61">
        <v>4073130</v>
      </c>
      <c r="L27" s="61">
        <v>1521628</v>
      </c>
      <c r="M27" s="61">
        <v>0</v>
      </c>
      <c r="N27" s="61">
        <v>0</v>
      </c>
      <c r="O27" s="61">
        <v>3449671</v>
      </c>
      <c r="P27" s="61">
        <v>118909</v>
      </c>
      <c r="Q27" s="61">
        <v>0</v>
      </c>
      <c r="R27" s="61">
        <v>0</v>
      </c>
      <c r="S27" s="61">
        <v>0</v>
      </c>
      <c r="T27" s="61">
        <v>0</v>
      </c>
      <c r="U27" s="61">
        <v>187567</v>
      </c>
      <c r="V27" s="61">
        <v>0</v>
      </c>
      <c r="W27" s="61">
        <v>0</v>
      </c>
      <c r="X27" s="61">
        <v>19060038</v>
      </c>
      <c r="Y27" s="61">
        <v>19060038</v>
      </c>
      <c r="Z27" s="62">
        <v>0</v>
      </c>
    </row>
    <row r="28" spans="1:26" s="4" customFormat="1" ht="22.5" customHeight="1">
      <c r="A28" s="27">
        <v>2</v>
      </c>
      <c r="B28" s="28"/>
      <c r="C28" s="40" t="s">
        <v>20</v>
      </c>
      <c r="D28" s="7"/>
      <c r="E28" s="61">
        <v>3000821</v>
      </c>
      <c r="F28" s="61">
        <v>37311</v>
      </c>
      <c r="G28" s="61">
        <v>0</v>
      </c>
      <c r="H28" s="61">
        <v>458564</v>
      </c>
      <c r="I28" s="61">
        <v>46728</v>
      </c>
      <c r="J28" s="61">
        <v>411836</v>
      </c>
      <c r="K28" s="61">
        <v>515799</v>
      </c>
      <c r="L28" s="61">
        <v>261199</v>
      </c>
      <c r="M28" s="61">
        <v>0</v>
      </c>
      <c r="N28" s="61">
        <v>0</v>
      </c>
      <c r="O28" s="61">
        <v>0</v>
      </c>
      <c r="P28" s="61">
        <v>286801</v>
      </c>
      <c r="Q28" s="61">
        <v>0</v>
      </c>
      <c r="R28" s="61">
        <v>0</v>
      </c>
      <c r="S28" s="61">
        <v>0</v>
      </c>
      <c r="T28" s="61">
        <v>0</v>
      </c>
      <c r="U28" s="61">
        <v>345847</v>
      </c>
      <c r="V28" s="61">
        <v>0</v>
      </c>
      <c r="W28" s="61">
        <v>0</v>
      </c>
      <c r="X28" s="61">
        <v>4607832</v>
      </c>
      <c r="Y28" s="61">
        <v>4607832</v>
      </c>
      <c r="Z28" s="62">
        <v>0</v>
      </c>
    </row>
    <row r="29" spans="1:31" s="4" customFormat="1" ht="22.5" customHeight="1">
      <c r="A29" s="27">
        <v>3</v>
      </c>
      <c r="B29" s="28"/>
      <c r="C29" s="40" t="s">
        <v>21</v>
      </c>
      <c r="D29" s="7"/>
      <c r="E29" s="61">
        <v>2716192</v>
      </c>
      <c r="F29" s="61">
        <v>478196</v>
      </c>
      <c r="G29" s="61">
        <v>0</v>
      </c>
      <c r="H29" s="61">
        <v>366743</v>
      </c>
      <c r="I29" s="61">
        <v>26294</v>
      </c>
      <c r="J29" s="61">
        <v>340449</v>
      </c>
      <c r="K29" s="61">
        <v>374618</v>
      </c>
      <c r="L29" s="61">
        <v>321418</v>
      </c>
      <c r="M29" s="61">
        <v>0</v>
      </c>
      <c r="N29" s="61">
        <v>0</v>
      </c>
      <c r="O29" s="61">
        <v>87520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6800</v>
      </c>
      <c r="V29" s="61">
        <v>0</v>
      </c>
      <c r="W29" s="61">
        <v>0</v>
      </c>
      <c r="X29" s="61">
        <v>3551873</v>
      </c>
      <c r="Y29" s="61">
        <v>3551873</v>
      </c>
      <c r="Z29" s="62">
        <v>0</v>
      </c>
      <c r="AE29" s="5"/>
    </row>
    <row r="30" spans="1:26" s="4" customFormat="1" ht="22.5" customHeight="1">
      <c r="A30" s="27">
        <v>4</v>
      </c>
      <c r="B30" s="28"/>
      <c r="C30" s="40" t="s">
        <v>0</v>
      </c>
      <c r="D30" s="7"/>
      <c r="E30" s="61">
        <v>1617410</v>
      </c>
      <c r="F30" s="61">
        <v>542444</v>
      </c>
      <c r="G30" s="61">
        <v>0</v>
      </c>
      <c r="H30" s="61">
        <v>572107</v>
      </c>
      <c r="I30" s="61">
        <v>72646</v>
      </c>
      <c r="J30" s="61">
        <v>499461</v>
      </c>
      <c r="K30" s="61">
        <v>1137348</v>
      </c>
      <c r="L30" s="61">
        <v>763543</v>
      </c>
      <c r="M30" s="61">
        <v>125174</v>
      </c>
      <c r="N30" s="61">
        <v>0</v>
      </c>
      <c r="O30" s="61">
        <v>1143316</v>
      </c>
      <c r="P30" s="61">
        <v>1772304</v>
      </c>
      <c r="Q30" s="61">
        <v>0</v>
      </c>
      <c r="R30" s="61">
        <v>0</v>
      </c>
      <c r="S30" s="61">
        <v>0</v>
      </c>
      <c r="T30" s="61">
        <v>0</v>
      </c>
      <c r="U30" s="61">
        <v>147446</v>
      </c>
      <c r="V30" s="61">
        <v>0</v>
      </c>
      <c r="W30" s="61">
        <v>167420</v>
      </c>
      <c r="X30" s="61">
        <v>6682525</v>
      </c>
      <c r="Y30" s="61">
        <v>6682525</v>
      </c>
      <c r="Z30" s="62">
        <v>0</v>
      </c>
    </row>
    <row r="31" spans="1:26" s="4" customFormat="1" ht="22.5" customHeight="1">
      <c r="A31" s="27">
        <v>5</v>
      </c>
      <c r="B31" s="28"/>
      <c r="C31" s="40" t="s">
        <v>22</v>
      </c>
      <c r="D31" s="7"/>
      <c r="E31" s="61">
        <v>2908525</v>
      </c>
      <c r="F31" s="61">
        <v>592374</v>
      </c>
      <c r="G31" s="61">
        <v>48836</v>
      </c>
      <c r="H31" s="61">
        <v>495962</v>
      </c>
      <c r="I31" s="61">
        <v>64872</v>
      </c>
      <c r="J31" s="61">
        <v>431090</v>
      </c>
      <c r="K31" s="61">
        <v>1709501</v>
      </c>
      <c r="L31" s="61">
        <v>758104</v>
      </c>
      <c r="M31" s="61">
        <v>0</v>
      </c>
      <c r="N31" s="61">
        <v>0</v>
      </c>
      <c r="O31" s="61">
        <v>381329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74512</v>
      </c>
      <c r="V31" s="61">
        <v>0</v>
      </c>
      <c r="W31" s="61">
        <v>48480</v>
      </c>
      <c r="X31" s="61">
        <v>5618309</v>
      </c>
      <c r="Y31" s="61">
        <v>5618309</v>
      </c>
      <c r="Z31" s="62">
        <v>0</v>
      </c>
    </row>
    <row r="32" spans="1:26" s="4" customFormat="1" ht="22.5" customHeight="1">
      <c r="A32" s="27">
        <v>6</v>
      </c>
      <c r="B32" s="28"/>
      <c r="C32" s="40" t="s">
        <v>23</v>
      </c>
      <c r="D32" s="7"/>
      <c r="E32" s="61">
        <v>1396806</v>
      </c>
      <c r="F32" s="61">
        <v>138176</v>
      </c>
      <c r="G32" s="61">
        <v>0</v>
      </c>
      <c r="H32" s="61">
        <v>216975</v>
      </c>
      <c r="I32" s="61">
        <v>0</v>
      </c>
      <c r="J32" s="61">
        <v>216975</v>
      </c>
      <c r="K32" s="61">
        <v>5429</v>
      </c>
      <c r="L32" s="61">
        <v>5429</v>
      </c>
      <c r="M32" s="61">
        <v>7616</v>
      </c>
      <c r="N32" s="61">
        <v>0</v>
      </c>
      <c r="O32" s="61">
        <v>516670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6100</v>
      </c>
      <c r="V32" s="61">
        <v>0</v>
      </c>
      <c r="W32" s="61">
        <v>0</v>
      </c>
      <c r="X32" s="61">
        <v>2149596</v>
      </c>
      <c r="Y32" s="61">
        <v>2149596</v>
      </c>
      <c r="Z32" s="62">
        <v>0</v>
      </c>
    </row>
    <row r="33" spans="1:26" s="5" customFormat="1" ht="11.25" customHeight="1">
      <c r="A33" s="27"/>
      <c r="B33" s="28"/>
      <c r="C33" s="40"/>
      <c r="D33" s="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s="4" customFormat="1" ht="15" customHeight="1">
      <c r="A34" s="38" t="s">
        <v>24</v>
      </c>
      <c r="B34" s="39"/>
      <c r="C34" s="39"/>
      <c r="D34" s="18"/>
      <c r="E34" s="61">
        <f aca="true" t="shared" si="2" ref="E34:Z34">SUM(E27:E32)</f>
        <v>21742189</v>
      </c>
      <c r="F34" s="61">
        <f t="shared" si="2"/>
        <v>3954386</v>
      </c>
      <c r="G34" s="61">
        <f t="shared" si="2"/>
        <v>56108</v>
      </c>
      <c r="H34" s="61">
        <f t="shared" si="2"/>
        <v>3238677</v>
      </c>
      <c r="I34" s="61">
        <f t="shared" si="2"/>
        <v>424913</v>
      </c>
      <c r="J34" s="61">
        <f t="shared" si="2"/>
        <v>2813764</v>
      </c>
      <c r="K34" s="61">
        <f t="shared" si="2"/>
        <v>7815825</v>
      </c>
      <c r="L34" s="61">
        <f t="shared" si="2"/>
        <v>3631321</v>
      </c>
      <c r="M34" s="61">
        <f t="shared" si="2"/>
        <v>132790</v>
      </c>
      <c r="N34" s="61">
        <f t="shared" si="2"/>
        <v>0</v>
      </c>
      <c r="O34" s="61">
        <f t="shared" si="2"/>
        <v>5578506</v>
      </c>
      <c r="P34" s="61">
        <f t="shared" si="2"/>
        <v>2178014</v>
      </c>
      <c r="Q34" s="61">
        <f t="shared" si="2"/>
        <v>0</v>
      </c>
      <c r="R34" s="61">
        <f t="shared" si="2"/>
        <v>0</v>
      </c>
      <c r="S34" s="61">
        <f t="shared" si="2"/>
        <v>0</v>
      </c>
      <c r="T34" s="61">
        <f t="shared" si="2"/>
        <v>0</v>
      </c>
      <c r="U34" s="61">
        <f t="shared" si="2"/>
        <v>768272</v>
      </c>
      <c r="V34" s="61">
        <f t="shared" si="2"/>
        <v>0</v>
      </c>
      <c r="W34" s="61">
        <f t="shared" si="2"/>
        <v>215900</v>
      </c>
      <c r="X34" s="61">
        <f t="shared" si="2"/>
        <v>41670173</v>
      </c>
      <c r="Y34" s="61">
        <f t="shared" si="2"/>
        <v>41670173</v>
      </c>
      <c r="Z34" s="62">
        <f t="shared" si="2"/>
        <v>0</v>
      </c>
    </row>
    <row r="35" spans="1:26" s="4" customFormat="1" ht="11.25" customHeight="1" thickBot="1">
      <c r="A35" s="41"/>
      <c r="B35" s="42"/>
      <c r="C35" s="42"/>
      <c r="D35" s="1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</row>
    <row r="36" s="43" customFormat="1" ht="15" customHeight="1"/>
    <row r="37" s="43" customFormat="1" ht="15" customHeight="1"/>
    <row r="38" s="43" customFormat="1" ht="15" customHeight="1"/>
  </sheetData>
  <sheetProtection/>
  <mergeCells count="5">
    <mergeCell ref="E3:J3"/>
    <mergeCell ref="Y3:Z3"/>
    <mergeCell ref="E4:F4"/>
    <mergeCell ref="H4:I4"/>
    <mergeCell ref="K4:L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2015-03-11T06:13:01Z</cp:lastPrinted>
  <dcterms:created xsi:type="dcterms:W3CDTF">2003-12-19T05:51:26Z</dcterms:created>
  <dcterms:modified xsi:type="dcterms:W3CDTF">2016-03-16T05:10:46Z</dcterms:modified>
  <cp:category/>
  <cp:version/>
  <cp:contentType/>
  <cp:contentStatus/>
</cp:coreProperties>
</file>